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sv-file10\13_財務課\01_財政運営グループ\09_その他\12　調査\○財政状況資料集\R06年度\R060821【0920〆】R4年度財政状況市徴収(追加分）の作成について（依頼）\02町→県\"/>
    </mc:Choice>
  </mc:AlternateContent>
  <xr:revisionPtr revIDLastSave="0" documentId="13_ncr:1_{97D428A3-5AD5-4278-B4B6-D14C798747E6}" xr6:coauthVersionLast="36" xr6:coauthVersionMax="36" xr10:uidLastSave="{00000000-0000-0000-0000-000000000000}"/>
  <bookViews>
    <workbookView xWindow="0" yWindow="0" windowWidth="15360" windowHeight="763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<sst xmlns="http://schemas.openxmlformats.org/spreadsheetml/2006/main" count="1165" uniqueCount="603">
  <si>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</si>
  <si>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</si>
  <si>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</si>
  <si>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</si>
  <si>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</si>
  <si>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</si>
  <si>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</si>
  <si>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</si>
  <si>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</si>
  <si>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</si>
  <si>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</si>
  <si>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</si>
  <si>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</si>
  <si>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</si>
  <si>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</si>
  <si>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</si>
  <si>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</si>
  <si>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</si>
  <si>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</si>
  <si>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</si>
  <si>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</si>
  <si>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</si>
  <si>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</si>
  <si>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</si>
  <si>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</si>
  <si>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</si>
  <si>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</si>
  <si>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</si>
  <si>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</si>
  <si>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</si>
  <si>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</si>
  <si>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</si>
  <si>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</si>
  <si>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</si>
  <si>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</si>
  <si>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</si>
  <si>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</si>
  <si>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</si>
  <si>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</si>
  <si>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</si>
  <si>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</si>
  <si>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</si>
  <si>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</si>
  <si>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</si>
  <si>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</si>
  <si>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</si>
  <si>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</si>
  <si>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</si>
  <si>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</si>
  <si>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</si>
  <si>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</si>
  <si>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</si>
  <si>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</si>
  <si>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</si>
  <si>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</si>
  <si>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</si>
  <si>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</si>
  <si>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</si>
  <si>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</si>
  <si>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</si>
  <si>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</si>
  <si>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</si>
  <si>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</si>
  <si>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</si>
  <si>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</si>
  <si>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</si>
  <si>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</si>
  <si>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</si>
  <si>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</si>
  <si>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</si>
  <si>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</si>
  <si>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</si>
  <si>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</si>
  <si>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</si>
  <si>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</si>
  <si>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</si>
  <si>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</si>
  <si>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</si>
  <si>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</si>
  <si>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</si>
  <si>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</si>
  <si>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</si>
  <si>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</si>
  <si>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</si>
  <si>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</si>
  <si>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</si>
  <si>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</si>
  <si>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</si>
  <si>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</si>
  <si>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</si>
  <si>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</si>
  <si>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</si>
  <si>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</si>
  <si>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</si>
  <si>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</si>
  <si>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</si>
  <si>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</si>
  <si>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</si>
  <si>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</si>
  <si>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</si>
  <si>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</si>
  <si>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</si>
  <si>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</si>
  <si>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</si>
  <si>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</si>
  <si>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</si>
  <si>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</si>
  <si>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</si>
  <si>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</si>
  <si>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</si>
  <si>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</si>
  <si>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</si>
  <si>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</si>
  <si>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</si>
  <si>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</si>
  <si>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</si>
  <si>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</si>
  <si>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</si>
  <si>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</si>
  <si>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</si>
  <si>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</si>
  <si>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</si>
  <si>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</si>
  <si>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</si>
  <si>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</si>
  <si>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</si>
  <si>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</si>
  <si>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</si>
  <si>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</si>
  <si>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</si>
  <si>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</si>
  <si>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</si>
  <si>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</si>
  <si>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</si>
  <si>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</si>
  <si>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</si>
  <si>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</si>
  <si>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</si>
  <si>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</si>
  <si>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</si>
  <si>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</si>
  <si>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</si>
  <si>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</si>
  <si>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</si>
  <si>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</si>
  <si>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</si>
  <si>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</si>
  <si>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</si>
  <si>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</si>
  <si>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</si>
  <si>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</si>
  <si>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</si>
  <si>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</si>
  <si>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</si>
  <si>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</si>
  <si>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</si>
  <si>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</si>
  <si>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</si>
  <si>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</si>
  <si>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</si>
  <si>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</si>
  <si>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</si>
  <si>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</si>
  <si>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</si>
  <si>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</si>
  <si>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</si>
  <si>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</si>
  <si>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</si>
  <si>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</si>
  <si>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</si>
  <si>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</si>
  <si>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</si>
  <si>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</si>
  <si>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</si>
  <si>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</si>
  <si>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</si>
  <si>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</si>
  <si>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</si>
  <si>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</si>
  <si>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</si>
  <si>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</si>
  <si>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</si>
  <si>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</si>
  <si>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</si>
  <si>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</si>
  <si>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</si>
  <si>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</si>
  <si>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</si>
  <si>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</si>
  <si>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</si>
  <si>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</si>
  <si>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</si>
  <si>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</si>
  <si>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</si>
  <si>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</si>
  <si>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</si>
  <si>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</si>
  <si>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</si>
  <si>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</si>
  <si>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</si>
  <si>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</si>
  <si>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</si>
  <si>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</si>
  <si>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</si>
  <si>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</si>
  <si>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</si>
  <si>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</si>
  <si>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</si>
  <si>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</si>
  <si>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</si>
  <si>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</si>
  <si>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</si>
  <si>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</si>
  <si>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</si>
  <si>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</si>
  <si>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</si>
  <si>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</si>
  <si>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</si>
  <si>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</si>
  <si>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</si>
  <si>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</si>
  <si>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</si>
  <si>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</si>
  <si>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</si>
  <si>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</si>
  <si>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</si>
  <si>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</si>
  <si>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</si>
  <si>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</si>
  <si>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</si>
  <si>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</si>
  <si>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</si>
  <si>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</si>
  <si>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</si>
  <si>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</si>
  <si>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</si>
  <si>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</si>
  <si>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</si>
  <si>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</si>
  <si>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</si>
  <si>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</si>
  <si>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</si>
  <si>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</si>
  <si>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</si>
  <si>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</si>
  <si>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</si>
  <si>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</si>
  <si>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</si>
  <si>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</si>
  <si>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</si>
  <si>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</si>
  <si>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</si>
  <si>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</si>
  <si>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</si>
  <si>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</si>
  <si>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</si>
  <si>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</si>
  <si>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</si>
  <si>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</si>
  <si>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</si>
  <si>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</si>
  <si>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</si>
  <si>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</si>
  <si>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</si>
  <si>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</si>
  <si>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</si>
  <si>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</si>
  <si>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</si>
  <si>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</si>
  <si>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</si>
  <si>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</si>
  <si>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</si>
  <si>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</si>
  <si>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</si>
  <si>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</si>
  <si>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</si>
  <si>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</si>
  <si>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</si>
  <si>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</si>
  <si>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</si>
  <si>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</si>
  <si>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</si>
  <si>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</si>
  <si>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</si>
  <si>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</si>
  <si>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</si>
  <si>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</si>
  <si>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</si>
  <si>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</si>
  <si>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</si>
  <si>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</si>
  <si>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</si>
  <si>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</si>
  <si>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</si>
  <si>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</si>
  <si>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</si>
  <si>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</si>
  <si>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</si>
  <si>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</si>
  <si>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</si>
  <si>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</si>
  <si>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</si>
  <si>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</si>
  <si>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</si>
  <si>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</si>
  <si>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</si>
  <si>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</si>
  <si>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</si>
  <si>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</si>
  <si>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</si>
  <si>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</si>
  <si>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</si>
  <si>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</si>
  <si>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</si>
  <si>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</si>
  <si>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</si>
  <si>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</si>
  <si>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</si>
  <si>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</si>
  <si>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</si>
  <si>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</si>
  <si>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</si>
  <si>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</si>
  <si>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</si>
  <si>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</si>
  <si>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</si>
  <si>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</si>
  <si>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</si>
  <si>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</si>
  <si>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</si>
  <si>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</si>
  <si>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</si>
  <si>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</si>
  <si>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</si>
  <si>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</si>
  <si>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</si>
  <si>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</si>
  <si>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</si>
  <si>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</si>
  <si>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</si>
  <si>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</si>
  <si>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</si>
  <si>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</si>
  <si>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</si>
  <si>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</si>
  <si>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</si>
  <si>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</si>
  <si>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</si>
  <si>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</si>
  <si>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</si>
  <si>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</si>
  <si>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</si>
  <si>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</si>
  <si>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</si>
  <si>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</si>
  <si>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</si>
  <si>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</si>
  <si>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</si>
  <si>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</si>
  <si>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</si>
  <si>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</si>
  <si>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</si>
  <si>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</si>
  <si>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</si>
  <si>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</si>
  <si>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</si>
  <si>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</si>
  <si>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</si>
  <si>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</si>
  <si>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</si>
  <si>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</si>
  <si>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</si>
  <si>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</si>
  <si>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</si>
  <si>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</si>
  <si>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</si>
  <si>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</si>
  <si>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</si>
  <si>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</si>
  <si>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</si>
  <si>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</si>
  <si>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</si>
  <si>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</si>
  <si>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</si>
  <si>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</si>
  <si>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</si>
  <si>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</si>
  <si>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</si>
  <si>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</si>
  <si>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</si>
  <si>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</si>
  <si>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</si>
  <si>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</si>
  <si>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</si>
  <si>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</si>
  <si>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</si>
  <si>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</si>
  <si>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</si>
  <si>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</si>
  <si>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</si>
  <si>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</si>
  <si>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</si>
  <si>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</si>
  <si>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</si>
  <si>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</si>
  <si>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</si>
  <si>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</si>
  <si>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</si>
  <si>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</si>
  <si>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</si>
  <si>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</si>
  <si>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</si>
  <si>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</si>
  <si>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</si>
  <si>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</si>
  <si>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</si>
  <si>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</si>
  <si>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</si>
  <si>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</si>
  <si>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</si>
  <si>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</si>
  <si>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</si>
  <si>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</si>
  <si>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</si>
  <si>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</si>
  <si>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</si>
  <si>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</si>
  <si>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</si>
  <si>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</si>
  <si>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</si>
  <si>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</si>
  <si>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</si>
  <si>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</si>
  <si>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</si>
  <si>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</si>
  <si>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</si>
  <si>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</si>
  <si>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</si>
  <si>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</si>
  <si>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</si>
  <si>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</si>
  <si>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</si>
  <si>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</si>
  <si>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</si>
  <si>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</si>
  <si>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</si>
  <si>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</si>
  <si>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</si>
  <si>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</si>
  <si>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</si>
  <si>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</si>
  <si>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</si>
  <si>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</si>
  <si>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</si>
  <si>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</si>
  <si>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</si>
  <si>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</si>
  <si>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</si>
  <si>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</si>
  <si>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</si>
  <si>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</si>
  <si>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</si>
  <si>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</si>
  <si>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</si>
  <si>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</si>
  <si>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</si>
  <si>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</si>
  <si>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</si>
  <si>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</si>
  <si>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</si>
  <si>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</si>
  <si>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</si>
  <si>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</si>
  <si>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</si>
  <si>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</si>
  <si>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</si>
  <si>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</si>
  <si>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</si>
  <si>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</si>
  <si>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</si>
  <si>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</si>
  <si>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</si>
  <si>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</si>
  <si>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</si>
  <si>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</si>
  <si>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</si>
  <si>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</si>
  <si>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</si>
  <si>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</si>
  <si>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</si>
  <si>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</si>
  <si>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</si>
  <si>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</si>
  <si>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</si>
  <si>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</si>
  <si>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</si>
  <si>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</si>
  <si>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</si>
  <si>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</si>
  <si>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</si>
  <si>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</si>
  <si>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</si>
  <si>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</si>
  <si>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</si>
  <si>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</si>
  <si>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</si>
  <si>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</si>
  <si>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</si>
  <si>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</si>
  <si>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</si>
  <si>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</si>
  <si>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</si>
  <si>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</si>
  <si>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</si>
  <si>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</si>
  <si>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</si>
  <si>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</si>
  <si>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</si>
  <si>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</si>
  <si>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</si>
  <si>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</si>
  <si>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</si>
  <si>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</si>
  <si>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</si>
  <si>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</si>
  <si>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</si>
  <si>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</si>
  <si>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</si>
  <si>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</si>
  <si>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</si>
  <si>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</si>
  <si>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</si>
  <si>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</si>
  <si>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</si>
  <si>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</si>
  <si>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</si>
  <si>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</si>
  <si>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</si>
  <si>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</si>
  <si>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</si>
  <si>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</si>
  <si>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</si>
  <si>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</si>
  <si>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</si>
  <si>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</si>
  <si>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</si>
  <si>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</si>
  <si>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</si>
  <si>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</si>
  <si>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</si>
  <si>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</si>
  <si>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</si>
  <si>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</si>
  <si>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</si>
  <si>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</si>
  <si>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</si>
  <si>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</si>
  <si>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</si>
  <si>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</si>
  <si>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</si>
  <si>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</si>
  <si>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</si>
  <si>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</si>
  <si>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0.95</t>
  </si>
  <si>
    <t>▲ 3.34</t>
  </si>
  <si>
    <t>上水道事業会計</t>
  </si>
  <si>
    <t>一般会計</t>
  </si>
  <si>
    <t>介護保険特別会計</t>
  </si>
  <si>
    <t>国民健康保険事業特別会計</t>
  </si>
  <si>
    <t>下水道事業会計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</si>
  <si>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</si>
  <si>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</si>
  <si>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</si>
  <si>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</si>
  <si>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</si>
  <si>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</si>
  <si>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</si>
  <si>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</si>
  <si>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</si>
  <si>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</si>
  <si>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後期高齢者医療広域連合（一般会計）</t>
    <rPh sb="0" eb="7">
      <t>コウキコウレイシャイリョウ</t>
    </rPh>
    <rPh sb="7" eb="11">
      <t>コウイキレンゴウ</t>
    </rPh>
    <rPh sb="12" eb="16">
      <t>イッパンカイケイ</t>
    </rPh>
    <phoneticPr fontId="2"/>
  </si>
  <si>
    <t>後期高齢者医療広域連合（特別会計）</t>
    <rPh sb="0" eb="7">
      <t>コウキコウレイシャイリョウ</t>
    </rPh>
    <rPh sb="7" eb="11">
      <t>コウイキレンゴウ</t>
    </rPh>
    <rPh sb="12" eb="14">
      <t>トクベツ</t>
    </rPh>
    <rPh sb="14" eb="16">
      <t>カイケイ</t>
    </rPh>
    <phoneticPr fontId="2"/>
  </si>
  <si>
    <t>一般財団法人筆の里振興事業団</t>
    <rPh sb="0" eb="6">
      <t>イッパンザイダンホウジン</t>
    </rPh>
    <rPh sb="6" eb="7">
      <t>フデ</t>
    </rPh>
    <rPh sb="8" eb="9">
      <t>サト</t>
    </rPh>
    <rPh sb="9" eb="14">
      <t>シンコウジギョウダン</t>
    </rPh>
    <phoneticPr fontId="2"/>
  </si>
  <si>
    <t>広島県市町総合事務組合（一般会計）</t>
    <rPh sb="0" eb="3">
      <t>ヒロシマケン</t>
    </rPh>
    <rPh sb="3" eb="7">
      <t>シマチソウゴウ</t>
    </rPh>
    <rPh sb="7" eb="9">
      <t>ジム</t>
    </rPh>
    <rPh sb="9" eb="11">
      <t>クミアイ</t>
    </rPh>
    <rPh sb="12" eb="14">
      <t>イッパン</t>
    </rPh>
    <rPh sb="14" eb="16">
      <t>カイケイ</t>
    </rPh>
    <phoneticPr fontId="2"/>
  </si>
  <si>
    <t>安芸地区衛生施設管理組合（一般会計）</t>
    <rPh sb="0" eb="8">
      <t>アキチクエイセイシセツ</t>
    </rPh>
    <rPh sb="8" eb="12">
      <t>カンリクミアイ</t>
    </rPh>
    <rPh sb="13" eb="15">
      <t>イッパン</t>
    </rPh>
    <rPh sb="15" eb="17">
      <t>カイケイ</t>
    </rPh>
    <phoneticPr fontId="2"/>
  </si>
  <si>
    <t>安芸地区衛生施設管理組合（安芸地区広域ごみ焼却場事業特別会計）</t>
    <phoneticPr fontId="2"/>
  </si>
  <si>
    <t>広島県海田高等学校財産組合（一般会計）</t>
    <rPh sb="0" eb="3">
      <t>ヒロシマケン</t>
    </rPh>
    <rPh sb="3" eb="5">
      <t>カイタ</t>
    </rPh>
    <rPh sb="5" eb="9">
      <t>コウトウガッコウ</t>
    </rPh>
    <rPh sb="9" eb="13">
      <t>ザイサンクミアイ</t>
    </rPh>
    <rPh sb="14" eb="18">
      <t>イッパンカイケイ</t>
    </rPh>
    <phoneticPr fontId="2"/>
  </si>
  <si>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</si>
  <si>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</si>
  <si>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地域福祉基金</t>
  </si>
  <si>
    <t>筆の里工房収蔵物等購入基金</t>
  </si>
  <si>
    <t>ふるさと・水と土の保全基金</t>
    <rPh sb="5" eb="6">
      <t>ミズ</t>
    </rPh>
    <rPh sb="7" eb="8">
      <t>ツチ</t>
    </rPh>
    <rPh sb="9" eb="11">
      <t>ホゼン</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</si>
  <si>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</si>
  <si>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</si>
  <si>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将来負担比率は、類似団体内平均値を下回っており、特に令和３年度以降は充当可能財源等が将来負担額を上回ったため算出されていない。
有形固定資産減価償却率は、類似団体内平均値と比べて高い傾向にあり、老朽化対策を行う必要があるが、策定済みの個別施設計画に基づいた施設の維持管理を適切に進めていくとともに、社会環境の変化に適応した施設用途及び規模となるよう検討を進める。</t>
    <rPh sb="31" eb="33">
      <t>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</si>
  <si>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</si>
  <si>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</si>
  <si>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</si>
  <si>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</si>
  <si>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</si>
  <si>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</si>
  <si>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将来負担比率は、類似団体内平均値を下回っており、特に令和３年度以降は充当可能財源等が将来負担額を上回ったため算出されていない。
実質公債費比率は、年々減少しており、令和元年度までは類似団体内平均値を上回っていたものの、令和２年度からは平均値以下となっている。これは、近年地方債の借入利率が減少していいることから、元利償還金についても減少傾向にあったことが要因である。今後は、平成30年７月豪雨により借り入れた地方債の元金償還が始まり、実質公債費比率が上昇していくことが考えられるため、これまで以上に公債費の適正化に取り組んでいく必要がある。</t>
    <rPh sb="31" eb="33">
      <t>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</si>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</sst>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37A569-41D7-457A-A299-939F3CB7EA6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B51C-4C3A-B414-3E42116EEE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50258</c:v>
                </c:pt>
                <c:pt idx="1">
                  <c:v>38570</c:v>
                </c:pt>
                <c:pt idx="2">
                  <c:v>84686</c:v>
                </c:pt>
                <c:pt idx="3">
                  <c:v>47542</c:v>
                </c:pt>
                <c:pt idx="4">
                  <c:v>31287</c:v>
                </c:pt>
              </c:numCache>
            </c:numRef>
          </c:val>
          <c:smooth val="0"/>
          <c:extLst>
            <c:ext xmlns:c16="http://schemas.microsoft.com/office/drawing/2014/chart" uri="{C3380CC4-5D6E-409C-BE32-E72D297353CC}">
              <c16:uniqueId val="{00000001-B51C-4C3A-B414-3E42116EEE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2.62</c:v>
                </c:pt>
                <c:pt idx="1">
                  <c:v>2.7</c:v>
                </c:pt>
                <c:pt idx="2">
                  <c:v>1.69</c:v>
                </c:pt>
                <c:pt idx="3">
                  <c:v>7.83</c:v>
                </c:pt>
                <c:pt idx="4">
                  <c:v>5.28</c:v>
                </c:pt>
              </c:numCache>
            </c:numRef>
          </c:val>
          <c:extLst>
            <c:ext xmlns:c16="http://schemas.microsoft.com/office/drawing/2014/chart" uri="{C3380CC4-5D6E-409C-BE32-E72D297353CC}">
              <c16:uniqueId val="{00000000-523A-4650-B59B-B4CBD19946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27.02</c:v>
                </c:pt>
                <c:pt idx="1">
                  <c:v>23.33</c:v>
                </c:pt>
                <c:pt idx="2">
                  <c:v>23.68</c:v>
                </c:pt>
                <c:pt idx="3">
                  <c:v>26.01</c:v>
                </c:pt>
                <c:pt idx="4">
                  <c:v>30.47</c:v>
                </c:pt>
              </c:numCache>
            </c:numRef>
          </c:val>
          <c:extLst>
            <c:ext xmlns:c16="http://schemas.microsoft.com/office/drawing/2014/chart" uri="{C3380CC4-5D6E-409C-BE32-E72D297353CC}">
              <c16:uniqueId val="{00000001-523A-4650-B59B-B4CBD19946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-0.95</c:v>
                </c:pt>
                <c:pt idx="1">
                  <c:v>-3.34</c:v>
                </c:pt>
                <c:pt idx="2">
                  <c:v>0.4</c:v>
                </c:pt>
                <c:pt idx="3">
                  <c:v>10.07</c:v>
                </c:pt>
                <c:pt idx="4">
                  <c:v>1.29</c:v>
                </c:pt>
              </c:numCache>
            </c:numRef>
          </c:val>
          <c:smooth val="0"/>
          <c:extLst>
            <c:ext xmlns:c16="http://schemas.microsoft.com/office/drawing/2014/chart" uri="{C3380CC4-5D6E-409C-BE32-E72D297353CC}">
              <c16:uniqueId val="{00000002-523A-4650-B59B-B4CBD19946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0.24</c:v>
                </c:pt>
                <c:pt idx="8">
                  <c:v>0</c:v>
                </c:pt>
                <c:pt idx="9">
                  <c:v>0</c:v>
                </c:pt>
              </c:numCache>
            </c:numRef>
          </c:val>
          <c:extLst>
            <c:ext xmlns:c16="http://schemas.microsoft.com/office/drawing/2014/chart" uri="{C3380CC4-5D6E-409C-BE32-E72D297353CC}">
              <c16:uniqueId val="{00000000-2954-4109-BC21-DFA11D1938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54-4109-BC21-DFA11D1938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54-4109-BC21-DFA11D1938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954-4109-BC21-DFA11D1938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0.22</c:v>
                </c:pt>
                <c:pt idx="2">
                  <c:v>#N/A</c:v>
                </c:pt>
                <c:pt idx="3">
                  <c:v>0.2</c:v>
                </c:pt>
                <c:pt idx="4">
                  <c:v>#N/A</c:v>
                </c:pt>
                <c:pt idx="5">
                  <c:v>0.2</c:v>
                </c:pt>
                <c:pt idx="6">
                  <c:v>#N/A</c:v>
                </c:pt>
                <c:pt idx="7">
                  <c:v>0.02</c:v>
                </c:pt>
                <c:pt idx="8">
                  <c:v>#N/A</c:v>
                </c:pt>
                <c:pt idx="9">
                  <c:v>0.33</c:v>
                </c:pt>
              </c:numCache>
            </c:numRef>
          </c:val>
          <c:extLst>
            <c:ext xmlns:c16="http://schemas.microsoft.com/office/drawing/2014/chart" uri="{C3380CC4-5D6E-409C-BE32-E72D297353CC}">
              <c16:uniqueId val="{00000004-2954-4109-BC21-DFA11D1938C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0.56000000000000005</c:v>
                </c:pt>
              </c:numCache>
            </c:numRef>
          </c:val>
          <c:extLst>
            <c:ext xmlns:c16="http://schemas.microsoft.com/office/drawing/2014/chart" uri="{C3380CC4-5D6E-409C-BE32-E72D297353CC}">
              <c16:uniqueId val="{00000005-2954-4109-BC21-DFA11D1938C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0.98</c:v>
                </c:pt>
                <c:pt idx="2">
                  <c:v>#N/A</c:v>
                </c:pt>
                <c:pt idx="3">
                  <c:v>0.94</c:v>
                </c:pt>
                <c:pt idx="4">
                  <c:v>#N/A</c:v>
                </c:pt>
                <c:pt idx="5">
                  <c:v>0.95</c:v>
                </c:pt>
                <c:pt idx="6">
                  <c:v>#N/A</c:v>
                </c:pt>
                <c:pt idx="7">
                  <c:v>0.54</c:v>
                </c:pt>
                <c:pt idx="8">
                  <c:v>#N/A</c:v>
                </c:pt>
                <c:pt idx="9">
                  <c:v>0.65</c:v>
                </c:pt>
              </c:numCache>
            </c:numRef>
          </c:val>
          <c:extLst>
            <c:ext xmlns:c16="http://schemas.microsoft.com/office/drawing/2014/chart" uri="{C3380CC4-5D6E-409C-BE32-E72D297353CC}">
              <c16:uniqueId val="{00000006-2954-4109-BC21-DFA11D1938C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1.18</c:v>
                </c:pt>
                <c:pt idx="2">
                  <c:v>#N/A</c:v>
                </c:pt>
                <c:pt idx="3">
                  <c:v>0.84</c:v>
                </c:pt>
                <c:pt idx="4">
                  <c:v>#N/A</c:v>
                </c:pt>
                <c:pt idx="5">
                  <c:v>1.52</c:v>
                </c:pt>
                <c:pt idx="6">
                  <c:v>#N/A</c:v>
                </c:pt>
                <c:pt idx="7">
                  <c:v>1.32</c:v>
                </c:pt>
                <c:pt idx="8">
                  <c:v>#N/A</c:v>
                </c:pt>
                <c:pt idx="9">
                  <c:v>1.98</c:v>
                </c:pt>
              </c:numCache>
            </c:numRef>
          </c:val>
          <c:extLst>
            <c:ext xmlns:c16="http://schemas.microsoft.com/office/drawing/2014/chart" uri="{C3380CC4-5D6E-409C-BE32-E72D297353CC}">
              <c16:uniqueId val="{00000007-2954-4109-BC21-DFA11D1938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2.61</c:v>
                </c:pt>
                <c:pt idx="2">
                  <c:v>#N/A</c:v>
                </c:pt>
                <c:pt idx="3">
                  <c:v>2.69</c:v>
                </c:pt>
                <c:pt idx="4">
                  <c:v>#N/A</c:v>
                </c:pt>
                <c:pt idx="5">
                  <c:v>1.69</c:v>
                </c:pt>
                <c:pt idx="6">
                  <c:v>#N/A</c:v>
                </c:pt>
                <c:pt idx="7">
                  <c:v>7.83</c:v>
                </c:pt>
                <c:pt idx="8">
                  <c:v>#N/A</c:v>
                </c:pt>
                <c:pt idx="9">
                  <c:v>5.27</c:v>
                </c:pt>
              </c:numCache>
            </c:numRef>
          </c:val>
          <c:extLst>
            <c:ext xmlns:c16="http://schemas.microsoft.com/office/drawing/2014/chart" uri="{C3380CC4-5D6E-409C-BE32-E72D297353CC}">
              <c16:uniqueId val="{00000008-2954-4109-BC21-DFA11D1938C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17.55</c:v>
                </c:pt>
                <c:pt idx="2">
                  <c:v>#N/A</c:v>
                </c:pt>
                <c:pt idx="3">
                  <c:v>18.309999999999999</c:v>
                </c:pt>
                <c:pt idx="4">
                  <c:v>#N/A</c:v>
                </c:pt>
                <c:pt idx="5">
                  <c:v>18.850000000000001</c:v>
                </c:pt>
                <c:pt idx="6">
                  <c:v>#N/A</c:v>
                </c:pt>
                <c:pt idx="7">
                  <c:v>18.510000000000002</c:v>
                </c:pt>
                <c:pt idx="8">
                  <c:v>#N/A</c:v>
                </c:pt>
                <c:pt idx="9">
                  <c:v>19.84</c:v>
                </c:pt>
              </c:numCache>
            </c:numRef>
          </c:val>
          <c:extLst>
            <c:ext xmlns:c16="http://schemas.microsoft.com/office/drawing/2014/chart" uri="{C3380CC4-5D6E-409C-BE32-E72D297353CC}">
              <c16:uniqueId val="{00000009-2954-4109-BC21-DFA11D1938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637</c:v>
                </c:pt>
                <c:pt idx="5">
                  <c:v>635</c:v>
                </c:pt>
                <c:pt idx="8">
                  <c:v>640</c:v>
                </c:pt>
                <c:pt idx="11">
                  <c:v>642</c:v>
                </c:pt>
                <c:pt idx="14">
                  <c:v>649</c:v>
                </c:pt>
              </c:numCache>
            </c:numRef>
          </c:val>
          <c:extLst>
            <c:ext xmlns:c16="http://schemas.microsoft.com/office/drawing/2014/chart" uri="{C3380CC4-5D6E-409C-BE32-E72D297353CC}">
              <c16:uniqueId val="{00000000-8A53-4D82-ACCA-EDFF86A45B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53-4D82-ACCA-EDFF86A45B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8A53-4D82-ACCA-EDFF86A45B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3</c:v>
                </c:pt>
                <c:pt idx="6">
                  <c:v>23</c:v>
                </c:pt>
                <c:pt idx="9">
                  <c:v>33</c:v>
                </c:pt>
                <c:pt idx="12">
                  <c:v>33</c:v>
                </c:pt>
              </c:numCache>
            </c:numRef>
          </c:val>
          <c:extLst>
            <c:ext xmlns:c16="http://schemas.microsoft.com/office/drawing/2014/chart" uri="{C3380CC4-5D6E-409C-BE32-E72D297353CC}">
              <c16:uniqueId val="{00000003-8A53-4D82-ACCA-EDFF86A45B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321</c:v>
                </c:pt>
                <c:pt idx="3">
                  <c:v>304</c:v>
                </c:pt>
                <c:pt idx="6">
                  <c:v>260</c:v>
                </c:pt>
                <c:pt idx="9">
                  <c:v>269</c:v>
                </c:pt>
                <c:pt idx="12">
                  <c:v>278</c:v>
                </c:pt>
              </c:numCache>
            </c:numRef>
          </c:val>
          <c:extLst>
            <c:ext xmlns:c16="http://schemas.microsoft.com/office/drawing/2014/chart" uri="{C3380CC4-5D6E-409C-BE32-E72D297353CC}">
              <c16:uniqueId val="{00000004-8A53-4D82-ACCA-EDFF86A45B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53-4D82-ACCA-EDFF86A45B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53-4D82-ACCA-EDFF86A45B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640</c:v>
                </c:pt>
                <c:pt idx="3">
                  <c:v>646</c:v>
                </c:pt>
                <c:pt idx="6">
                  <c:v>601</c:v>
                </c:pt>
                <c:pt idx="9">
                  <c:v>642</c:v>
                </c:pt>
                <c:pt idx="12">
                  <c:v>721</c:v>
                </c:pt>
              </c:numCache>
            </c:numRef>
          </c:val>
          <c:extLst>
            <c:ext xmlns:c16="http://schemas.microsoft.com/office/drawing/2014/chart" uri="{C3380CC4-5D6E-409C-BE32-E72D297353CC}">
              <c16:uniqueId val="{00000007-8A53-4D82-ACCA-EDFF86A45B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327</c:v>
                </c:pt>
                <c:pt idx="2">
                  <c:v>#N/A</c:v>
                </c:pt>
                <c:pt idx="3">
                  <c:v>#N/A</c:v>
                </c:pt>
                <c:pt idx="4">
                  <c:v>318</c:v>
                </c:pt>
                <c:pt idx="5">
                  <c:v>#N/A</c:v>
                </c:pt>
                <c:pt idx="6">
                  <c:v>#N/A</c:v>
                </c:pt>
                <c:pt idx="7">
                  <c:v>244</c:v>
                </c:pt>
                <c:pt idx="8">
                  <c:v>#N/A</c:v>
                </c:pt>
                <c:pt idx="9">
                  <c:v>#N/A</c:v>
                </c:pt>
                <c:pt idx="10">
                  <c:v>302</c:v>
                </c:pt>
                <c:pt idx="11">
                  <c:v>#N/A</c:v>
                </c:pt>
                <c:pt idx="12">
                  <c:v>#N/A</c:v>
                </c:pt>
                <c:pt idx="13">
                  <c:v>383</c:v>
                </c:pt>
                <c:pt idx="14">
                  <c:v>#N/A</c:v>
                </c:pt>
              </c:numCache>
            </c:numRef>
          </c:val>
          <c:smooth val="0"/>
          <c:extLst>
            <c:ext xmlns:c16="http://schemas.microsoft.com/office/drawing/2014/chart" uri="{C3380CC4-5D6E-409C-BE32-E72D297353CC}">
              <c16:uniqueId val="{00000008-8A53-4D82-ACCA-EDFF86A45B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8245</c:v>
                </c:pt>
                <c:pt idx="5">
                  <c:v>8544</c:v>
                </c:pt>
                <c:pt idx="8">
                  <c:v>8537</c:v>
                </c:pt>
                <c:pt idx="11">
                  <c:v>8488</c:v>
                </c:pt>
                <c:pt idx="14">
                  <c:v>8275</c:v>
                </c:pt>
              </c:numCache>
            </c:numRef>
          </c:val>
          <c:extLst>
            <c:ext xmlns:c16="http://schemas.microsoft.com/office/drawing/2014/chart" uri="{C3380CC4-5D6E-409C-BE32-E72D297353CC}">
              <c16:uniqueId val="{00000000-10D6-4D0F-991D-2D9AFE4609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0D6-4D0F-991D-2D9AFE4609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3391</c:v>
                </c:pt>
                <c:pt idx="5">
                  <c:v>3200</c:v>
                </c:pt>
                <c:pt idx="8">
                  <c:v>3426</c:v>
                </c:pt>
                <c:pt idx="11">
                  <c:v>3960</c:v>
                </c:pt>
                <c:pt idx="14">
                  <c:v>4325</c:v>
                </c:pt>
              </c:numCache>
            </c:numRef>
          </c:val>
          <c:extLst>
            <c:ext xmlns:c16="http://schemas.microsoft.com/office/drawing/2014/chart" uri="{C3380CC4-5D6E-409C-BE32-E72D297353CC}">
              <c16:uniqueId val="{00000002-10D6-4D0F-991D-2D9AFE4609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D6-4D0F-991D-2D9AFE4609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D6-4D0F-991D-2D9AFE4609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D6-4D0F-991D-2D9AFE4609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877</c:v>
                </c:pt>
                <c:pt idx="3">
                  <c:v>844</c:v>
                </c:pt>
                <c:pt idx="6">
                  <c:v>836</c:v>
                </c:pt>
                <c:pt idx="9">
                  <c:v>800</c:v>
                </c:pt>
                <c:pt idx="12">
                  <c:v>813</c:v>
                </c:pt>
              </c:numCache>
            </c:numRef>
          </c:val>
          <c:extLst>
            <c:ext xmlns:c16="http://schemas.microsoft.com/office/drawing/2014/chart" uri="{C3380CC4-5D6E-409C-BE32-E72D297353CC}">
              <c16:uniqueId val="{00000006-10D6-4D0F-991D-2D9AFE4609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389</c:v>
                </c:pt>
                <c:pt idx="3">
                  <c:v>387</c:v>
                </c:pt>
                <c:pt idx="6">
                  <c:v>365</c:v>
                </c:pt>
                <c:pt idx="9">
                  <c:v>364</c:v>
                </c:pt>
                <c:pt idx="12">
                  <c:v>332</c:v>
                </c:pt>
              </c:numCache>
            </c:numRef>
          </c:val>
          <c:extLst>
            <c:ext xmlns:c16="http://schemas.microsoft.com/office/drawing/2014/chart" uri="{C3380CC4-5D6E-409C-BE32-E72D297353CC}">
              <c16:uniqueId val="{00000007-10D6-4D0F-991D-2D9AFE4609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3553</c:v>
                </c:pt>
                <c:pt idx="3">
                  <c:v>3508</c:v>
                </c:pt>
                <c:pt idx="6">
                  <c:v>3190</c:v>
                </c:pt>
                <c:pt idx="9">
                  <c:v>2867</c:v>
                </c:pt>
                <c:pt idx="12">
                  <c:v>2658</c:v>
                </c:pt>
              </c:numCache>
            </c:numRef>
          </c:val>
          <c:extLst>
            <c:ext xmlns:c16="http://schemas.microsoft.com/office/drawing/2014/chart" uri="{C3380CC4-5D6E-409C-BE32-E72D297353CC}">
              <c16:uniqueId val="{00000008-10D6-4D0F-991D-2D9AFE4609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D6-4D0F-991D-2D9AFE4609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7207</c:v>
                </c:pt>
                <c:pt idx="3">
                  <c:v>7368</c:v>
                </c:pt>
                <c:pt idx="6">
                  <c:v>8268</c:v>
                </c:pt>
                <c:pt idx="9">
                  <c:v>8395</c:v>
                </c:pt>
                <c:pt idx="12">
                  <c:v>8107</c:v>
                </c:pt>
              </c:numCache>
            </c:numRef>
          </c:val>
          <c:extLst>
            <c:ext xmlns:c16="http://schemas.microsoft.com/office/drawing/2014/chart" uri="{C3380CC4-5D6E-409C-BE32-E72D297353CC}">
              <c16:uniqueId val="{0000000A-10D6-4D0F-991D-2D9AFE4609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391</c:v>
                </c:pt>
                <c:pt idx="2">
                  <c:v>#N/A</c:v>
                </c:pt>
                <c:pt idx="3">
                  <c:v>#N/A</c:v>
                </c:pt>
                <c:pt idx="4">
                  <c:v>363</c:v>
                </c:pt>
                <c:pt idx="5">
                  <c:v>#N/A</c:v>
                </c:pt>
                <c:pt idx="6">
                  <c:v>#N/A</c:v>
                </c:pt>
                <c:pt idx="7">
                  <c:v>696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D6-4D0F-991D-2D9AFE4609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1302</c:v>
                </c:pt>
                <c:pt idx="1">
                  <c:v>1527</c:v>
                </c:pt>
                <c:pt idx="2">
                  <c:v>1757</c:v>
                </c:pt>
              </c:numCache>
            </c:numRef>
          </c:val>
          <c:extLst>
            <c:ext xmlns:c16="http://schemas.microsoft.com/office/drawing/2014/chart" uri="{C3380CC4-5D6E-409C-BE32-E72D297353CC}">
              <c16:uniqueId val="{00000000-DFEB-4E3E-8BF2-208CC1161F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DFEB-4E3E-8BF2-208CC1161F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901</c:v>
                </c:pt>
                <c:pt idx="1">
                  <c:v>1050</c:v>
                </c:pt>
                <c:pt idx="2">
                  <c:v>1104</c:v>
                </c:pt>
              </c:numCache>
            </c:numRef>
          </c:val>
          <c:extLst>
            <c:ext xmlns:c16="http://schemas.microsoft.com/office/drawing/2014/chart" uri="{C3380CC4-5D6E-409C-BE32-E72D297353CC}">
              <c16:uniqueId val="{00000002-DFEB-4E3E-8BF2-208CC1161F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803407089909905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{E70218B2-F799-4F99-BFE0-0E8BA94C96E6}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D5E-4394-9122-70EC69A290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{00B3EF2E-2BDB-4349-A9CE-FAAF4E51D03C}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5E-4394-9122-70EC69A290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{49FE0FA6-4AFB-4755-96EA-D5CCDC121F6B}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5E-4394-9122-70EC69A290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{BC82E68E-020A-42C7-AE1C-A7E668BC8824}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5E-4394-9122-70EC69A290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{180CE910-C507-4304-8213-EADEC81F3254}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5E-4394-9122-70EC69A29069}"/>
                </c:ext>
              </c:extLst>
            </c:dLbl>
            <c:dLbl>
              <c:idx val="8"/>
              <c:layout>
                <c:manualLayout>
                  <c:x val="0"/>
                  <c:y val="-1.2803407089909988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{8E633EC8-04C9-433B-AB4C-4D225F104CCE}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D5E-4394-9122-70EC69A2906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{23AA8BB1-66F6-4753-9EEA-2B09E5940613}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D5E-4394-9122-70EC69A2906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{1CD5EF0C-7E03-4C58-AD19-A3D52780DE36}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D5E-4394-9122-70EC69A2906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{9DABE887-B143-4765-A8D2-640AC31F7350}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D5E-4394-9122-70EC69A290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c:v>
                </c:pt>
                <c:pt idx="8">
                  <c:v>73.7</c:v>
                </c:pt>
                <c:pt idx="16">
                  <c:v>73.599999999999994</c:v>
                </c:pt>
                <c:pt idx="24">
                  <c:v>73.2</c:v>
                </c:pt>
                <c:pt idx="32">
                  <c:v>74.3</c:v>
                </c:pt>
              </c:numCache>
            </c:numRef>
          </c:xVal>
          <c:yVal>
            <c:numRef>
              <c:f>公会計指標分析・財政指標組合せ分析表!$BP$51:$DC$51</c:f>
              <c:numCache>
                <c:formatCode>#,##0.0;"▲ "#,##0.0</c:formatCode>
                <c:ptCount val="40"/>
                <c:pt idx="0">
                  <c:v>8.5</c:v>
                </c:pt>
                <c:pt idx="8">
                  <c:v>7.8</c:v>
                </c:pt>
                <c:pt idx="16">
                  <c:v>14.3</c:v>
                </c:pt>
              </c:numCache>
            </c:numRef>
          </c:yVal>
          <c:smooth val="0"/>
          <c:extLst>
            <c:ext xmlns:c16="http://schemas.microsoft.com/office/drawing/2014/chart" uri="{C3380CC4-5D6E-409C-BE32-E72D297353CC}">
              <c16:uniqueId val="{00000009-BD5E-4394-9122-70EC69A290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{B77CABC1-921D-4008-B883-AB27B485466F}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D5E-4394-9122-70EC69A290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{97199DB1-88DE-4C66-9BBE-1F5D3044EA04}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5E-4394-9122-70EC69A290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{A67E7DF5-EE16-4A04-B050-2572395CA2A4}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5E-4394-9122-70EC69A290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{388C05D7-0018-4F37-B9FA-2311B6B3BF3C}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5E-4394-9122-70EC69A290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{4FC35822-E420-45EE-BF26-94F1EC66DE78}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5E-4394-9122-70EC69A29069}"/>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{DDE1E5DC-F66A-49D1-B3EB-9806E4D0FE35}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D5E-4394-9122-70EC69A2906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{A1824BB2-F0DC-4A72-956A-A7147B6BA74C}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D5E-4394-9122-70EC69A29069}"/>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{3DD6BF73-E471-459B-A00D-55D8C258825E}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D5E-4394-9122-70EC69A2906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{F5A91A4C-A8E2-49D5-8EF4-A7DA169CF54A}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D5E-4394-9122-70EC69A290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BD5E-4394-9122-70EC69A2906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{9573F9F3-0BAE-4C0E-A4CC-179468ED0B77}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5BF-479D-8BD1-407E2FB7B2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{F7A621E8-0B35-456C-A356-2F3A27C9F41D}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BF-479D-8BD1-407E2FB7B2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{B6440519-3A3A-438B-8AF7-3CD494969FB6}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BF-479D-8BD1-407E2FB7B2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{5D9088D6-803D-4008-B3F4-2AEE7902D205}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BF-479D-8BD1-407E2FB7B2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{0F665246-6165-4A8E-9561-EA73EBFF0988}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BF-479D-8BD1-407E2FB7B20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{AA2733CB-8FF2-48E4-A9E6-AB83ABBE42DA}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5BF-479D-8BD1-407E2FB7B20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{90AEE205-D966-40AA-B1C8-1FF9F9C88458}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5BF-479D-8BD1-407E2FB7B20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{B111653E-4344-4F5C-A37A-829FD1371F75}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5BF-479D-8BD1-407E2FB7B20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{D294C8FC-7D75-445A-876D-5E0F6BA274C4}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5BF-479D-8BD1-407E2FB7B2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6.9</c:v>
                </c:pt>
                <c:pt idx="16">
                  <c:v>6.3</c:v>
                </c:pt>
                <c:pt idx="24">
                  <c:v>5.8</c:v>
                </c:pt>
                <c:pt idx="32">
                  <c:v>6</c:v>
                </c:pt>
              </c:numCache>
            </c:numRef>
          </c:xVal>
          <c:yVal>
            <c:numRef>
              <c:f>公会計指標分析・財政指標組合せ分析表!$BP$73:$DC$73</c:f>
              <c:numCache>
                <c:formatCode>#,##0.0;"▲ "#,##0.0</c:formatCode>
                <c:ptCount val="40"/>
                <c:pt idx="0">
                  <c:v>8.5</c:v>
                </c:pt>
                <c:pt idx="8">
                  <c:v>7.8</c:v>
                </c:pt>
                <c:pt idx="16">
                  <c:v>14.3</c:v>
                </c:pt>
              </c:numCache>
            </c:numRef>
          </c:yVal>
          <c:smooth val="0"/>
          <c:extLst>
            <c:ext xmlns:c16="http://schemas.microsoft.com/office/drawing/2014/chart" uri="{C3380CC4-5D6E-409C-BE32-E72D297353CC}">
              <c16:uniqueId val="{00000009-A5BF-479D-8BD1-407E2FB7B2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{9E85D49F-562D-4EB1-B4AD-525541FEC829}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5BF-479D-8BD1-407E2FB7B2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{802C3BFA-055A-45BF-B314-B3657586E5F1}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BF-479D-8BD1-407E2FB7B2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{4E792831-4CFF-4066-90A2-B987CD89A8A8}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BF-479D-8BD1-407E2FB7B2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{597C32E2-E161-4263-802D-A46924027A4D}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BF-479D-8BD1-407E2FB7B2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{9F6DACB5-6F52-4281-9379-BFBBA409D330}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BF-479D-8BD1-407E2FB7B20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{939A8CCC-848C-42BA-A838-F93ABF4839AA}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5BF-479D-8BD1-407E2FB7B20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{DBB20652-85D8-4B80-9878-85CE3662E126}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5BF-479D-8BD1-407E2FB7B20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{037538D5-FEBF-4F5A-9C29-B37DE2CBFF18}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5BF-479D-8BD1-407E2FB7B20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{25F1CA9F-9323-49B0-9A90-09EDB04DA393}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5BF-479D-8BD1-407E2FB7B2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A5BF-479D-8BD1-407E2FB7B204}"/>
            </c:ext>
          </c:extLst>
        </c:ser>
        <c:dLbls>
          <c:showLegendKey val="0"/>
          <c:showVal val="1"/>
          <c:showCatName val="0"/>
          <c:showSerName val="0"/>
          <c:showPercent val="0"/>
          <c:showBubbleSize val="0"/>
        </c:dLbls>
        <c:axId val="84219776"/>
        <c:axId val="84234240"/>
      </c:scatterChart>
      <c:valAx>
        <c:axId val="84219776"/>
        <c:scaling>
          <c:orientation val="maxMin"/>
          <c:max val="7.1999999999999993"/>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「元利償還金」については、大規模事業の償還終了により減少していたが、令和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年度以降は、平成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年７月豪雨災害関連事業の元利償還が開始となるため、大幅に増加する見込みである。</a:t>
          </a:r>
          <a:endParaRPr lang="ja-JP" altLang="ja-JP" sz="1800">
            <a:effectLst/>
          </a:endParaRPr>
        </a:p>
        <a:p>
          <a:r>
            <a:rPr kumimoji="1" lang="ja-JP" altLang="ja-JP" sz="1400">
              <a:solidFill>
                <a:schemeClr val="dk1"/>
              </a:solidFill>
              <a:effectLst/>
              <a:latin typeface="+mn-lt"/>
              <a:ea typeface="+mn-ea"/>
              <a:cs typeface="+mn-cs"/>
            </a:rPr>
            <a:t>「算入公債費等」は、交付税措置の有利な地方債のみを借入していることから、伸び率は抑えられている。</a:t>
          </a:r>
          <a:endParaRPr lang="ja-JP" altLang="ja-JP" sz="1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事業や災害関連事業により令和３年度まで増加していたが、令和４年度は臨時財政対策債の減額により地方債残高も減少している。今後も適切な事業規模で事業を実施し、計画的な地方債発行に努める。</a:t>
          </a:r>
        </a:p>
        <a:p>
          <a:r>
            <a:rPr kumimoji="1" lang="ja-JP" altLang="en-US" sz="1400">
              <a:latin typeface="ＭＳ ゴシック" pitchFamily="49" charset="-128"/>
              <a:ea typeface="ＭＳ ゴシック" pitchFamily="49" charset="-128"/>
            </a:rPr>
            <a:t>　「公営企業債等繰入見込額」は、下水道事業のみとなっており、計画的な事業実施により地方債残高が減少しているが、老朽化した管渠更新等が当初の計画から遅れていることもあり、財政状況鑑みながら、計画的に事業を実施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年７月豪雨の影響により令和元年度の</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億円まで減少したが、その後は利用見込みのない財産の売却や、実質単年度収支の黒字化により増加している。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令和２年度以降財政調整基金からの繰入額なしでの財政運営ができたこと、有休町有地の売却やふるさと納税により得た収入を基金に積み立てたことにより増額した。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公共施設等整備基金：公共施設等の整備を目的とする事業の効率的な推進を図るもの。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筆の里づくり基金：筆の里づくりの資金に充てるもの。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地域福祉基金：高齢者保健福祉の増進を図り、高齢者保健福祉施策を推進する経費の財源に充てるもの。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公共施設等整備基金：遊休町有地の売却益を積立したことにより増額となった。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筆の里づくり基金：小学校低学年書道科指導事業、筆づくり体験事業などに充当をしたが、ふるさと納税の一部を積立てたことにより増額となった。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地域福祉基金：高齢者等交通弱者の移動手段の確保を目的とした「おでかけ号」の運行経費に充当した。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公共施設等整備基金：老朽施設の改修等の大規模事業により減少が見込まれるため、遊休公有財産の売却等により積立財源の確保に努める。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筆の里づくり基金：筆文化継承に資する事業や書写教育等の振興に関する事業へ活用する見込みのため、ふるさと納税等により積立財源の確保に努める。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年７月豪雨の影響により大きく減少していたが、事業の精査による経常経費の減少や、普通交付税の増加などにより、令和２年度から繰入額なしでの財政運営ができたことから基金残高も増加となった。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基金利子のみで増減なし。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計画的に積立てる予定は無いが、積立て分については地方債償還に充てていく。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75CAE1-9678-4BCB-B308-C0B93E9BBE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C2117F-CDCE-4EC7-9E47-968C42F5EF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E552769-E4F2-4122-BB85-D8DBDD33573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149570F-52BB-42AE-90CA-A73A420B502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32F4C52-65B1-491A-B8BE-0B1EF433CB5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8BF92F2B-97B6-46E8-9640-1E1549A5378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957ABFD0-465A-4990-8835-22CDAAEADCF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3D4E3EDA-BFD1-4FB8-AD89-4D915726056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CD633B13-7C3F-413F-B96E-904D256D494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369EF08-DF1C-4AA6-8239-7FD19B98E79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9E3FFB8C-69CA-4892-AF21-A0B28155CF1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78A44FEB-5E4E-40A2-854D-0105CB34E9F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70AA454-9F60-4E80-9D35-4071BB6205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D34BE16-DEB1-4942-8419-2ADB95068F5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D206495-DB7A-4704-AB00-4680E00CE2D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2B7201D5-B034-4BF7-8CCE-2F8F5B1BB2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B20D1A2-C9A5-44C1-83E4-0BDBA6477B9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1C01BA1C-5D95-43F2-A3C2-051434B8CA6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8E549B81-7626-41E0-9CBF-2482291B63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68A0758-DABD-40C5-96C3-847C1EA91F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2225DACE-D60E-44AB-B051-22AA04CD38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2F79860-0A99-4EB7-842D-767973F4250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76EA5B9-2F9A-4EA0-8B18-3F1479672B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7DAB143-B2DF-4E5C-8D97-C6E36EC797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7AC59EA-0319-40EF-A78D-122A67FB0A5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874F420-E017-4152-A0DD-7BC24663C6C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7271EA1-9383-4048-9716-943E399F26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AB2117D-F852-499D-BB8F-DCE3839E877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7A8C4DA-9F18-4995-81FF-7947F82F6B3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3ACF8E8-67B4-4589-BEA2-2A24C58AA1B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A2E64B20-4573-41B4-A6E0-B7B7D47157E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418F9A67-49F4-4037-96B2-FC3BAB74CB3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12F02FE4-EAE2-4245-9DC3-5736E8C5B5C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44C2404-9E7F-4369-9AD1-0B18FE9AF7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E9F358B-DA60-4B18-8583-05F93107247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669DEBAC-BB4B-4F52-A648-58ACCDA9BF7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C208641C-FC21-4B0C-8923-CF3EA5418B6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682E2708-225A-49C1-81CD-95F76916E5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6B40ED4-F768-4CA9-AB6E-45D5856134E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AEE3E77-3F1D-4C6E-AB10-F9EF1BE193E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6B350349-BCC4-499E-A72A-C26EFB84007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3594B2D0-76E6-4834-8B3F-9D22D544419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592F684F-BFD9-4137-82B5-2C2FF1790A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4CE6289-BA28-449C-80B3-9C94167DEEB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6AEDA4B-9D3C-429B-926C-1CF00230E81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D19F0B5-73F0-4E05-B7B5-F727F7F012D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3AC7543-7FF9-4493-9C24-A77E741576F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184C66E-1A65-4747-887F-238E598E925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675840A4-E2E1-492D-B62A-BFB5E3046CF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CCB9538-2856-4B73-B02C-B0A79CCBB4D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3FA1A175-9F81-42EC-95B5-09693DC474C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それまでの１万人未満の人口から、２万５千人へ急激に増加したことで、同時期に整備した公共施設が多く、類似団体と比較しても高い数値となっている。今後は、策定済みの個別施設計画に基づいた施設の維持管理を適切に進めていくとともに、社会環境の変化に適応した施設用途及び規模となるよう検討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A8A61B9-1ABA-4F8A-BEAB-208A0D9217C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0002AEE-5455-452C-ACD9-DBB6E13087A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D3EBA1F4-0E55-492A-917F-494B0E37DB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8A55F298-0976-4FBA-AEEE-C956A33DCCB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4E31778E-8CC0-4E7F-AEF8-5348022CFF5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E7C6F742-F26D-4F5F-ABFF-AA01D2DE60C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EC6D5308-A853-465D-8508-EE1421FB21E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FDA1A410-B5DE-49D7-A56F-75CAF219B57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226E5D83-10DE-4C9A-8C8C-47B1678AAE5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7FF3D4BD-3A59-4DA2-9D16-F7A042DA823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7AF51E7-9359-4607-8458-2722ED663C9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7C5119A-01E2-4EC1-A400-825FF61AF14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1EB76413-1F19-4A77-825D-A9D8843DA32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5CF6C35-C204-4499-A004-2CEF818389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E225E6D5-E286-4F03-9AB4-17D0A5644B1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1511B8D-F6C3-42E9-B94A-8AF9DD58CA3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9" name="直線コネクタ 68">
          <a:extLst>
            <a:ext uri="{FF2B5EF4-FFF2-40B4-BE49-F238E27FC236}">
              <a16:creationId xmlns:a16="http://schemas.microsoft.com/office/drawing/2014/main" id="{B9AD8909-011C-4E4A-82D1-BEE8AC296AEE}"/>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0" name="有形固定資産減価償却率最小値テキスト">
          <a:extLst>
            <a:ext uri="{FF2B5EF4-FFF2-40B4-BE49-F238E27FC236}">
              <a16:creationId xmlns:a16="http://schemas.microsoft.com/office/drawing/2014/main" id="{3100CAB8-BE52-42A6-A08F-22D959BE24B5}"/>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1" name="直線コネクタ 70">
          <a:extLst>
            <a:ext uri="{FF2B5EF4-FFF2-40B4-BE49-F238E27FC236}">
              <a16:creationId xmlns:a16="http://schemas.microsoft.com/office/drawing/2014/main" id="{A47B144A-87E2-43D8-99BF-09048F0BDE63}"/>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2" name="有形固定資産減価償却率最大値テキスト">
          <a:extLst>
            <a:ext uri="{FF2B5EF4-FFF2-40B4-BE49-F238E27FC236}">
              <a16:creationId xmlns:a16="http://schemas.microsoft.com/office/drawing/2014/main" id="{3EFFCCE0-A637-4EFD-9C03-271898072B1C}"/>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3" name="直線コネクタ 72">
          <a:extLst>
            <a:ext uri="{FF2B5EF4-FFF2-40B4-BE49-F238E27FC236}">
              <a16:creationId xmlns:a16="http://schemas.microsoft.com/office/drawing/2014/main" id="{6985491E-0A23-4E58-B36D-F1859326483E}"/>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4" name="有形固定資産減価償却率平均値テキスト">
          <a:extLst>
            <a:ext uri="{FF2B5EF4-FFF2-40B4-BE49-F238E27FC236}">
              <a16:creationId xmlns:a16="http://schemas.microsoft.com/office/drawing/2014/main" id="{80B1A998-DF29-4658-8ED0-2A635AC3FE46}"/>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5" name="フローチャート: 判断 74">
          <a:extLst>
            <a:ext uri="{FF2B5EF4-FFF2-40B4-BE49-F238E27FC236}">
              <a16:creationId xmlns:a16="http://schemas.microsoft.com/office/drawing/2014/main" id="{FEA7B52F-B997-489B-89D7-68A2EF83DCE1}"/>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6" name="フローチャート: 判断 75">
          <a:extLst>
            <a:ext uri="{FF2B5EF4-FFF2-40B4-BE49-F238E27FC236}">
              <a16:creationId xmlns:a16="http://schemas.microsoft.com/office/drawing/2014/main" id="{2F5A18FF-6185-42A1-8958-8D39FD945F07}"/>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7" name="フローチャート: 判断 76">
          <a:extLst>
            <a:ext uri="{FF2B5EF4-FFF2-40B4-BE49-F238E27FC236}">
              <a16:creationId xmlns:a16="http://schemas.microsoft.com/office/drawing/2014/main" id="{D6808EB9-69DF-461F-AE2B-C7A2BEB3FE4C}"/>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8" name="フローチャート: 判断 77">
          <a:extLst>
            <a:ext uri="{FF2B5EF4-FFF2-40B4-BE49-F238E27FC236}">
              <a16:creationId xmlns:a16="http://schemas.microsoft.com/office/drawing/2014/main" id="{14ABACA7-2309-4C8E-BBBF-3A7346B97B8B}"/>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9" name="フローチャート: 判断 78">
          <a:extLst>
            <a:ext uri="{FF2B5EF4-FFF2-40B4-BE49-F238E27FC236}">
              <a16:creationId xmlns:a16="http://schemas.microsoft.com/office/drawing/2014/main" id="{2F01547D-8820-4C7F-A61A-322B25AC7CB5}"/>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99E29FE-FA91-49E7-8DE5-381CF9E030E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F51A8E0-BA6E-41A9-AE9D-9E8A611648E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7A52413-36EC-4832-9427-1030425B43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E027CBA-8D51-4228-9EC8-59697A73BA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3CFB89C-EEED-4B93-967C-45A79EA402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66887</xdr:rowOff>
    </xdr:from>
    <xdr:to>
      <xdr:col>23</xdr:col>
      <xdr:colOff>136525</xdr:colOff>
      <xdr:row>33</xdr:row>
      <xdr:rowOff>168487</xdr:rowOff>
    </xdr:to>
    <xdr:sp macro="" textlink="">
      <xdr:nvSpPr>
        <xdr:cNvPr id="85" name="楕円 84">
          <a:extLst>
            <a:ext uri="{FF2B5EF4-FFF2-40B4-BE49-F238E27FC236}">
              <a16:creationId xmlns:a16="http://schemas.microsoft.com/office/drawing/2014/main" id="{69F6E569-E0FD-45D6-BFAC-F8F9BC3469A3}"/>
            </a:ext>
          </a:extLst>
        </xdr:cNvPr>
        <xdr:cNvSpPr/>
      </xdr:nvSpPr>
      <xdr:spPr>
        <a:xfrm>
          <a:off x="4711700" y="649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45314</xdr:rowOff>
    </xdr:from>
    <xdr:ext cx="405111" cy="259045"/>
    <xdr:sp macro="" textlink="">
      <xdr:nvSpPr>
        <xdr:cNvPr id="86" name="有形固定資産減価償却率該当値テキスト">
          <a:extLst>
            <a:ext uri="{FF2B5EF4-FFF2-40B4-BE49-F238E27FC236}">
              <a16:creationId xmlns:a16="http://schemas.microsoft.com/office/drawing/2014/main" id="{C39E8B7F-EE74-464F-8F70-6868A0EACC13}"/>
            </a:ext>
          </a:extLst>
        </xdr:cNvPr>
        <xdr:cNvSpPr txBox="1"/>
      </xdr:nvSpPr>
      <xdr:spPr>
        <a:xfrm>
          <a:off x="4813300" y="647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87" name="楕円 86">
          <a:extLst>
            <a:ext uri="{FF2B5EF4-FFF2-40B4-BE49-F238E27FC236}">
              <a16:creationId xmlns:a16="http://schemas.microsoft.com/office/drawing/2014/main" id="{CA38888B-1A61-451E-958D-494C71C45C35}"/>
            </a:ext>
          </a:extLst>
        </xdr:cNvPr>
        <xdr:cNvSpPr/>
      </xdr:nvSpPr>
      <xdr:spPr>
        <a:xfrm>
          <a:off x="400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117687</xdr:rowOff>
    </xdr:to>
    <xdr:cxnSp macro="">
      <xdr:nvCxnSpPr>
        <xdr:cNvPr id="88" name="直線コネクタ 87">
          <a:extLst>
            <a:ext uri="{FF2B5EF4-FFF2-40B4-BE49-F238E27FC236}">
              <a16:creationId xmlns:a16="http://schemas.microsoft.com/office/drawing/2014/main" id="{2CD68C1B-8BB1-4E76-A9BA-357D04E6B6AD}"/>
            </a:ext>
          </a:extLst>
        </xdr:cNvPr>
        <xdr:cNvCxnSpPr/>
      </xdr:nvCxnSpPr>
      <xdr:spPr>
        <a:xfrm>
          <a:off x="4051300" y="650748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41698</xdr:rowOff>
    </xdr:from>
    <xdr:to>
      <xdr:col>15</xdr:col>
      <xdr:colOff>187325</xdr:colOff>
      <xdr:row>33</xdr:row>
      <xdr:rowOff>143298</xdr:rowOff>
    </xdr:to>
    <xdr:sp macro="" textlink="">
      <xdr:nvSpPr>
        <xdr:cNvPr id="89" name="楕円 88">
          <a:extLst>
            <a:ext uri="{FF2B5EF4-FFF2-40B4-BE49-F238E27FC236}">
              <a16:creationId xmlns:a16="http://schemas.microsoft.com/office/drawing/2014/main" id="{6FC7E13E-0ACB-4ECD-B66F-2B7625E7BB0B}"/>
            </a:ext>
          </a:extLst>
        </xdr:cNvPr>
        <xdr:cNvSpPr/>
      </xdr:nvSpPr>
      <xdr:spPr>
        <a:xfrm>
          <a:off x="3238500" y="64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78105</xdr:rowOff>
    </xdr:from>
    <xdr:to>
      <xdr:col>19</xdr:col>
      <xdr:colOff>136525</xdr:colOff>
      <xdr:row>33</xdr:row>
      <xdr:rowOff>92498</xdr:rowOff>
    </xdr:to>
    <xdr:cxnSp macro="">
      <xdr:nvCxnSpPr>
        <xdr:cNvPr id="90" name="直線コネクタ 89">
          <a:extLst>
            <a:ext uri="{FF2B5EF4-FFF2-40B4-BE49-F238E27FC236}">
              <a16:creationId xmlns:a16="http://schemas.microsoft.com/office/drawing/2014/main" id="{E0C93387-7DDE-407B-92A0-BC1D2449B39B}"/>
            </a:ext>
          </a:extLst>
        </xdr:cNvPr>
        <xdr:cNvCxnSpPr/>
      </xdr:nvCxnSpPr>
      <xdr:spPr>
        <a:xfrm flipV="1">
          <a:off x="3289300" y="650748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45297</xdr:rowOff>
    </xdr:from>
    <xdr:to>
      <xdr:col>11</xdr:col>
      <xdr:colOff>187325</xdr:colOff>
      <xdr:row>33</xdr:row>
      <xdr:rowOff>146896</xdr:rowOff>
    </xdr:to>
    <xdr:sp macro="" textlink="">
      <xdr:nvSpPr>
        <xdr:cNvPr id="91" name="楕円 90">
          <a:extLst>
            <a:ext uri="{FF2B5EF4-FFF2-40B4-BE49-F238E27FC236}">
              <a16:creationId xmlns:a16="http://schemas.microsoft.com/office/drawing/2014/main" id="{F0C07967-1042-423E-B328-27F3DB45C819}"/>
            </a:ext>
          </a:extLst>
        </xdr:cNvPr>
        <xdr:cNvSpPr/>
      </xdr:nvSpPr>
      <xdr:spPr>
        <a:xfrm>
          <a:off x="2476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92498</xdr:rowOff>
    </xdr:from>
    <xdr:to>
      <xdr:col>15</xdr:col>
      <xdr:colOff>136525</xdr:colOff>
      <xdr:row>33</xdr:row>
      <xdr:rowOff>96096</xdr:rowOff>
    </xdr:to>
    <xdr:cxnSp macro="">
      <xdr:nvCxnSpPr>
        <xdr:cNvPr id="92" name="直線コネクタ 91">
          <a:extLst>
            <a:ext uri="{FF2B5EF4-FFF2-40B4-BE49-F238E27FC236}">
              <a16:creationId xmlns:a16="http://schemas.microsoft.com/office/drawing/2014/main" id="{F8E4B74E-FCF6-4C7B-81AC-B82838C678B6}"/>
            </a:ext>
          </a:extLst>
        </xdr:cNvPr>
        <xdr:cNvCxnSpPr/>
      </xdr:nvCxnSpPr>
      <xdr:spPr>
        <a:xfrm flipV="1">
          <a:off x="2527300" y="6521873"/>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20108</xdr:rowOff>
    </xdr:from>
    <xdr:to>
      <xdr:col>7</xdr:col>
      <xdr:colOff>187325</xdr:colOff>
      <xdr:row>33</xdr:row>
      <xdr:rowOff>121709</xdr:rowOff>
    </xdr:to>
    <xdr:sp macro="" textlink="">
      <xdr:nvSpPr>
        <xdr:cNvPr id="93" name="楕円 92">
          <a:extLst>
            <a:ext uri="{FF2B5EF4-FFF2-40B4-BE49-F238E27FC236}">
              <a16:creationId xmlns:a16="http://schemas.microsoft.com/office/drawing/2014/main" id="{8D40A76A-1C50-45AE-A984-711896704B3F}"/>
            </a:ext>
          </a:extLst>
        </xdr:cNvPr>
        <xdr:cNvSpPr/>
      </xdr:nvSpPr>
      <xdr:spPr>
        <a:xfrm>
          <a:off x="17145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70908</xdr:rowOff>
    </xdr:from>
    <xdr:to>
      <xdr:col>11</xdr:col>
      <xdr:colOff>136525</xdr:colOff>
      <xdr:row>33</xdr:row>
      <xdr:rowOff>96096</xdr:rowOff>
    </xdr:to>
    <xdr:cxnSp macro="">
      <xdr:nvCxnSpPr>
        <xdr:cNvPr id="94" name="直線コネクタ 93">
          <a:extLst>
            <a:ext uri="{FF2B5EF4-FFF2-40B4-BE49-F238E27FC236}">
              <a16:creationId xmlns:a16="http://schemas.microsoft.com/office/drawing/2014/main" id="{CA015193-D0C8-4A92-AE83-063523F0DD85}"/>
            </a:ext>
          </a:extLst>
        </xdr:cNvPr>
        <xdr:cNvCxnSpPr/>
      </xdr:nvCxnSpPr>
      <xdr:spPr>
        <a:xfrm>
          <a:off x="1765300" y="650028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5" name="n_1aveValue有形固定資産減価償却率">
          <a:extLst>
            <a:ext uri="{FF2B5EF4-FFF2-40B4-BE49-F238E27FC236}">
              <a16:creationId xmlns:a16="http://schemas.microsoft.com/office/drawing/2014/main" id="{72CE453C-EB3B-4F8B-A861-2E283003C4B9}"/>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6" name="n_2aveValue有形固定資産減価償却率">
          <a:extLst>
            <a:ext uri="{FF2B5EF4-FFF2-40B4-BE49-F238E27FC236}">
              <a16:creationId xmlns:a16="http://schemas.microsoft.com/office/drawing/2014/main" id="{F7F65E5D-E1A4-4D61-A64B-03F2F82F6CB1}"/>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aveValue有形固定資産減価償却率">
          <a:extLst>
            <a:ext uri="{FF2B5EF4-FFF2-40B4-BE49-F238E27FC236}">
              <a16:creationId xmlns:a16="http://schemas.microsoft.com/office/drawing/2014/main" id="{2D194107-A5EB-4219-9985-DF5548D3F54F}"/>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8" name="n_4aveValue有形固定資産減価償却率">
          <a:extLst>
            <a:ext uri="{FF2B5EF4-FFF2-40B4-BE49-F238E27FC236}">
              <a16:creationId xmlns:a16="http://schemas.microsoft.com/office/drawing/2014/main" id="{3197304E-0405-4A3B-B15C-12B14A0384B7}"/>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99" name="n_1mainValue有形固定資産減価償却率">
          <a:extLst>
            <a:ext uri="{FF2B5EF4-FFF2-40B4-BE49-F238E27FC236}">
              <a16:creationId xmlns:a16="http://schemas.microsoft.com/office/drawing/2014/main" id="{3F2FE7C8-6296-44CA-ACE9-74E0CE8BB330}"/>
            </a:ext>
          </a:extLst>
        </xdr:cNvPr>
        <xdr:cNvSpPr txBox="1"/>
      </xdr:nvSpPr>
      <xdr:spPr>
        <a:xfrm>
          <a:off x="383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134425</xdr:rowOff>
    </xdr:from>
    <xdr:ext cx="405111" cy="259045"/>
    <xdr:sp macro="" textlink="">
      <xdr:nvSpPr>
        <xdr:cNvPr id="100" name="n_2mainValue有形固定資産減価償却率">
          <a:extLst>
            <a:ext uri="{FF2B5EF4-FFF2-40B4-BE49-F238E27FC236}">
              <a16:creationId xmlns:a16="http://schemas.microsoft.com/office/drawing/2014/main" id="{150D95D9-7CED-45E6-BB3C-C8754096A30E}"/>
            </a:ext>
          </a:extLst>
        </xdr:cNvPr>
        <xdr:cNvSpPr txBox="1"/>
      </xdr:nvSpPr>
      <xdr:spPr>
        <a:xfrm>
          <a:off x="3086744" y="656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138023</xdr:rowOff>
    </xdr:from>
    <xdr:ext cx="405111" cy="259045"/>
    <xdr:sp macro="" textlink="">
      <xdr:nvSpPr>
        <xdr:cNvPr id="101" name="n_3mainValue有形固定資産減価償却率">
          <a:extLst>
            <a:ext uri="{FF2B5EF4-FFF2-40B4-BE49-F238E27FC236}">
              <a16:creationId xmlns:a16="http://schemas.microsoft.com/office/drawing/2014/main" id="{4D9F1D5C-5763-4E9A-B3D5-5BBEF0728FF7}"/>
            </a:ext>
          </a:extLst>
        </xdr:cNvPr>
        <xdr:cNvSpPr txBox="1"/>
      </xdr:nvSpPr>
      <xdr:spPr>
        <a:xfrm>
          <a:off x="2324744" y="65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112835</xdr:rowOff>
    </xdr:from>
    <xdr:ext cx="405111" cy="259045"/>
    <xdr:sp macro="" textlink="">
      <xdr:nvSpPr>
        <xdr:cNvPr id="102" name="n_4mainValue有形固定資産減価償却率">
          <a:extLst>
            <a:ext uri="{FF2B5EF4-FFF2-40B4-BE49-F238E27FC236}">
              <a16:creationId xmlns:a16="http://schemas.microsoft.com/office/drawing/2014/main" id="{3244B838-A96F-497A-BF83-32F1CD07C520}"/>
            </a:ext>
          </a:extLst>
        </xdr:cNvPr>
        <xdr:cNvSpPr txBox="1"/>
      </xdr:nvSpPr>
      <xdr:spPr>
        <a:xfrm>
          <a:off x="1562744"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172ED96-BB71-4854-B16B-6D1AC31487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009189C-8436-49AB-868F-59C2C0B0B6A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42C40A4-3EDD-470A-8ED8-ACEB42FD924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F062FD5-0DEB-44AE-B98C-6B38B32F12D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E590721-2F8E-41E1-9BFD-59F814DFBFF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E05EF4F2-20D5-460D-8133-C4A0E3FD6A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AB09B0E-BEEC-43BF-8016-25DB8FB3503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61A984EF-4466-455F-A53B-907A0FBD576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F715CC4-D55C-463C-9BB5-242EC45FFE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A5DA02A-AAF9-4FAD-8710-938F4629CF2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872BF93-D93D-4EB4-A2AA-B21C11B6C4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B120E67-CE00-4285-9ED7-1E32EBEA854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17DC8EA-7EB2-435B-816C-52EE370BB9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充当基金残高の増加により債務償還比率は大幅に改善したが、依然として類似団体と比較し高い数値となっている。今後は、平成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年７月豪雨による災害復旧事業債の借入額減に伴い地方債現在高が減少し、数値も改善する見込みであるが、引き続き経常経費充当一般財源等の削減に努める。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20E1BAA-D317-413B-B0A8-CFCEB65168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2741FA6-A9D8-476B-80EF-454603B7659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23BC355-F516-4BAF-B16F-419819338C9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63DB6055-20F5-4CA0-BE26-F120B61C25A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7DA186F9-8FCD-488B-B18F-CCDAFAF27AD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9395A9A-26F0-42E5-AF71-637F9E88A2D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BA7EA3D0-DAEB-43D0-80AB-3D4ED4D6AFF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FBBF2D55-7B0B-43AC-8434-96E643136C0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873DCB6A-7442-410C-9B7F-F559AC71E11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7F75671-6561-436D-B26F-D3A6550E041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2CC7757-B168-40EF-AE36-C4C8FC9CC91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AB32067C-3BE7-4647-A368-27DFC715A50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2FE7819-D732-4E9C-B6D7-6ADC03AFB43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0A22554-E26A-439A-934F-14CB742D99F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65ED326-4037-4682-BB4F-D59326E44A3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1" name="直線コネクタ 130">
          <a:extLst>
            <a:ext uri="{FF2B5EF4-FFF2-40B4-BE49-F238E27FC236}">
              <a16:creationId xmlns:a16="http://schemas.microsoft.com/office/drawing/2014/main" id="{DC2A517C-EC28-4AD2-BC83-A8D5136528D6}"/>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2" name="債務償還比率最小値テキスト">
          <a:extLst>
            <a:ext uri="{FF2B5EF4-FFF2-40B4-BE49-F238E27FC236}">
              <a16:creationId xmlns:a16="http://schemas.microsoft.com/office/drawing/2014/main" id="{B65CA938-D04D-4484-BC66-70DF6B6621F4}"/>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3" name="直線コネクタ 132">
          <a:extLst>
            <a:ext uri="{FF2B5EF4-FFF2-40B4-BE49-F238E27FC236}">
              <a16:creationId xmlns:a16="http://schemas.microsoft.com/office/drawing/2014/main" id="{7B34CD15-EE80-44B3-9869-DB8BD5E75CA0}"/>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F0AC1807-F860-4241-BB7A-B17C76681A3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FCC3EFE-8FF9-47BA-9938-8E6F26E9F66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6" name="債務償還比率平均値テキスト">
          <a:extLst>
            <a:ext uri="{FF2B5EF4-FFF2-40B4-BE49-F238E27FC236}">
              <a16:creationId xmlns:a16="http://schemas.microsoft.com/office/drawing/2014/main" id="{AD90D29D-F07A-4890-97EC-5019F68469BB}"/>
            </a:ext>
          </a:extLst>
        </xdr:cNvPr>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7" name="フローチャート: 判断 136">
          <a:extLst>
            <a:ext uri="{FF2B5EF4-FFF2-40B4-BE49-F238E27FC236}">
              <a16:creationId xmlns:a16="http://schemas.microsoft.com/office/drawing/2014/main" id="{B1375B2C-EE8F-4BA3-AA10-66339BB2C78B}"/>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8" name="フローチャート: 判断 137">
          <a:extLst>
            <a:ext uri="{FF2B5EF4-FFF2-40B4-BE49-F238E27FC236}">
              <a16:creationId xmlns:a16="http://schemas.microsoft.com/office/drawing/2014/main" id="{EA826152-D0C3-441A-9180-3278F17493BB}"/>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9" name="フローチャート: 判断 138">
          <a:extLst>
            <a:ext uri="{FF2B5EF4-FFF2-40B4-BE49-F238E27FC236}">
              <a16:creationId xmlns:a16="http://schemas.microsoft.com/office/drawing/2014/main" id="{CC06B8FB-9502-45A4-BEB8-7A95A56E4318}"/>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0" name="フローチャート: 判断 139">
          <a:extLst>
            <a:ext uri="{FF2B5EF4-FFF2-40B4-BE49-F238E27FC236}">
              <a16:creationId xmlns:a16="http://schemas.microsoft.com/office/drawing/2014/main" id="{0CA0B7F2-EA80-41C2-94F0-B3E64AD846C7}"/>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1" name="フローチャート: 判断 140">
          <a:extLst>
            <a:ext uri="{FF2B5EF4-FFF2-40B4-BE49-F238E27FC236}">
              <a16:creationId xmlns:a16="http://schemas.microsoft.com/office/drawing/2014/main" id="{3CA4272B-7C6B-4208-897E-5B97D625FF8A}"/>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76DA72A-DA66-4203-9748-285BEB251A1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CFBE9A6-E915-42AA-A00B-86B4BC47018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4AFDC42-AD95-4887-92A9-087329A600F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03703B9-8791-49D6-8C4A-4EC6DCF097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CF3AA2C-118B-4948-9EA4-ABDAE518A42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98989</xdr:rowOff>
    </xdr:from>
    <xdr:to>
      <xdr:col>76</xdr:col>
      <xdr:colOff>73025</xdr:colOff>
      <xdr:row>30</xdr:row>
      <xdr:rowOff>29139</xdr:rowOff>
    </xdr:to>
    <xdr:sp macro="" textlink="">
      <xdr:nvSpPr>
        <xdr:cNvPr id="147" name="楕円 146">
          <a:extLst>
            <a:ext uri="{FF2B5EF4-FFF2-40B4-BE49-F238E27FC236}">
              <a16:creationId xmlns:a16="http://schemas.microsoft.com/office/drawing/2014/main" id="{2B51BD8F-8E7F-4CBB-8875-345877FB75CF}"/>
            </a:ext>
          </a:extLst>
        </xdr:cNvPr>
        <xdr:cNvSpPr/>
      </xdr:nvSpPr>
      <xdr:spPr>
        <a:xfrm>
          <a:off x="14744700" y="58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77416</xdr:rowOff>
    </xdr:from>
    <xdr:ext cx="469744" cy="259045"/>
    <xdr:sp macro="" textlink="">
      <xdr:nvSpPr>
        <xdr:cNvPr id="148" name="債務償還比率該当値テキスト">
          <a:extLst>
            <a:ext uri="{FF2B5EF4-FFF2-40B4-BE49-F238E27FC236}">
              <a16:creationId xmlns:a16="http://schemas.microsoft.com/office/drawing/2014/main" id="{B0F07553-705C-41F6-8E4E-32D4C6ABAB15}"/>
            </a:ext>
          </a:extLst>
        </xdr:cNvPr>
        <xdr:cNvSpPr txBox="1"/>
      </xdr:nvSpPr>
      <xdr:spPr>
        <a:xfrm>
          <a:off x="14846300" y="582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113503</xdr:rowOff>
    </xdr:from>
    <xdr:to>
      <xdr:col>72</xdr:col>
      <xdr:colOff>123825</xdr:colOff>
      <xdr:row>30</xdr:row>
      <xdr:rowOff>43653</xdr:rowOff>
    </xdr:to>
    <xdr:sp macro="" textlink="">
      <xdr:nvSpPr>
        <xdr:cNvPr id="149" name="楕円 148">
          <a:extLst>
            <a:ext uri="{FF2B5EF4-FFF2-40B4-BE49-F238E27FC236}">
              <a16:creationId xmlns:a16="http://schemas.microsoft.com/office/drawing/2014/main" id="{24B0CF80-0BDF-4303-B53C-559ED7BF56E0}"/>
            </a:ext>
          </a:extLst>
        </xdr:cNvPr>
        <xdr:cNvSpPr/>
      </xdr:nvSpPr>
      <xdr:spPr>
        <a:xfrm>
          <a:off x="14033500" y="5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149789</xdr:rowOff>
    </xdr:from>
    <xdr:to>
      <xdr:col>76</xdr:col>
      <xdr:colOff>22225</xdr:colOff>
      <xdr:row>29</xdr:row>
      <xdr:rowOff>164303</xdr:rowOff>
    </xdr:to>
    <xdr:cxnSp macro="">
      <xdr:nvCxnSpPr>
        <xdr:cNvPr id="150" name="直線コネクタ 149">
          <a:extLst>
            <a:ext uri="{FF2B5EF4-FFF2-40B4-BE49-F238E27FC236}">
              <a16:creationId xmlns:a16="http://schemas.microsoft.com/office/drawing/2014/main" id="{B5B05D02-1E64-4E24-A104-23913F6EF275}"/>
            </a:ext>
          </a:extLst>
        </xdr:cNvPr>
        <xdr:cNvCxnSpPr/>
      </xdr:nvCxnSpPr>
      <xdr:spPr>
        <a:xfrm flipV="1">
          <a:off x="14084300" y="5893364"/>
          <a:ext cx="711200" cy="1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152795</xdr:rowOff>
    </xdr:from>
    <xdr:to>
      <xdr:col>68</xdr:col>
      <xdr:colOff>123825</xdr:colOff>
      <xdr:row>31</xdr:row>
      <xdr:rowOff>82945</xdr:rowOff>
    </xdr:to>
    <xdr:sp macro="" textlink="">
      <xdr:nvSpPr>
        <xdr:cNvPr id="151" name="楕円 150">
          <a:extLst>
            <a:ext uri="{FF2B5EF4-FFF2-40B4-BE49-F238E27FC236}">
              <a16:creationId xmlns:a16="http://schemas.microsoft.com/office/drawing/2014/main" id="{9BE9FACA-F520-4533-847E-9A9D1C4C62C5}"/>
            </a:ext>
          </a:extLst>
        </xdr:cNvPr>
        <xdr:cNvSpPr/>
      </xdr:nvSpPr>
      <xdr:spPr>
        <a:xfrm>
          <a:off x="13271500" y="60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164303</xdr:rowOff>
    </xdr:from>
    <xdr:to>
      <xdr:col>72</xdr:col>
      <xdr:colOff>73025</xdr:colOff>
      <xdr:row>31</xdr:row>
      <xdr:rowOff>32145</xdr:rowOff>
    </xdr:to>
    <xdr:cxnSp macro="">
      <xdr:nvCxnSpPr>
        <xdr:cNvPr id="152" name="直線コネクタ 151">
          <a:extLst>
            <a:ext uri="{FF2B5EF4-FFF2-40B4-BE49-F238E27FC236}">
              <a16:creationId xmlns:a16="http://schemas.microsoft.com/office/drawing/2014/main" id="{49F9F1B1-3332-401A-A0BF-EC11527F3759}"/>
            </a:ext>
          </a:extLst>
        </xdr:cNvPr>
        <xdr:cNvCxnSpPr/>
      </xdr:nvCxnSpPr>
      <xdr:spPr>
        <a:xfrm flipV="1">
          <a:off x="13322300" y="5907878"/>
          <a:ext cx="762000" cy="2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2215</xdr:rowOff>
    </xdr:from>
    <xdr:to>
      <xdr:col>64</xdr:col>
      <xdr:colOff>123825</xdr:colOff>
      <xdr:row>31</xdr:row>
      <xdr:rowOff>103815</xdr:rowOff>
    </xdr:to>
    <xdr:sp macro="" textlink="">
      <xdr:nvSpPr>
        <xdr:cNvPr id="153" name="楕円 152">
          <a:extLst>
            <a:ext uri="{FF2B5EF4-FFF2-40B4-BE49-F238E27FC236}">
              <a16:creationId xmlns:a16="http://schemas.microsoft.com/office/drawing/2014/main" id="{E52654B9-C2A3-431D-A387-BB5AD95C1D63}"/>
            </a:ext>
          </a:extLst>
        </xdr:cNvPr>
        <xdr:cNvSpPr/>
      </xdr:nvSpPr>
      <xdr:spPr>
        <a:xfrm>
          <a:off x="12509500" y="60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32145</xdr:rowOff>
    </xdr:from>
    <xdr:to>
      <xdr:col>68</xdr:col>
      <xdr:colOff>73025</xdr:colOff>
      <xdr:row>31</xdr:row>
      <xdr:rowOff>53015</xdr:rowOff>
    </xdr:to>
    <xdr:cxnSp macro="">
      <xdr:nvCxnSpPr>
        <xdr:cNvPr id="154" name="直線コネクタ 153">
          <a:extLst>
            <a:ext uri="{FF2B5EF4-FFF2-40B4-BE49-F238E27FC236}">
              <a16:creationId xmlns:a16="http://schemas.microsoft.com/office/drawing/2014/main" id="{77583937-81B3-4CB5-9E39-25DBE8F22B65}"/>
            </a:ext>
          </a:extLst>
        </xdr:cNvPr>
        <xdr:cNvCxnSpPr/>
      </xdr:nvCxnSpPr>
      <xdr:spPr>
        <a:xfrm flipV="1">
          <a:off x="12560300" y="6118620"/>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86706</xdr:rowOff>
    </xdr:from>
    <xdr:to>
      <xdr:col>60</xdr:col>
      <xdr:colOff>123825</xdr:colOff>
      <xdr:row>31</xdr:row>
      <xdr:rowOff>16856</xdr:rowOff>
    </xdr:to>
    <xdr:sp macro="" textlink="">
      <xdr:nvSpPr>
        <xdr:cNvPr id="155" name="楕円 154">
          <a:extLst>
            <a:ext uri="{FF2B5EF4-FFF2-40B4-BE49-F238E27FC236}">
              <a16:creationId xmlns:a16="http://schemas.microsoft.com/office/drawing/2014/main" id="{E2181EC4-A842-4975-8FDA-E96A5D2236DD}"/>
            </a:ext>
          </a:extLst>
        </xdr:cNvPr>
        <xdr:cNvSpPr/>
      </xdr:nvSpPr>
      <xdr:spPr>
        <a:xfrm>
          <a:off x="11747500" y="60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137506</xdr:rowOff>
    </xdr:from>
    <xdr:to>
      <xdr:col>64</xdr:col>
      <xdr:colOff>73025</xdr:colOff>
      <xdr:row>31</xdr:row>
      <xdr:rowOff>53015</xdr:rowOff>
    </xdr:to>
    <xdr:cxnSp macro="">
      <xdr:nvCxnSpPr>
        <xdr:cNvPr id="156" name="直線コネクタ 155">
          <a:extLst>
            <a:ext uri="{FF2B5EF4-FFF2-40B4-BE49-F238E27FC236}">
              <a16:creationId xmlns:a16="http://schemas.microsoft.com/office/drawing/2014/main" id="{6D8A27DF-5981-42C8-99F6-67F18BB78439}"/>
            </a:ext>
          </a:extLst>
        </xdr:cNvPr>
        <xdr:cNvCxnSpPr/>
      </xdr:nvCxnSpPr>
      <xdr:spPr>
        <a:xfrm>
          <a:off x="11798300" y="6052531"/>
          <a:ext cx="762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7" name="n_1aveValue債務償還比率">
          <a:extLst>
            <a:ext uri="{FF2B5EF4-FFF2-40B4-BE49-F238E27FC236}">
              <a16:creationId xmlns:a16="http://schemas.microsoft.com/office/drawing/2014/main" id="{A63A7BF1-4D4B-46EB-83D7-0106E8F11FD9}"/>
            </a:ext>
          </a:extLst>
        </xdr:cNvPr>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8" name="n_2aveValue債務償還比率">
          <a:extLst>
            <a:ext uri="{FF2B5EF4-FFF2-40B4-BE49-F238E27FC236}">
              <a16:creationId xmlns:a16="http://schemas.microsoft.com/office/drawing/2014/main" id="{3EEAC3A0-85A9-4EAA-946E-FE922F76973C}"/>
            </a:ext>
          </a:extLst>
        </xdr:cNvPr>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9" name="n_3aveValue債務償還比率">
          <a:extLst>
            <a:ext uri="{FF2B5EF4-FFF2-40B4-BE49-F238E27FC236}">
              <a16:creationId xmlns:a16="http://schemas.microsoft.com/office/drawing/2014/main" id="{78824C45-F09F-40D8-AB81-3B69C253CDA3}"/>
            </a:ext>
          </a:extLst>
        </xdr:cNvPr>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60" name="n_4aveValue債務償還比率">
          <a:extLst>
            <a:ext uri="{FF2B5EF4-FFF2-40B4-BE49-F238E27FC236}">
              <a16:creationId xmlns:a16="http://schemas.microsoft.com/office/drawing/2014/main" id="{03B575E2-3D09-4B9A-B04C-3C359D6AC0D8}"/>
            </a:ext>
          </a:extLst>
        </xdr:cNvPr>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34780</xdr:rowOff>
    </xdr:from>
    <xdr:ext cx="469744" cy="259045"/>
    <xdr:sp macro="" textlink="">
      <xdr:nvSpPr>
        <xdr:cNvPr id="161" name="n_1mainValue債務償還比率">
          <a:extLst>
            <a:ext uri="{FF2B5EF4-FFF2-40B4-BE49-F238E27FC236}">
              <a16:creationId xmlns:a16="http://schemas.microsoft.com/office/drawing/2014/main" id="{144EC27F-864B-417A-BC47-4D391F7F3793}"/>
            </a:ext>
          </a:extLst>
        </xdr:cNvPr>
        <xdr:cNvSpPr txBox="1"/>
      </xdr:nvSpPr>
      <xdr:spPr>
        <a:xfrm>
          <a:off x="13836727" y="59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74072</xdr:rowOff>
    </xdr:from>
    <xdr:ext cx="469744" cy="259045"/>
    <xdr:sp macro="" textlink="">
      <xdr:nvSpPr>
        <xdr:cNvPr id="162" name="n_2mainValue債務償還比率">
          <a:extLst>
            <a:ext uri="{FF2B5EF4-FFF2-40B4-BE49-F238E27FC236}">
              <a16:creationId xmlns:a16="http://schemas.microsoft.com/office/drawing/2014/main" id="{E18A2686-EE56-4B17-9F91-E4F4A5587862}"/>
            </a:ext>
          </a:extLst>
        </xdr:cNvPr>
        <xdr:cNvSpPr txBox="1"/>
      </xdr:nvSpPr>
      <xdr:spPr>
        <a:xfrm>
          <a:off x="13087427" y="616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94942</xdr:rowOff>
    </xdr:from>
    <xdr:ext cx="469744" cy="259045"/>
    <xdr:sp macro="" textlink="">
      <xdr:nvSpPr>
        <xdr:cNvPr id="163" name="n_3mainValue債務償還比率">
          <a:extLst>
            <a:ext uri="{FF2B5EF4-FFF2-40B4-BE49-F238E27FC236}">
              <a16:creationId xmlns:a16="http://schemas.microsoft.com/office/drawing/2014/main" id="{58C8FD4B-CA25-4B4E-908F-630E384AF57F}"/>
            </a:ext>
          </a:extLst>
        </xdr:cNvPr>
        <xdr:cNvSpPr txBox="1"/>
      </xdr:nvSpPr>
      <xdr:spPr>
        <a:xfrm>
          <a:off x="12325427" y="618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7983</xdr:rowOff>
    </xdr:from>
    <xdr:ext cx="469744" cy="259045"/>
    <xdr:sp macro="" textlink="">
      <xdr:nvSpPr>
        <xdr:cNvPr id="164" name="n_4mainValue債務償還比率">
          <a:extLst>
            <a:ext uri="{FF2B5EF4-FFF2-40B4-BE49-F238E27FC236}">
              <a16:creationId xmlns:a16="http://schemas.microsoft.com/office/drawing/2014/main" id="{1B9DEE57-D397-49F0-8D62-0938E8AE6000}"/>
            </a:ext>
          </a:extLst>
        </xdr:cNvPr>
        <xdr:cNvSpPr txBox="1"/>
      </xdr:nvSpPr>
      <xdr:spPr>
        <a:xfrm>
          <a:off x="11563427" y="609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FD79D4F-189B-44D3-90F1-BC4DD9A766B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2E7E12D-2FEE-44C3-9C76-E1CF82F6B1C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8D304CE-E62F-41D0-B20F-07F15E6F9D8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FDFB8E1-418E-4584-AAE8-8F04FB8FA8B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4874121-5DD2-4DB7-B8E3-140037C88F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95FF831-976E-4926-85AA-5945AAAB1D9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3FDB8E-D0C9-4B7F-B79C-EE46154E96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087B8A-FAF2-4E41-8F4C-0EB6B08AAA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F7C429-74B5-43D2-85B9-DB7B107250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DA358E-055B-4B6A-A334-7FD9270C48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7C5105-221B-48B8-8369-9062B2D313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D6914B-93A2-461A-9E94-0C2A91660F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7D2A19-1A20-406F-8B57-8FE28D3965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880BB3-815F-46DA-8048-0958903395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885B1D-CECC-4962-8DAA-A500B0D7D5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6AB013-EF54-4B3A-980B-28AB062332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82F07A-FA40-4A06-BD3D-D76FA51448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4909EA-2714-4758-8959-FE1F1427B3F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FD39A5-ECFB-4B10-BCA1-DBA233E821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8B7F7C-4369-4D60-A231-66949B4350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84B8A8-CEB7-4209-8197-8A5C582A2C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13DCA5-3885-4187-8BE9-044DCA918A3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65F64A-1C72-48A0-8DB2-DC16FA6619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656329-51AA-4C58-BDA1-0CF19A8C71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3A7D61-6F28-4C33-9AEE-6877582CD1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30D5D3-0380-435E-8236-D8C515617B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B6183B-9039-4F10-BBDC-C757FCEA8B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968869-04C3-455B-A421-31D60AFB06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34A47D-CC27-4C14-A7C4-4ED45D9CC5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5546B4-6EC8-4438-AE6C-FDB704D8AD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51E51E-42A8-458E-8F06-EE349F0CF4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8A4EE7-3BA3-4E6B-AB0F-F2BBA14424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321130-8BF6-4D04-B35A-3ECD2B9121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1BC9CA-33D2-4923-AC5F-CB051DC041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46AF98-CC7F-4DAF-907F-5F49657042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76E0C5-5145-4451-9EED-09B1B8FDF4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BA6BA9-44C3-4824-A630-DBC7E5C206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CDD962-E034-4911-A865-683DCCB3EE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F36A02-BBF4-4D41-B96D-08827E7447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E48A96-884A-467B-A088-DB3F1ED431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D230D9-D727-4ACD-8F41-5F14D5FFBF4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D680EB-ED2C-4F9F-BC4E-1EF438E17D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27223C-7249-4221-B1EB-144A5B3B54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64CF36-4542-49CC-BFDD-FC2B6D16BB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E8DA36-0473-4253-B778-5C659D7F96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AE5008-708F-4C9B-9C0D-9BC1838F09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3EDF33-84E6-4D1B-85ED-274DD68173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AA6444-BE37-4B65-826E-9B45555B75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AFE063-D6A8-4C6A-B22F-98CAD6F8F6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E6D2602-9F10-4F9C-822C-6DAADCB28CC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B040E0-9112-4AAD-A6EB-0AEC338105B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EB81BAB-5672-4505-ABA3-4C41164917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B434BD-7708-42F2-BDC3-33DB9E6456F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3625F7-9707-4F9F-A604-43187E2FFBE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DF4B75-E716-45A3-A975-D9087B1801C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4B93C41-CE10-4F84-B118-C6CB57274A9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421DD6B-EBC4-4FA2-A115-8974C48261D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C74245-27BF-4F35-AB28-592AC91EB67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BC76658-372E-4706-9906-A23722FD5E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AE2A7C7-2F01-43F1-B9B4-04040C1DD8C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40D9C54-E0C2-45C6-8E21-8191F2D279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01169E82-CA79-4255-AE6B-96E805B877DD}"/>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C43BA84-C3C7-42D4-AEC6-CC0C94EB365E}"/>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2D4EE177-52C1-4B0E-BFFB-0689F4BBC24F}"/>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D9E3CD6B-58EE-44BC-91E8-4363A4691411}"/>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C0549484-92C6-4F9C-973A-8796F505372D}"/>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BAD14AA4-121E-4AA7-AB8F-07883980EC80}"/>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FEC1C616-A094-40D0-9906-E00FB911227F}"/>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F6201DEE-035C-4DB9-B064-52FE607ECDA5}"/>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AD06B118-AF8E-4D32-A4DA-C36CCA45DF7C}"/>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AEC804D7-8491-49C1-A358-311AEE7087BE}"/>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F031E1B-A350-433A-942A-81B35FDC45EB}"/>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2DDFA44-2ED0-4AAF-96BC-00F7D6B463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43539A-CF98-4D44-B2AF-CE9934884F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1835C1-BCBF-49DB-8595-126161380E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7BFF57-EF02-43B9-A5E5-D932EB92C6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7737C3-6A25-408A-A12D-4EBA5CB4BC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133985</xdr:rowOff>
    </xdr:from>
    <xdr:to>
      <xdr:col>24</xdr:col>
      <xdr:colOff>114300</xdr:colOff>
      <xdr:row>41</xdr:row>
      <xdr:rowOff>64135</xdr:rowOff>
    </xdr:to>
    <xdr:sp macro="" textlink="">
      <xdr:nvSpPr>
        <xdr:cNvPr id="73" name="楕円 72">
          <a:extLst>
            <a:ext uri="{FF2B5EF4-FFF2-40B4-BE49-F238E27FC236}">
              <a16:creationId xmlns:a16="http://schemas.microsoft.com/office/drawing/2014/main" id="{4798D462-225B-4015-9AEB-78B949FC93EA}"/>
            </a:ext>
          </a:extLst>
        </xdr:cNvPr>
        <xdr:cNvSpPr/>
      </xdr:nvSpPr>
      <xdr:spPr>
        <a:xfrm>
          <a:off x="4584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E25AB601-6330-4742-969B-0A1618201E48}"/>
            </a:ext>
          </a:extLst>
        </xdr:cNvPr>
        <xdr:cNvSpPr txBox="1"/>
      </xdr:nvSpPr>
      <xdr:spPr>
        <a:xfrm>
          <a:off x="4673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5" name="楕円 74">
          <a:extLst>
            <a:ext uri="{FF2B5EF4-FFF2-40B4-BE49-F238E27FC236}">
              <a16:creationId xmlns:a16="http://schemas.microsoft.com/office/drawing/2014/main" id="{71ABE157-D12A-4308-99C9-8982FC726369}"/>
            </a:ext>
          </a:extLst>
        </xdr:cNvPr>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xdr:rowOff>
    </xdr:from>
    <xdr:to>
      <xdr:col>24</xdr:col>
      <xdr:colOff>63500</xdr:colOff>
      <xdr:row>41</xdr:row>
      <xdr:rowOff>19050</xdr:rowOff>
    </xdr:to>
    <xdr:cxnSp macro="">
      <xdr:nvCxnSpPr>
        <xdr:cNvPr id="76" name="直線コネクタ 75">
          <a:extLst>
            <a:ext uri="{FF2B5EF4-FFF2-40B4-BE49-F238E27FC236}">
              <a16:creationId xmlns:a16="http://schemas.microsoft.com/office/drawing/2014/main" id="{7FB8E781-38BB-4597-9946-D52160D857D5}"/>
            </a:ext>
          </a:extLst>
        </xdr:cNvPr>
        <xdr:cNvCxnSpPr/>
      </xdr:nvCxnSpPr>
      <xdr:spPr>
        <a:xfrm flipV="1">
          <a:off x="3797300" y="70427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139700</xdr:rowOff>
    </xdr:from>
    <xdr:to>
      <xdr:col>15</xdr:col>
      <xdr:colOff>101600</xdr:colOff>
      <xdr:row>41</xdr:row>
      <xdr:rowOff>69850</xdr:rowOff>
    </xdr:to>
    <xdr:sp macro="" textlink="">
      <xdr:nvSpPr>
        <xdr:cNvPr id="77" name="楕円 76">
          <a:extLst>
            <a:ext uri="{FF2B5EF4-FFF2-40B4-BE49-F238E27FC236}">
              <a16:creationId xmlns:a16="http://schemas.microsoft.com/office/drawing/2014/main" id="{A44A38B3-F6F7-4C20-A382-F3A1AECFBF4C}"/>
            </a:ext>
          </a:extLst>
        </xdr:cNvPr>
        <xdr:cNvSpPr/>
      </xdr:nvSpPr>
      <xdr:spPr>
        <a:xfrm>
          <a:off x="2857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19050</xdr:rowOff>
    </xdr:to>
    <xdr:cxnSp macro="">
      <xdr:nvCxnSpPr>
        <xdr:cNvPr id="78" name="直線コネクタ 77">
          <a:extLst>
            <a:ext uri="{FF2B5EF4-FFF2-40B4-BE49-F238E27FC236}">
              <a16:creationId xmlns:a16="http://schemas.microsoft.com/office/drawing/2014/main" id="{5AA5518A-A31A-4529-9EFF-CCE3965FDAE1}"/>
            </a:ext>
          </a:extLst>
        </xdr:cNvPr>
        <xdr:cNvCxnSpPr/>
      </xdr:nvCxnSpPr>
      <xdr:spPr>
        <a:xfrm>
          <a:off x="2908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137795</xdr:rowOff>
    </xdr:from>
    <xdr:to>
      <xdr:col>10</xdr:col>
      <xdr:colOff>165100</xdr:colOff>
      <xdr:row>41</xdr:row>
      <xdr:rowOff>67945</xdr:rowOff>
    </xdr:to>
    <xdr:sp macro="" textlink="">
      <xdr:nvSpPr>
        <xdr:cNvPr id="79" name="楕円 78">
          <a:extLst>
            <a:ext uri="{FF2B5EF4-FFF2-40B4-BE49-F238E27FC236}">
              <a16:creationId xmlns:a16="http://schemas.microsoft.com/office/drawing/2014/main" id="{691C5520-E7D5-4DDC-9D3B-3C263F0CE1B2}"/>
            </a:ext>
          </a:extLst>
        </xdr:cNvPr>
        <xdr:cNvSpPr/>
      </xdr:nvSpPr>
      <xdr:spPr>
        <a:xfrm>
          <a:off x="1968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17145</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757CC194-9C2B-4A7D-84A5-BE85C17AF179}"/>
            </a:ext>
          </a:extLst>
        </xdr:cNvPr>
        <xdr:cNvCxnSpPr/>
      </xdr:nvCxnSpPr>
      <xdr:spPr>
        <a:xfrm>
          <a:off x="2019300" y="704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128270</xdr:rowOff>
    </xdr:from>
    <xdr:to>
      <xdr:col>6</xdr:col>
      <xdr:colOff>38100</xdr:colOff>
      <xdr:row>41</xdr:row>
      <xdr:rowOff>58420</xdr:rowOff>
    </xdr:to>
    <xdr:sp macro="" textlink="">
      <xdr:nvSpPr>
        <xdr:cNvPr id="81" name="楕円 80">
          <a:extLst>
            <a:ext uri="{FF2B5EF4-FFF2-40B4-BE49-F238E27FC236}">
              <a16:creationId xmlns:a16="http://schemas.microsoft.com/office/drawing/2014/main" id="{EECC9ECE-F134-4B81-A3F8-B3BEC61DF8D4}"/>
            </a:ext>
          </a:extLst>
        </xdr:cNvPr>
        <xdr:cNvSpPr/>
      </xdr:nvSpPr>
      <xdr:spPr>
        <a:xfrm>
          <a:off x="107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7620</xdr:rowOff>
    </xdr:from>
    <xdr:to>
      <xdr:col>10</xdr:col>
      <xdr:colOff>114300</xdr:colOff>
      <xdr:row>41</xdr:row>
      <xdr:rowOff>17145</xdr:rowOff>
    </xdr:to>
    <xdr:cxnSp macro="">
      <xdr:nvCxnSpPr>
        <xdr:cNvPr id="82" name="直線コネクタ 81">
          <a:extLst>
            <a:ext uri="{FF2B5EF4-FFF2-40B4-BE49-F238E27FC236}">
              <a16:creationId xmlns:a16="http://schemas.microsoft.com/office/drawing/2014/main" id="{24B13EEE-FDAF-4574-82F5-F899E9351E47}"/>
            </a:ext>
          </a:extLst>
        </xdr:cNvPr>
        <xdr:cNvCxnSpPr/>
      </xdr:nvCxnSpPr>
      <xdr:spPr>
        <a:xfrm>
          <a:off x="1130300" y="703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115BBF68-88DB-431A-9207-CAF71BF96F21}"/>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id="{A2763C4E-9991-4D9D-BC8B-8D7875102DC7}"/>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959DB7A7-49B1-4633-B9F3-E6D54A442BB8}"/>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97C8A693-F896-43C2-B10A-B80A9650F0BF}"/>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EDE424B4-229A-4D35-9E4B-BB11A8512524}"/>
            </a:ext>
          </a:extLst>
        </xdr:cNvPr>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8" name="n_2mainValue【道路】&#10;有形固定資産減価償却率">
          <a:extLst>
            <a:ext uri="{FF2B5EF4-FFF2-40B4-BE49-F238E27FC236}">
              <a16:creationId xmlns:a16="http://schemas.microsoft.com/office/drawing/2014/main" id="{336BF401-86A8-4A76-A089-F62E2AE576B3}"/>
            </a:ext>
          </a:extLst>
        </xdr:cNvPr>
        <xdr:cNvSpPr txBox="1"/>
      </xdr:nvSpPr>
      <xdr:spPr>
        <a:xfrm>
          <a:off x="2705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59072</xdr:rowOff>
    </xdr:from>
    <xdr:ext cx="405111" cy="259045"/>
    <xdr:sp macro="" textlink="">
      <xdr:nvSpPr>
        <xdr:cNvPr id="89" name="n_3mainValue【道路】&#10;有形固定資産減価償却率">
          <a:extLst>
            <a:ext uri="{FF2B5EF4-FFF2-40B4-BE49-F238E27FC236}">
              <a16:creationId xmlns:a16="http://schemas.microsoft.com/office/drawing/2014/main" id="{7F83E54E-9FA0-4306-9661-2DD279403BD0}"/>
            </a:ext>
          </a:extLst>
        </xdr:cNvPr>
        <xdr:cNvSpPr txBox="1"/>
      </xdr:nvSpPr>
      <xdr:spPr>
        <a:xfrm>
          <a:off x="1816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3026C40B-A7EF-4648-990A-F7AA7BF81197}"/>
            </a:ext>
          </a:extLst>
        </xdr:cNvPr>
        <xdr:cNvSpPr txBox="1"/>
      </xdr:nvSpPr>
      <xdr:spPr>
        <a:xfrm>
          <a:off x="927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C12F3EA-4757-4D5B-9082-C66603C3FA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23B1B8C-8017-4C65-9FA6-8CD0DB3EED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B572456-5A4D-4493-B796-49302658B6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B769F31-496D-44E4-91C8-62178B9769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CC1BE6-DF09-4E13-BCA8-3D81F5FC68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03E8DAD-7F92-454E-916E-37C7AD4EF1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5C76383-A109-4B0B-95A8-D3C3AD9377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F3974B-E99F-420B-BC81-24FC88429F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5B0A62-9B62-4FB5-AF47-11313707FBB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CFF1F9-26F8-4AD0-8F19-9FD9728943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DEEE2F9-C7D5-4137-B1A3-003597B35D6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683E752-A9D5-44AD-A646-676130F398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FFA4A59-1FB6-45D6-A61A-94668A93C8A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1B1F986-491C-4400-8BBE-0D513267525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7AC2ED2-A6A1-41CB-BDE9-0AB258ADB4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58E9A43-DFAD-4127-85D1-C4730151187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EECAA35-4EF6-4A5C-8CDF-262BCDECA05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3E938B7-87AA-489F-8544-6E68D3B241C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EC9AAC7-CAF5-4141-AF77-3F84494A7E6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14FE130-1342-4FF1-9B0F-F801966DF59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711048D-D4EA-4A54-88DD-70758D0398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5C606F8-3925-414D-A7DF-12D024E0756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A2D9CCB-B580-49D9-9F77-E1D62907F6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F0945E04-394F-4443-BF2D-30E56F6CFE00}"/>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A0110EA4-FF24-4F98-8410-F0468EF91622}"/>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29DC18F2-3E12-4FEE-A4C0-3F2280355104}"/>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67FEB4F8-110E-46C7-A744-B7B5A7AF8B6B}"/>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0EFDD64C-F688-407E-89EE-62DC760BCDE5}"/>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397CFABA-75E8-414C-A69C-30A5C7FDB4AA}"/>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4631BAF5-E3F6-4B30-BA5F-04EB91D84000}"/>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F5CCDCD2-7C6A-4F1F-82A3-D65515C5A75C}"/>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8FAF5549-F747-45B9-A2D3-05EEEE3DFBEF}"/>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FBA80BDC-B278-45F9-9E5D-9F77368501CC}"/>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EF2E25A3-E65F-41E3-9406-BA869BE83FC1}"/>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BE05A1-999C-4228-9245-7302B81634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B0E9B74-A533-49EA-8841-F4AEB29294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F24CBD-8876-422D-9B88-62A09FCDD6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0E0660-DA2D-4465-A14A-431B6EAA8C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495EFB-3247-49FC-B570-372A4F7CD2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136652</xdr:rowOff>
    </xdr:from>
    <xdr:to>
      <xdr:col>55</xdr:col>
      <xdr:colOff>50800</xdr:colOff>
      <xdr:row>40</xdr:row>
      <xdr:rowOff>66802</xdr:rowOff>
    </xdr:to>
    <xdr:sp macro="" textlink="">
      <xdr:nvSpPr>
        <xdr:cNvPr id="130" name="楕円 129">
          <a:extLst>
            <a:ext uri="{FF2B5EF4-FFF2-40B4-BE49-F238E27FC236}">
              <a16:creationId xmlns:a16="http://schemas.microsoft.com/office/drawing/2014/main" id="{78DEB06F-8A95-4704-8AC8-28E57D6FA7F0}"/>
            </a:ext>
          </a:extLst>
        </xdr:cNvPr>
        <xdr:cNvSpPr/>
      </xdr:nvSpPr>
      <xdr:spPr>
        <a:xfrm>
          <a:off x="104267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115079</xdr:rowOff>
    </xdr:from>
    <xdr:ext cx="469744" cy="259045"/>
    <xdr:sp macro="" textlink="">
      <xdr:nvSpPr>
        <xdr:cNvPr id="131" name="【道路】&#10;一人当たり延長該当値テキスト">
          <a:extLst>
            <a:ext uri="{FF2B5EF4-FFF2-40B4-BE49-F238E27FC236}">
              <a16:creationId xmlns:a16="http://schemas.microsoft.com/office/drawing/2014/main" id="{B2E1A2F2-1D20-4200-9301-CDD514469FF2}"/>
            </a:ext>
          </a:extLst>
        </xdr:cNvPr>
        <xdr:cNvSpPr txBox="1"/>
      </xdr:nvSpPr>
      <xdr:spPr>
        <a:xfrm>
          <a:off x="10515600" y="680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139205</xdr:rowOff>
    </xdr:from>
    <xdr:to>
      <xdr:col>50</xdr:col>
      <xdr:colOff>165100</xdr:colOff>
      <xdr:row>40</xdr:row>
      <xdr:rowOff>69355</xdr:rowOff>
    </xdr:to>
    <xdr:sp macro="" textlink="">
      <xdr:nvSpPr>
        <xdr:cNvPr id="132" name="楕円 131">
          <a:extLst>
            <a:ext uri="{FF2B5EF4-FFF2-40B4-BE49-F238E27FC236}">
              <a16:creationId xmlns:a16="http://schemas.microsoft.com/office/drawing/2014/main" id="{C2DE4316-4EBE-412E-9F32-FA95DE1F5A2D}"/>
            </a:ext>
          </a:extLst>
        </xdr:cNvPr>
        <xdr:cNvSpPr/>
      </xdr:nvSpPr>
      <xdr:spPr>
        <a:xfrm>
          <a:off x="9588500" y="68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xdr:rowOff>
    </xdr:from>
    <xdr:to>
      <xdr:col>55</xdr:col>
      <xdr:colOff>0</xdr:colOff>
      <xdr:row>40</xdr:row>
      <xdr:rowOff>18555</xdr:rowOff>
    </xdr:to>
    <xdr:cxnSp macro="">
      <xdr:nvCxnSpPr>
        <xdr:cNvPr id="133" name="直線コネクタ 132">
          <a:extLst>
            <a:ext uri="{FF2B5EF4-FFF2-40B4-BE49-F238E27FC236}">
              <a16:creationId xmlns:a16="http://schemas.microsoft.com/office/drawing/2014/main" id="{7484F785-80D1-4CE9-8133-B6E80688CACD}"/>
            </a:ext>
          </a:extLst>
        </xdr:cNvPr>
        <xdr:cNvCxnSpPr/>
      </xdr:nvCxnSpPr>
      <xdr:spPr>
        <a:xfrm flipV="1">
          <a:off x="9639300" y="6874002"/>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51498</xdr:rowOff>
    </xdr:from>
    <xdr:to>
      <xdr:col>46</xdr:col>
      <xdr:colOff>38100</xdr:colOff>
      <xdr:row>40</xdr:row>
      <xdr:rowOff>153098</xdr:rowOff>
    </xdr:to>
    <xdr:sp macro="" textlink="">
      <xdr:nvSpPr>
        <xdr:cNvPr id="134" name="楕円 133">
          <a:extLst>
            <a:ext uri="{FF2B5EF4-FFF2-40B4-BE49-F238E27FC236}">
              <a16:creationId xmlns:a16="http://schemas.microsoft.com/office/drawing/2014/main" id="{18577227-3B4F-4ACF-A68C-C2D3CF29E38D}"/>
            </a:ext>
          </a:extLst>
        </xdr:cNvPr>
        <xdr:cNvSpPr/>
      </xdr:nvSpPr>
      <xdr:spPr>
        <a:xfrm>
          <a:off x="8699500" y="69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18555</xdr:rowOff>
    </xdr:from>
    <xdr:to>
      <xdr:col>50</xdr:col>
      <xdr:colOff>114300</xdr:colOff>
      <xdr:row>40</xdr:row>
      <xdr:rowOff>102298</xdr:rowOff>
    </xdr:to>
    <xdr:cxnSp macro="">
      <xdr:nvCxnSpPr>
        <xdr:cNvPr id="135" name="直線コネクタ 134">
          <a:extLst>
            <a:ext uri="{FF2B5EF4-FFF2-40B4-BE49-F238E27FC236}">
              <a16:creationId xmlns:a16="http://schemas.microsoft.com/office/drawing/2014/main" id="{60DC3120-48A7-4027-88A1-B1AA832017AE}"/>
            </a:ext>
          </a:extLst>
        </xdr:cNvPr>
        <xdr:cNvCxnSpPr/>
      </xdr:nvCxnSpPr>
      <xdr:spPr>
        <a:xfrm flipV="1">
          <a:off x="8750300" y="6876555"/>
          <a:ext cx="889000" cy="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53899</xdr:rowOff>
    </xdr:from>
    <xdr:to>
      <xdr:col>41</xdr:col>
      <xdr:colOff>101600</xdr:colOff>
      <xdr:row>40</xdr:row>
      <xdr:rowOff>155499</xdr:rowOff>
    </xdr:to>
    <xdr:sp macro="" textlink="">
      <xdr:nvSpPr>
        <xdr:cNvPr id="136" name="楕円 135">
          <a:extLst>
            <a:ext uri="{FF2B5EF4-FFF2-40B4-BE49-F238E27FC236}">
              <a16:creationId xmlns:a16="http://schemas.microsoft.com/office/drawing/2014/main" id="{5BFD3D71-B26C-421C-92AB-C882E615E144}"/>
            </a:ext>
          </a:extLst>
        </xdr:cNvPr>
        <xdr:cNvSpPr/>
      </xdr:nvSpPr>
      <xdr:spPr>
        <a:xfrm>
          <a:off x="7810500" y="69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102298</xdr:rowOff>
    </xdr:from>
    <xdr:to>
      <xdr:col>45</xdr:col>
      <xdr:colOff>177800</xdr:colOff>
      <xdr:row>40</xdr:row>
      <xdr:rowOff>104699</xdr:rowOff>
    </xdr:to>
    <xdr:cxnSp macro="">
      <xdr:nvCxnSpPr>
        <xdr:cNvPr id="137" name="直線コネクタ 136">
          <a:extLst>
            <a:ext uri="{FF2B5EF4-FFF2-40B4-BE49-F238E27FC236}">
              <a16:creationId xmlns:a16="http://schemas.microsoft.com/office/drawing/2014/main" id="{C621325A-E5BA-4D57-B2A8-C8C8A23915A1}"/>
            </a:ext>
          </a:extLst>
        </xdr:cNvPr>
        <xdr:cNvCxnSpPr/>
      </xdr:nvCxnSpPr>
      <xdr:spPr>
        <a:xfrm flipV="1">
          <a:off x="7861300" y="6960298"/>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57594</xdr:rowOff>
    </xdr:from>
    <xdr:to>
      <xdr:col>36</xdr:col>
      <xdr:colOff>165100</xdr:colOff>
      <xdr:row>40</xdr:row>
      <xdr:rowOff>159194</xdr:rowOff>
    </xdr:to>
    <xdr:sp macro="" textlink="">
      <xdr:nvSpPr>
        <xdr:cNvPr id="138" name="楕円 137">
          <a:extLst>
            <a:ext uri="{FF2B5EF4-FFF2-40B4-BE49-F238E27FC236}">
              <a16:creationId xmlns:a16="http://schemas.microsoft.com/office/drawing/2014/main" id="{336D8A39-0130-4498-B696-D6BC943A0890}"/>
            </a:ext>
          </a:extLst>
        </xdr:cNvPr>
        <xdr:cNvSpPr/>
      </xdr:nvSpPr>
      <xdr:spPr>
        <a:xfrm>
          <a:off x="6921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104699</xdr:rowOff>
    </xdr:from>
    <xdr:to>
      <xdr:col>41</xdr:col>
      <xdr:colOff>50800</xdr:colOff>
      <xdr:row>40</xdr:row>
      <xdr:rowOff>108394</xdr:rowOff>
    </xdr:to>
    <xdr:cxnSp macro="">
      <xdr:nvCxnSpPr>
        <xdr:cNvPr id="139" name="直線コネクタ 138">
          <a:extLst>
            <a:ext uri="{FF2B5EF4-FFF2-40B4-BE49-F238E27FC236}">
              <a16:creationId xmlns:a16="http://schemas.microsoft.com/office/drawing/2014/main" id="{F647403A-CACA-4E8B-971C-D82D43C2F5AB}"/>
            </a:ext>
          </a:extLst>
        </xdr:cNvPr>
        <xdr:cNvCxnSpPr/>
      </xdr:nvCxnSpPr>
      <xdr:spPr>
        <a:xfrm flipV="1">
          <a:off x="6972300" y="6962699"/>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CB30A470-1450-43C3-B241-1D129FC2F5B6}"/>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1C086497-F24E-41A6-9713-871DC58FCB12}"/>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8A115772-3DC5-4EB7-80CC-CFF145B67AE3}"/>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26313BBC-F0AC-4CED-80EE-ABAD6B92BD3F}"/>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60482</xdr:rowOff>
    </xdr:from>
    <xdr:ext cx="469744" cy="259045"/>
    <xdr:sp macro="" textlink="">
      <xdr:nvSpPr>
        <xdr:cNvPr id="144" name="n_1mainValue【道路】&#10;一人当たり延長">
          <a:extLst>
            <a:ext uri="{FF2B5EF4-FFF2-40B4-BE49-F238E27FC236}">
              <a16:creationId xmlns:a16="http://schemas.microsoft.com/office/drawing/2014/main" id="{31DDDC8D-FFDC-4592-BAB4-228DB17CD71F}"/>
            </a:ext>
          </a:extLst>
        </xdr:cNvPr>
        <xdr:cNvSpPr txBox="1"/>
      </xdr:nvSpPr>
      <xdr:spPr>
        <a:xfrm>
          <a:off x="9391727" y="69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144225</xdr:rowOff>
    </xdr:from>
    <xdr:ext cx="469744" cy="259045"/>
    <xdr:sp macro="" textlink="">
      <xdr:nvSpPr>
        <xdr:cNvPr id="145" name="n_2mainValue【道路】&#10;一人当たり延長">
          <a:extLst>
            <a:ext uri="{FF2B5EF4-FFF2-40B4-BE49-F238E27FC236}">
              <a16:creationId xmlns:a16="http://schemas.microsoft.com/office/drawing/2014/main" id="{5A1426D0-78A1-4E65-8332-CCAC8E66CBA9}"/>
            </a:ext>
          </a:extLst>
        </xdr:cNvPr>
        <xdr:cNvSpPr txBox="1"/>
      </xdr:nvSpPr>
      <xdr:spPr>
        <a:xfrm>
          <a:off x="8515427" y="70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146626</xdr:rowOff>
    </xdr:from>
    <xdr:ext cx="469744" cy="259045"/>
    <xdr:sp macro="" textlink="">
      <xdr:nvSpPr>
        <xdr:cNvPr id="146" name="n_3mainValue【道路】&#10;一人当たり延長">
          <a:extLst>
            <a:ext uri="{FF2B5EF4-FFF2-40B4-BE49-F238E27FC236}">
              <a16:creationId xmlns:a16="http://schemas.microsoft.com/office/drawing/2014/main" id="{571A076B-5698-4392-9F94-EDFB9AC45E4E}"/>
            </a:ext>
          </a:extLst>
        </xdr:cNvPr>
        <xdr:cNvSpPr txBox="1"/>
      </xdr:nvSpPr>
      <xdr:spPr>
        <a:xfrm>
          <a:off x="7626427" y="70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150321</xdr:rowOff>
    </xdr:from>
    <xdr:ext cx="469744" cy="259045"/>
    <xdr:sp macro="" textlink="">
      <xdr:nvSpPr>
        <xdr:cNvPr id="147" name="n_4mainValue【道路】&#10;一人当たり延長">
          <a:extLst>
            <a:ext uri="{FF2B5EF4-FFF2-40B4-BE49-F238E27FC236}">
              <a16:creationId xmlns:a16="http://schemas.microsoft.com/office/drawing/2014/main" id="{A5863664-8F97-46C3-9495-197F7D13AB03}"/>
            </a:ext>
          </a:extLst>
        </xdr:cNvPr>
        <xdr:cNvSpPr txBox="1"/>
      </xdr:nvSpPr>
      <xdr:spPr>
        <a:xfrm>
          <a:off x="6737427" y="7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06DD0BA-B943-411B-96CF-E6B488B156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05BB4C8-C1D0-48A7-A3A6-4308B90989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76E8F19-ADA1-420B-BCA6-A26B47458C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317AF33-EEAD-4EDD-A0A5-B612A81D4F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9A82F9F-2E97-4CA5-AAB7-35DC5D37DD6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2457494-1ECF-47D6-BFC1-50B7D13ABE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A823741-4E7B-409E-BF85-609D4069CE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C455229-FCCE-41BA-BC5E-F1A54571AD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23051AC-AD4E-4EB4-B439-126776EFB8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27F7FD7-25D0-40A9-B1CF-5F64EA46D7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283FC8B-8540-45FA-9503-5C47E6F289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B2926A8-928B-4244-9EA8-6DF14322FC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56608CE-87DB-4D61-B25B-B9E15B17E83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AF1B6CD-D3A3-4A57-8F9B-7E0E2D8059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49EE56B-9244-4AC5-9D35-4F4B9AF12FC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3D63306-0D9D-43D5-AA9A-DADE0EF65A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A4A9B6E-3F50-445B-8075-49774C7C40C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7A877AE-1B00-4CDC-AA89-D53C5AFEADF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1C19BBA-7B91-4344-A47E-B30E65CD11B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DA9B070-FB06-4861-AF96-1CE632D7539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492B3DE-70D7-40DC-8053-7F8415C4CB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0CDFDCF-C24A-41FE-91D9-41F8426782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D2C288B-0D51-418D-A58A-796B8959F24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25F4E68-18AD-4881-8443-17C2369C54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7C4E577-488F-4DD1-842F-FA2C73C14D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95A133D-AC68-4405-AEC9-6827B148374A}"/>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DCBBD18-CAA8-45FD-8250-116477E47F9B}"/>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27920B83-6646-4577-8F4D-180BF28907BA}"/>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C72AA94-52A2-47A4-AEBC-4F1FC626E2A5}"/>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BD35232E-900C-4BA0-8C16-3D3C498C23FF}"/>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225F03C-FE7E-46D4-A464-6B93CAA20E62}"/>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23A45CA5-4261-47E6-9FFA-3337D44FF593}"/>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5D60CDB-964C-4D3F-9589-D12C5D2206BF}"/>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B3E8DECA-85A5-4CC8-BDAF-88B699029D68}"/>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96E59316-6BD4-4EBD-B344-72DDAD0F2715}"/>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E6342AAA-CEA2-4EB0-B623-2FCBE8610198}"/>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1B9F1A-3601-4F32-9817-9D44A55106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B50B11-E1A5-4969-834F-FC7AEC7940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C796FB-2558-4CF4-B524-2D4604622A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CDD8D73-2FF0-461A-A308-84F5895C1A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96699E9-6A4D-47DC-94AA-73FF29541A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89" name="楕円 188">
          <a:extLst>
            <a:ext uri="{FF2B5EF4-FFF2-40B4-BE49-F238E27FC236}">
              <a16:creationId xmlns:a16="http://schemas.microsoft.com/office/drawing/2014/main" id="{460D2FC3-0EE7-4938-ABCB-4CBB34F7902C}"/>
            </a:ext>
          </a:extLst>
        </xdr:cNvPr>
        <xdr:cNvSpPr/>
      </xdr:nvSpPr>
      <xdr:spPr>
        <a:xfrm>
          <a:off x="4584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D3FC22C-4471-430A-99AB-F46BB4839877}"/>
            </a:ext>
          </a:extLst>
        </xdr:cNvPr>
        <xdr:cNvSpPr txBox="1"/>
      </xdr:nvSpPr>
      <xdr:spPr>
        <a:xfrm>
          <a:off x="4673600" y="995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91" name="楕円 190">
          <a:extLst>
            <a:ext uri="{FF2B5EF4-FFF2-40B4-BE49-F238E27FC236}">
              <a16:creationId xmlns:a16="http://schemas.microsoft.com/office/drawing/2014/main" id="{CE1034CA-BF1D-4C22-855B-A6B01FEB5F20}"/>
            </a:ext>
          </a:extLst>
        </xdr:cNvPr>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35923</xdr:rowOff>
    </xdr:to>
    <xdr:cxnSp macro="">
      <xdr:nvCxnSpPr>
        <xdr:cNvPr id="192" name="直線コネクタ 191">
          <a:extLst>
            <a:ext uri="{FF2B5EF4-FFF2-40B4-BE49-F238E27FC236}">
              <a16:creationId xmlns:a16="http://schemas.microsoft.com/office/drawing/2014/main" id="{E12AAC2C-6D60-4588-A683-AF032E71317D}"/>
            </a:ext>
          </a:extLst>
        </xdr:cNvPr>
        <xdr:cNvCxnSpPr/>
      </xdr:nvCxnSpPr>
      <xdr:spPr>
        <a:xfrm>
          <a:off x="3797300" y="101188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148409</xdr:rowOff>
    </xdr:from>
    <xdr:to>
      <xdr:col>15</xdr:col>
      <xdr:colOff>101600</xdr:colOff>
      <xdr:row>59</xdr:row>
      <xdr:rowOff>78559</xdr:rowOff>
    </xdr:to>
    <xdr:sp macro="" textlink="">
      <xdr:nvSpPr>
        <xdr:cNvPr id="193" name="楕円 192">
          <a:extLst>
            <a:ext uri="{FF2B5EF4-FFF2-40B4-BE49-F238E27FC236}">
              <a16:creationId xmlns:a16="http://schemas.microsoft.com/office/drawing/2014/main" id="{186571F3-88FA-4DFA-9036-3CB165DDAE1B}"/>
            </a:ext>
          </a:extLst>
        </xdr:cNvPr>
        <xdr:cNvSpPr/>
      </xdr:nvSpPr>
      <xdr:spPr>
        <a:xfrm>
          <a:off x="2857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27759</xdr:rowOff>
    </xdr:to>
    <xdr:cxnSp macro="">
      <xdr:nvCxnSpPr>
        <xdr:cNvPr id="194" name="直線コネクタ 193">
          <a:extLst>
            <a:ext uri="{FF2B5EF4-FFF2-40B4-BE49-F238E27FC236}">
              <a16:creationId xmlns:a16="http://schemas.microsoft.com/office/drawing/2014/main" id="{BC4473A6-AEEC-4C8D-AC47-300EAA84BDE2}"/>
            </a:ext>
          </a:extLst>
        </xdr:cNvPr>
        <xdr:cNvCxnSpPr/>
      </xdr:nvCxnSpPr>
      <xdr:spPr>
        <a:xfrm flipV="1">
          <a:off x="2908300" y="101188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115751</xdr:rowOff>
    </xdr:from>
    <xdr:to>
      <xdr:col>10</xdr:col>
      <xdr:colOff>165100</xdr:colOff>
      <xdr:row>59</xdr:row>
      <xdr:rowOff>45901</xdr:rowOff>
    </xdr:to>
    <xdr:sp macro="" textlink="">
      <xdr:nvSpPr>
        <xdr:cNvPr id="195" name="楕円 194">
          <a:extLst>
            <a:ext uri="{FF2B5EF4-FFF2-40B4-BE49-F238E27FC236}">
              <a16:creationId xmlns:a16="http://schemas.microsoft.com/office/drawing/2014/main" id="{79E504FF-3952-471D-B654-639C1C543D13}"/>
            </a:ext>
          </a:extLst>
        </xdr:cNvPr>
        <xdr:cNvSpPr/>
      </xdr:nvSpPr>
      <xdr:spPr>
        <a:xfrm>
          <a:off x="1968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166551</xdr:rowOff>
    </xdr:from>
    <xdr:to>
      <xdr:col>15</xdr:col>
      <xdr:colOff>50800</xdr:colOff>
      <xdr:row>59</xdr:row>
      <xdr:rowOff>27759</xdr:rowOff>
    </xdr:to>
    <xdr:cxnSp macro="">
      <xdr:nvCxnSpPr>
        <xdr:cNvPr id="196" name="直線コネクタ 195">
          <a:extLst>
            <a:ext uri="{FF2B5EF4-FFF2-40B4-BE49-F238E27FC236}">
              <a16:creationId xmlns:a16="http://schemas.microsoft.com/office/drawing/2014/main" id="{D57E484D-A112-4BBC-B5FF-2980EA666C6B}"/>
            </a:ext>
          </a:extLst>
        </xdr:cNvPr>
        <xdr:cNvCxnSpPr/>
      </xdr:nvCxnSpPr>
      <xdr:spPr>
        <a:xfrm>
          <a:off x="2019300" y="101106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83094</xdr:rowOff>
    </xdr:from>
    <xdr:to>
      <xdr:col>6</xdr:col>
      <xdr:colOff>38100</xdr:colOff>
      <xdr:row>59</xdr:row>
      <xdr:rowOff>13244</xdr:rowOff>
    </xdr:to>
    <xdr:sp macro="" textlink="">
      <xdr:nvSpPr>
        <xdr:cNvPr id="197" name="楕円 196">
          <a:extLst>
            <a:ext uri="{FF2B5EF4-FFF2-40B4-BE49-F238E27FC236}">
              <a16:creationId xmlns:a16="http://schemas.microsoft.com/office/drawing/2014/main" id="{0C1A9481-D4F4-4784-9715-88E85A0E0B0B}"/>
            </a:ext>
          </a:extLst>
        </xdr:cNvPr>
        <xdr:cNvSpPr/>
      </xdr:nvSpPr>
      <xdr:spPr>
        <a:xfrm>
          <a:off x="1079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133894</xdr:rowOff>
    </xdr:from>
    <xdr:to>
      <xdr:col>10</xdr:col>
      <xdr:colOff>114300</xdr:colOff>
      <xdr:row>58</xdr:row>
      <xdr:rowOff>166551</xdr:rowOff>
    </xdr:to>
    <xdr:cxnSp macro="">
      <xdr:nvCxnSpPr>
        <xdr:cNvPr id="198" name="直線コネクタ 197">
          <a:extLst>
            <a:ext uri="{FF2B5EF4-FFF2-40B4-BE49-F238E27FC236}">
              <a16:creationId xmlns:a16="http://schemas.microsoft.com/office/drawing/2014/main" id="{6954CC25-254B-4836-A430-5200E4083BE0}"/>
            </a:ext>
          </a:extLst>
        </xdr:cNvPr>
        <xdr:cNvCxnSpPr/>
      </xdr:nvCxnSpPr>
      <xdr:spPr>
        <a:xfrm>
          <a:off x="1130300" y="1007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6D68DB6-CF63-47F7-9EAD-0D950140DAA2}"/>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08CCECF-50F0-48C6-8701-420ABB416022}"/>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7A36709-9E22-40DF-B92D-A772536A5779}"/>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28C3737-EAA2-4925-8C30-6488E1A21206}"/>
            </a:ext>
          </a:extLst>
        </xdr:cNvPr>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D0965D0-7D29-4018-9CC6-1F1770FBAB79}"/>
            </a:ext>
          </a:extLst>
        </xdr:cNvPr>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95086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CDD68CD-B807-48DE-BE64-CD8EC62EF299}"/>
            </a:ext>
          </a:extLst>
        </xdr:cNvPr>
        <xdr:cNvSpPr txBox="1"/>
      </xdr:nvSpPr>
      <xdr:spPr>
        <a:xfrm>
          <a:off x="2705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62428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8E5C457-5256-4DB6-8EDB-47E173590EB0}"/>
            </a:ext>
          </a:extLst>
        </xdr:cNvPr>
        <xdr:cNvSpPr txBox="1"/>
      </xdr:nvSpPr>
      <xdr:spPr>
        <a:xfrm>
          <a:off x="1816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D3E7E21-4145-4E9D-9C1A-0C6471E97EAA}"/>
            </a:ext>
          </a:extLst>
        </xdr:cNvPr>
        <xdr:cNvSpPr txBox="1"/>
      </xdr:nvSpPr>
      <xdr:spPr>
        <a:xfrm>
          <a:off x="927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4DC95AE-3167-4879-B0B2-CE24A8E90E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8D654DB-C83D-421E-A43C-EE88D2FAEC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D2ACA04-4020-4DF3-8659-27D5893B02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F5DF958-8D42-4041-A2AF-5CDD152FA7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0CE02D7-7F0B-4546-A669-CF4C2E3F35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361E035-36DB-4BE8-B6E0-8A52CFD80D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6CE706F-8A20-45FF-945E-48799539799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4FB1144-2345-4462-A43D-75CEE35405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9D50A95-50CC-4679-9D1B-6B59C12A47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7F9AFB5-61C6-41BB-A91F-2725AC6FD9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1E0B43-F34B-41E2-9FAE-6341CC96FE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FD35E88-4E14-4FA6-B608-BACE04C3EE3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0BEC829-35DC-4555-A231-2CD7BDF55B5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A8DD326-EDC1-4925-9A27-4C237349E88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64028AB-EFD6-437D-8118-96BE3568E4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223FC34-E3A3-4FD1-9744-E4D4947DE00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29C41E2-CF0B-43EA-8FC5-F76FF000E6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12CE0DA-3F49-4520-AFEC-F33D3026EB6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603ED70-45C4-4E1D-85B4-01D7120353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61BFCDD-981D-4B55-B1B7-B4268CF0F72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7D9CE83-603F-430A-B045-24E0BD5F2B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8BF4E13-D0B7-48D9-8CDA-C86B886F158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DD69432-D051-414C-9A77-A84610C99E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5751EB6A-3FB1-41B3-8CC7-7FEAD986694B}"/>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D677136-509A-484D-9163-896CC4668C98}"/>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847D0DA3-A09F-4C6B-8F3A-9325DAA0FFE2}"/>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8C15E6D-9A55-4674-92C4-210B231D3CBF}"/>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20711728-18A2-45B5-861F-B727E701ECA6}"/>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64B9822-A551-4DE2-90DE-4327C66FAD9E}"/>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0B24672E-CAE5-4ED3-B047-C41F52610D5D}"/>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333D1C3B-E6A8-41FC-8F9A-8CBC20B71907}"/>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22060985-FFE4-466C-9043-87EDEEEA754C}"/>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8AE318AF-0313-4328-B3A6-A55A1C971E00}"/>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2BD47AD4-1F1C-406F-833D-2914B636DBCD}"/>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DDA049-78A2-479B-B46B-EE382E1593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44A9F80-C471-485B-A2CA-FC479B1543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F845C4-B8D9-46CA-9373-7458B21361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6B3707F-04A7-4003-A96F-E7A8D148DE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730A4DF-E9B0-4A13-8C17-71FB0F9474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165233</xdr:rowOff>
    </xdr:from>
    <xdr:to>
      <xdr:col>55</xdr:col>
      <xdr:colOff>50800</xdr:colOff>
      <xdr:row>64</xdr:row>
      <xdr:rowOff>95383</xdr:rowOff>
    </xdr:to>
    <xdr:sp macro="" textlink="">
      <xdr:nvSpPr>
        <xdr:cNvPr id="246" name="楕円 245">
          <a:extLst>
            <a:ext uri="{FF2B5EF4-FFF2-40B4-BE49-F238E27FC236}">
              <a16:creationId xmlns:a16="http://schemas.microsoft.com/office/drawing/2014/main" id="{57C4BE5B-5E99-48CF-81AF-27FB1F86F98C}"/>
            </a:ext>
          </a:extLst>
        </xdr:cNvPr>
        <xdr:cNvSpPr/>
      </xdr:nvSpPr>
      <xdr:spPr>
        <a:xfrm>
          <a:off x="10426700" y="109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80160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D23021E1-1152-414F-90DE-461C4642E1AE}"/>
            </a:ext>
          </a:extLst>
        </xdr:cNvPr>
        <xdr:cNvSpPr txBox="1"/>
      </xdr:nvSpPr>
      <xdr:spPr>
        <a:xfrm>
          <a:off x="10515600" y="1088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165367</xdr:rowOff>
    </xdr:from>
    <xdr:to>
      <xdr:col>50</xdr:col>
      <xdr:colOff>165100</xdr:colOff>
      <xdr:row>64</xdr:row>
      <xdr:rowOff>95517</xdr:rowOff>
    </xdr:to>
    <xdr:sp macro="" textlink="">
      <xdr:nvSpPr>
        <xdr:cNvPr id="248" name="楕円 247">
          <a:extLst>
            <a:ext uri="{FF2B5EF4-FFF2-40B4-BE49-F238E27FC236}">
              <a16:creationId xmlns:a16="http://schemas.microsoft.com/office/drawing/2014/main" id="{096704FD-A3C1-4AF4-9E79-E7EA10C8FFCB}"/>
            </a:ext>
          </a:extLst>
        </xdr:cNvPr>
        <xdr:cNvSpPr/>
      </xdr:nvSpPr>
      <xdr:spPr>
        <a:xfrm>
          <a:off x="9588500" y="109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44583</xdr:rowOff>
    </xdr:from>
    <xdr:to>
      <xdr:col>55</xdr:col>
      <xdr:colOff>0</xdr:colOff>
      <xdr:row>64</xdr:row>
      <xdr:rowOff>44717</xdr:rowOff>
    </xdr:to>
    <xdr:cxnSp macro="">
      <xdr:nvCxnSpPr>
        <xdr:cNvPr id="249" name="直線コネクタ 248">
          <a:extLst>
            <a:ext uri="{FF2B5EF4-FFF2-40B4-BE49-F238E27FC236}">
              <a16:creationId xmlns:a16="http://schemas.microsoft.com/office/drawing/2014/main" id="{AD678384-21D1-47FA-9709-FC6841ED56C1}"/>
            </a:ext>
          </a:extLst>
        </xdr:cNvPr>
        <xdr:cNvCxnSpPr/>
      </xdr:nvCxnSpPr>
      <xdr:spPr>
        <a:xfrm flipV="1">
          <a:off x="9639300" y="11017383"/>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168026</xdr:rowOff>
    </xdr:from>
    <xdr:to>
      <xdr:col>46</xdr:col>
      <xdr:colOff>38100</xdr:colOff>
      <xdr:row>64</xdr:row>
      <xdr:rowOff>98176</xdr:rowOff>
    </xdr:to>
    <xdr:sp macro="" textlink="">
      <xdr:nvSpPr>
        <xdr:cNvPr id="250" name="楕円 249">
          <a:extLst>
            <a:ext uri="{FF2B5EF4-FFF2-40B4-BE49-F238E27FC236}">
              <a16:creationId xmlns:a16="http://schemas.microsoft.com/office/drawing/2014/main" id="{E5CE29CE-CA04-46A5-9D43-2F9D0E57FD6A}"/>
            </a:ext>
          </a:extLst>
        </xdr:cNvPr>
        <xdr:cNvSpPr/>
      </xdr:nvSpPr>
      <xdr:spPr>
        <a:xfrm>
          <a:off x="8699500" y="109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44717</xdr:rowOff>
    </xdr:from>
    <xdr:to>
      <xdr:col>50</xdr:col>
      <xdr:colOff>114300</xdr:colOff>
      <xdr:row>64</xdr:row>
      <xdr:rowOff>47376</xdr:rowOff>
    </xdr:to>
    <xdr:cxnSp macro="">
      <xdr:nvCxnSpPr>
        <xdr:cNvPr id="251" name="直線コネクタ 250">
          <a:extLst>
            <a:ext uri="{FF2B5EF4-FFF2-40B4-BE49-F238E27FC236}">
              <a16:creationId xmlns:a16="http://schemas.microsoft.com/office/drawing/2014/main" id="{43C8AEB9-E957-47F4-AC25-85070E0FB9C4}"/>
            </a:ext>
          </a:extLst>
        </xdr:cNvPr>
        <xdr:cNvCxnSpPr/>
      </xdr:nvCxnSpPr>
      <xdr:spPr>
        <a:xfrm flipV="1">
          <a:off x="8750300" y="11017517"/>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168277</xdr:rowOff>
    </xdr:from>
    <xdr:to>
      <xdr:col>41</xdr:col>
      <xdr:colOff>101600</xdr:colOff>
      <xdr:row>64</xdr:row>
      <xdr:rowOff>98427</xdr:rowOff>
    </xdr:to>
    <xdr:sp macro="" textlink="">
      <xdr:nvSpPr>
        <xdr:cNvPr id="252" name="楕円 251">
          <a:extLst>
            <a:ext uri="{FF2B5EF4-FFF2-40B4-BE49-F238E27FC236}">
              <a16:creationId xmlns:a16="http://schemas.microsoft.com/office/drawing/2014/main" id="{7199282B-AE94-4251-8FFF-995AC32374DC}"/>
            </a:ext>
          </a:extLst>
        </xdr:cNvPr>
        <xdr:cNvSpPr/>
      </xdr:nvSpPr>
      <xdr:spPr>
        <a:xfrm>
          <a:off x="7810500" y="109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47376</xdr:rowOff>
    </xdr:from>
    <xdr:to>
      <xdr:col>45</xdr:col>
      <xdr:colOff>177800</xdr:colOff>
      <xdr:row>64</xdr:row>
      <xdr:rowOff>47627</xdr:rowOff>
    </xdr:to>
    <xdr:cxnSp macro="">
      <xdr:nvCxnSpPr>
        <xdr:cNvPr id="253" name="直線コネクタ 252">
          <a:extLst>
            <a:ext uri="{FF2B5EF4-FFF2-40B4-BE49-F238E27FC236}">
              <a16:creationId xmlns:a16="http://schemas.microsoft.com/office/drawing/2014/main" id="{AF86EF54-68B1-4AD9-9019-84146F1ADA8D}"/>
            </a:ext>
          </a:extLst>
        </xdr:cNvPr>
        <xdr:cNvCxnSpPr/>
      </xdr:nvCxnSpPr>
      <xdr:spPr>
        <a:xfrm flipV="1">
          <a:off x="7861300" y="1102017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168586</xdr:rowOff>
    </xdr:from>
    <xdr:to>
      <xdr:col>36</xdr:col>
      <xdr:colOff>165100</xdr:colOff>
      <xdr:row>64</xdr:row>
      <xdr:rowOff>98736</xdr:rowOff>
    </xdr:to>
    <xdr:sp macro="" textlink="">
      <xdr:nvSpPr>
        <xdr:cNvPr id="254" name="楕円 253">
          <a:extLst>
            <a:ext uri="{FF2B5EF4-FFF2-40B4-BE49-F238E27FC236}">
              <a16:creationId xmlns:a16="http://schemas.microsoft.com/office/drawing/2014/main" id="{B55C4774-7E24-4567-9186-51D6E537C265}"/>
            </a:ext>
          </a:extLst>
        </xdr:cNvPr>
        <xdr:cNvSpPr/>
      </xdr:nvSpPr>
      <xdr:spPr>
        <a:xfrm>
          <a:off x="6921500" y="109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47627</xdr:rowOff>
    </xdr:from>
    <xdr:to>
      <xdr:col>41</xdr:col>
      <xdr:colOff>50800</xdr:colOff>
      <xdr:row>64</xdr:row>
      <xdr:rowOff>47936</xdr:rowOff>
    </xdr:to>
    <xdr:cxnSp macro="">
      <xdr:nvCxnSpPr>
        <xdr:cNvPr id="255" name="直線コネクタ 254">
          <a:extLst>
            <a:ext uri="{FF2B5EF4-FFF2-40B4-BE49-F238E27FC236}">
              <a16:creationId xmlns:a16="http://schemas.microsoft.com/office/drawing/2014/main" id="{AAAEC8E6-0BC0-440B-A8A9-556FB911BC71}"/>
            </a:ext>
          </a:extLst>
        </xdr:cNvPr>
        <xdr:cNvCxnSpPr/>
      </xdr:nvCxnSpPr>
      <xdr:spPr>
        <a:xfrm flipV="1">
          <a:off x="6972300" y="11020427"/>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64EE4AE-DF0F-4DC6-8A8A-B1C9222D9E7A}"/>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317D157-724C-4BD9-AAE8-F449C07333F8}"/>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84AD63C-F307-4152-B754-C1327B620295}"/>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348DE92-5433-47D8-82F3-2ECA12BAE635}"/>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86644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A80C000-5A26-4D6D-9E3E-01560FB053A9}"/>
            </a:ext>
          </a:extLst>
        </xdr:cNvPr>
        <xdr:cNvSpPr txBox="1"/>
      </xdr:nvSpPr>
      <xdr:spPr>
        <a:xfrm>
          <a:off x="9359411" y="1105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89303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50CBAD2C-F096-46AF-A115-A0516F611BFE}"/>
            </a:ext>
          </a:extLst>
        </xdr:cNvPr>
        <xdr:cNvSpPr txBox="1"/>
      </xdr:nvSpPr>
      <xdr:spPr>
        <a:xfrm>
          <a:off x="8483111" y="1106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89554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23A4882B-69F7-40C7-A35A-B70BB8012F5B}"/>
            </a:ext>
          </a:extLst>
        </xdr:cNvPr>
        <xdr:cNvSpPr txBox="1"/>
      </xdr:nvSpPr>
      <xdr:spPr>
        <a:xfrm>
          <a:off x="7594111" y="110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89863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3FB223D-721E-457A-8EE4-3631ED767794}"/>
            </a:ext>
          </a:extLst>
        </xdr:cNvPr>
        <xdr:cNvSpPr txBox="1"/>
      </xdr:nvSpPr>
      <xdr:spPr>
        <a:xfrm>
          <a:off x="6705111" y="110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6D131D-625D-47CB-8896-D95DBC13E1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FDC71B2-0043-4DA3-B0EA-26FE38B41B6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E33FE50-C670-4605-9C8B-66A28DFB62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3A14F1C-2E0D-4914-ABCB-6EC50F7C26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A81C7FD-60F2-4F77-ACC5-2820D35A2A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D2E4CB1-AE95-47C4-B8F8-2A549D114D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EFFD93F-65A8-4695-9C14-2365A93D22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4E78E2B-E670-4E34-8BFE-8D3267BB96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4E24D34-9902-4884-9E0C-8C17FCA2AF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35A348B-B950-445E-8BA7-5EC71FC3DD8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C04FB96-D0B8-4B04-BE13-7E0848DAD3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CCCD0ED-7CBB-4BE2-9E28-8F0EF3D90D9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8090795F-5508-4ED8-996B-5FDC2CC54EB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9E444FA3-6ABB-4E55-BFC2-0E7AA1E2D2E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E201667-A67F-48D3-98F3-F9C8E0DDB6D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50831069-B733-4477-B715-52223AB6EAB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B785D1E-6944-4CCD-B8AE-7EF5C8CE7B3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172939E-EDDF-42D2-B096-701CCC839AD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410B9EE6-738A-4347-BDC3-3D7C64170E1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FD8B2F18-A3CF-4097-85D2-31C1D950351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80CBE96-386C-43E3-9843-4AF56E3572A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C4DF393-BCD6-4C23-AD36-00902E2932A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FE05F61F-5B80-4444-89E9-B993BFC037B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B83DBD3-2ABB-42FA-8249-1ECC8964A4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BB72C38-F36E-4E4E-B497-4A1245EF7C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4A13A45F-80F9-44D9-829E-976CEA1C01E4}"/>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CF2D110-C7EA-4896-8712-D9200349A3A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C97FAD61-3E0B-45AA-9D62-3A4016067AE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7938CE4-E81C-4BF7-A40D-2149684E8815}"/>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CB34B9B2-2730-48FE-8C4D-A2E3F9D84D28}"/>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491FAD7-5025-4DCA-8617-3A94C2EC64F4}"/>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FAE54FC9-F195-4348-9F88-60294DDDCED4}"/>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289EED4D-1C74-4A08-A531-3E0C6ADE6489}"/>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46493EEA-08F0-4BD2-B11B-82B8EEA2CFFC}"/>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EA78E06A-B9A0-4A73-B2AC-F559505D099F}"/>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707C9285-2C41-48B4-A53A-4CFB731D2375}"/>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527795C-1E70-4489-8C1B-CDA8310453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A902D7-A19F-4A58-A1BA-8B3830CAD7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BAB09C-3755-4DC4-91B1-795DA5F0B8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0E8A889-EB34-42B1-8818-5A6E2FF3C2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B111134-32AA-4D86-9AA8-0B0F6590A1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98334</xdr:rowOff>
    </xdr:from>
    <xdr:to>
      <xdr:col>24</xdr:col>
      <xdr:colOff>114300</xdr:colOff>
      <xdr:row>83</xdr:row>
      <xdr:rowOff>28484</xdr:rowOff>
    </xdr:to>
    <xdr:sp macro="" textlink="">
      <xdr:nvSpPr>
        <xdr:cNvPr id="305" name="楕円 304">
          <a:extLst>
            <a:ext uri="{FF2B5EF4-FFF2-40B4-BE49-F238E27FC236}">
              <a16:creationId xmlns:a16="http://schemas.microsoft.com/office/drawing/2014/main" id="{E04E7256-C6A4-4D23-8702-F9958F9465F0}"/>
            </a:ext>
          </a:extLst>
        </xdr:cNvPr>
        <xdr:cNvSpPr/>
      </xdr:nvSpPr>
      <xdr:spPr>
        <a:xfrm>
          <a:off x="4584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121211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A7EA7FC-0C13-47C9-A9DB-405E9107C846}"/>
            </a:ext>
          </a:extLst>
        </xdr:cNvPr>
        <xdr:cNvSpPr txBox="1"/>
      </xdr:nvSpPr>
      <xdr:spPr>
        <a:xfrm>
          <a:off x="4673600" y="1400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307" name="楕円 306">
          <a:extLst>
            <a:ext uri="{FF2B5EF4-FFF2-40B4-BE49-F238E27FC236}">
              <a16:creationId xmlns:a16="http://schemas.microsoft.com/office/drawing/2014/main" id="{F6A643A3-DBA7-479B-9F57-1F5C67B3DD0F}"/>
            </a:ext>
          </a:extLst>
        </xdr:cNvPr>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119743</xdr:rowOff>
    </xdr:from>
    <xdr:to>
      <xdr:col>24</xdr:col>
      <xdr:colOff>63500</xdr:colOff>
      <xdr:row>82</xdr:row>
      <xdr:rowOff>149134</xdr:rowOff>
    </xdr:to>
    <xdr:cxnSp macro="">
      <xdr:nvCxnSpPr>
        <xdr:cNvPr id="308" name="直線コネクタ 307">
          <a:extLst>
            <a:ext uri="{FF2B5EF4-FFF2-40B4-BE49-F238E27FC236}">
              <a16:creationId xmlns:a16="http://schemas.microsoft.com/office/drawing/2014/main" id="{B89D8CF4-6658-402A-B7DF-9722BAB75C68}"/>
            </a:ext>
          </a:extLst>
        </xdr:cNvPr>
        <xdr:cNvCxnSpPr/>
      </xdr:nvCxnSpPr>
      <xdr:spPr>
        <a:xfrm>
          <a:off x="3797300" y="141786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46082</xdr:rowOff>
    </xdr:from>
    <xdr:to>
      <xdr:col>15</xdr:col>
      <xdr:colOff>101600</xdr:colOff>
      <xdr:row>82</xdr:row>
      <xdr:rowOff>147682</xdr:rowOff>
    </xdr:to>
    <xdr:sp macro="" textlink="">
      <xdr:nvSpPr>
        <xdr:cNvPr id="309" name="楕円 308">
          <a:extLst>
            <a:ext uri="{FF2B5EF4-FFF2-40B4-BE49-F238E27FC236}">
              <a16:creationId xmlns:a16="http://schemas.microsoft.com/office/drawing/2014/main" id="{9218194E-B322-4622-B681-207BC301BF7D}"/>
            </a:ext>
          </a:extLst>
        </xdr:cNvPr>
        <xdr:cNvSpPr/>
      </xdr:nvSpPr>
      <xdr:spPr>
        <a:xfrm>
          <a:off x="2857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96882</xdr:rowOff>
    </xdr:from>
    <xdr:to>
      <xdr:col>19</xdr:col>
      <xdr:colOff>177800</xdr:colOff>
      <xdr:row>82</xdr:row>
      <xdr:rowOff>119743</xdr:rowOff>
    </xdr:to>
    <xdr:cxnSp macro="">
      <xdr:nvCxnSpPr>
        <xdr:cNvPr id="310" name="直線コネクタ 309">
          <a:extLst>
            <a:ext uri="{FF2B5EF4-FFF2-40B4-BE49-F238E27FC236}">
              <a16:creationId xmlns:a16="http://schemas.microsoft.com/office/drawing/2014/main" id="{F89C0A88-A897-4E25-800F-BECEF8C83584}"/>
            </a:ext>
          </a:extLst>
        </xdr:cNvPr>
        <xdr:cNvCxnSpPr/>
      </xdr:nvCxnSpPr>
      <xdr:spPr>
        <a:xfrm>
          <a:off x="2908300" y="141557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18324</xdr:rowOff>
    </xdr:from>
    <xdr:to>
      <xdr:col>10</xdr:col>
      <xdr:colOff>165100</xdr:colOff>
      <xdr:row>82</xdr:row>
      <xdr:rowOff>119924</xdr:rowOff>
    </xdr:to>
    <xdr:sp macro="" textlink="">
      <xdr:nvSpPr>
        <xdr:cNvPr id="311" name="楕円 310">
          <a:extLst>
            <a:ext uri="{FF2B5EF4-FFF2-40B4-BE49-F238E27FC236}">
              <a16:creationId xmlns:a16="http://schemas.microsoft.com/office/drawing/2014/main" id="{A2CE3120-095A-4CF2-A628-89C4CDBB592B}"/>
            </a:ext>
          </a:extLst>
        </xdr:cNvPr>
        <xdr:cNvSpPr/>
      </xdr:nvSpPr>
      <xdr:spPr>
        <a:xfrm>
          <a:off x="196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69124</xdr:rowOff>
    </xdr:from>
    <xdr:to>
      <xdr:col>15</xdr:col>
      <xdr:colOff>50800</xdr:colOff>
      <xdr:row>82</xdr:row>
      <xdr:rowOff>96882</xdr:rowOff>
    </xdr:to>
    <xdr:cxnSp macro="">
      <xdr:nvCxnSpPr>
        <xdr:cNvPr id="312" name="直線コネクタ 311">
          <a:extLst>
            <a:ext uri="{FF2B5EF4-FFF2-40B4-BE49-F238E27FC236}">
              <a16:creationId xmlns:a16="http://schemas.microsoft.com/office/drawing/2014/main" id="{92773E3C-079B-4849-9650-1AE047721D26}"/>
            </a:ext>
          </a:extLst>
        </xdr:cNvPr>
        <xdr:cNvCxnSpPr/>
      </xdr:nvCxnSpPr>
      <xdr:spPr>
        <a:xfrm>
          <a:off x="2019300" y="141280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13" name="楕円 312">
          <a:extLst>
            <a:ext uri="{FF2B5EF4-FFF2-40B4-BE49-F238E27FC236}">
              <a16:creationId xmlns:a16="http://schemas.microsoft.com/office/drawing/2014/main" id="{4F42F110-309F-4542-B322-FAF85F1771B2}"/>
            </a:ext>
          </a:extLst>
        </xdr:cNvPr>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69124</xdr:rowOff>
    </xdr:to>
    <xdr:cxnSp macro="">
      <xdr:nvCxnSpPr>
        <xdr:cNvPr id="314" name="直線コネクタ 313">
          <a:extLst>
            <a:ext uri="{FF2B5EF4-FFF2-40B4-BE49-F238E27FC236}">
              <a16:creationId xmlns:a16="http://schemas.microsoft.com/office/drawing/2014/main" id="{7C1A44A0-6D79-4C2F-AD41-33F989B6EFAA}"/>
            </a:ext>
          </a:extLst>
        </xdr:cNvPr>
        <xdr:cNvCxnSpPr/>
      </xdr:nvCxnSpPr>
      <xdr:spPr>
        <a:xfrm>
          <a:off x="1130300" y="140970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315" name="n_1aveValue【公営住宅】&#10;有形固定資産減価償却率">
          <a:extLst>
            <a:ext uri="{FF2B5EF4-FFF2-40B4-BE49-F238E27FC236}">
              <a16:creationId xmlns:a16="http://schemas.microsoft.com/office/drawing/2014/main" id="{1B519580-E6A0-4C04-9CBA-39A9E45A4682}"/>
            </a:ext>
          </a:extLst>
        </xdr:cNvPr>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a:extLst>
            <a:ext uri="{FF2B5EF4-FFF2-40B4-BE49-F238E27FC236}">
              <a16:creationId xmlns:a16="http://schemas.microsoft.com/office/drawing/2014/main" id="{311EC238-09A0-4BBA-8DEA-BF4CB3BE7890}"/>
            </a:ext>
          </a:extLst>
        </xdr:cNvPr>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a:extLst>
            <a:ext uri="{FF2B5EF4-FFF2-40B4-BE49-F238E27FC236}">
              <a16:creationId xmlns:a16="http://schemas.microsoft.com/office/drawing/2014/main" id="{11944308-504A-42FF-8357-435AD7BC4D8C}"/>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a:extLst>
            <a:ext uri="{FF2B5EF4-FFF2-40B4-BE49-F238E27FC236}">
              <a16:creationId xmlns:a16="http://schemas.microsoft.com/office/drawing/2014/main" id="{230EAB9A-4D9E-4A19-A05A-275EA9124748}"/>
            </a:ext>
          </a:extLst>
        </xdr:cNvPr>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15620</xdr:rowOff>
    </xdr:from>
    <xdr:ext cx="405111" cy="259045"/>
    <xdr:sp macro="" textlink="">
      <xdr:nvSpPr>
        <xdr:cNvPr id="319" name="n_1mainValue【公営住宅】&#10;有形固定資産減価償却率">
          <a:extLst>
            <a:ext uri="{FF2B5EF4-FFF2-40B4-BE49-F238E27FC236}">
              <a16:creationId xmlns:a16="http://schemas.microsoft.com/office/drawing/2014/main" id="{925472F3-CE6E-4DFF-85A9-D9A68FACCCA2}"/>
            </a:ext>
          </a:extLst>
        </xdr:cNvPr>
        <xdr:cNvSpPr txBox="1"/>
      </xdr:nvSpPr>
      <xdr:spPr>
        <a:xfrm>
          <a:off x="3582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164209</xdr:rowOff>
    </xdr:from>
    <xdr:ext cx="405111" cy="259045"/>
    <xdr:sp macro="" textlink="">
      <xdr:nvSpPr>
        <xdr:cNvPr id="320" name="n_2mainValue【公営住宅】&#10;有形固定資産減価償却率">
          <a:extLst>
            <a:ext uri="{FF2B5EF4-FFF2-40B4-BE49-F238E27FC236}">
              <a16:creationId xmlns:a16="http://schemas.microsoft.com/office/drawing/2014/main" id="{209B66D0-1033-4395-8CA7-452B8250F235}"/>
            </a:ext>
          </a:extLst>
        </xdr:cNvPr>
        <xdr:cNvSpPr txBox="1"/>
      </xdr:nvSpPr>
      <xdr:spPr>
        <a:xfrm>
          <a:off x="2705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21" name="n_3mainValue【公営住宅】&#10;有形固定資産減価償却率">
          <a:extLst>
            <a:ext uri="{FF2B5EF4-FFF2-40B4-BE49-F238E27FC236}">
              <a16:creationId xmlns:a16="http://schemas.microsoft.com/office/drawing/2014/main" id="{5066E034-DCBE-4B2A-9351-00CCD1325EC4}"/>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105427</xdr:rowOff>
    </xdr:from>
    <xdr:ext cx="405111" cy="259045"/>
    <xdr:sp macro="" textlink="">
      <xdr:nvSpPr>
        <xdr:cNvPr id="322" name="n_4mainValue【公営住宅】&#10;有形固定資産減価償却率">
          <a:extLst>
            <a:ext uri="{FF2B5EF4-FFF2-40B4-BE49-F238E27FC236}">
              <a16:creationId xmlns:a16="http://schemas.microsoft.com/office/drawing/2014/main" id="{0D2C8E9C-04FD-4878-8F57-722D68FCBD7A}"/>
            </a:ext>
          </a:extLst>
        </xdr:cNvPr>
        <xdr:cNvSpPr txBox="1"/>
      </xdr:nvSpPr>
      <xdr:spPr>
        <a:xfrm>
          <a:off x="927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2193569-91E7-4648-89DA-27FA280BBA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3168BF2-B3EC-493D-A1D7-F6AF00BA37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3AFE61C-3777-4B64-948B-E03FEE5F2D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E268403-72BF-4BC3-B28C-D7712319A6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0064290-3764-4D23-9AF9-87BC29669A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87FA005-0778-48A7-A302-49013AC189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7AF3920-94AC-4D07-872C-5C681854BB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2B4347A-77A8-4D8A-B0A7-8EFA85C5F6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22B605F-8D56-4121-BC08-81657E056B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C0F976-8C74-4996-A632-7B6F0196D7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E81C0D2B-2AB8-4F1A-965F-99A091C4847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097BA6C-3679-454C-9529-1BD961F8BB3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B695E77-F1FD-4B0A-BF44-A9E9498B49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BD799C62-9664-4A40-BC63-0F27371C76B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8AFD235E-2E67-4ACC-8C26-E9D1CD6AE43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A2BB48C4-CE87-4B3C-9A7F-F23783E5B2F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F021AB33-93DB-460A-BC62-15E1547A4FF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1466D999-DD15-4B80-80B5-FD560F2C6FE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B7B5EC7-A31C-408A-B232-95830DE676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46AF8C2-8733-48CD-B517-AEB3F92AB0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319ED18C-D828-48B9-B189-C15B37B9C8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70AC5DC3-9A66-499C-8D07-E2E27DD3C87B}"/>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A823FBCF-BC6D-409E-80FD-EDE54318C1C3}"/>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541E3B36-E99E-4F26-BC2C-93B0145FD981}"/>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F6810DA8-37AB-4448-9DAB-4C5F54A6DD14}"/>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793EC4AA-D003-4E7D-ACFD-816FE57C8E39}"/>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4FA195D8-DFD7-40B8-9F26-10FBDC83EBE5}"/>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E107D6B5-0A21-40F2-8A80-F7A82A39C3EA}"/>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7D99733A-97BB-4148-994F-C82CAD674C66}"/>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A09E7E19-E78C-4F48-84E2-7F3EB2DAC0C2}"/>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F6414903-6587-43CB-A263-30A525D6DA9A}"/>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722D4C1D-76D4-4F3D-B22B-3A67D0179F4D}"/>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22C44C-A285-40B4-A9E7-93EBDE62E4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05EE2AA-E7CF-4308-9EFA-6B74B44CC5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B6279E1-090C-456E-BCD5-B1F83DCA98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DFE2A9-796B-432D-BC5A-39AE3E352A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4C66EF5-01A6-4890-AFC9-11C75FD88E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98171</xdr:rowOff>
    </xdr:from>
    <xdr:to>
      <xdr:col>55</xdr:col>
      <xdr:colOff>50800</xdr:colOff>
      <xdr:row>86</xdr:row>
      <xdr:rowOff>28321</xdr:rowOff>
    </xdr:to>
    <xdr:sp macro="" textlink="">
      <xdr:nvSpPr>
        <xdr:cNvPr id="360" name="楕円 359">
          <a:extLst>
            <a:ext uri="{FF2B5EF4-FFF2-40B4-BE49-F238E27FC236}">
              <a16:creationId xmlns:a16="http://schemas.microsoft.com/office/drawing/2014/main" id="{CFE0055C-13D7-4BD4-A9C4-B60DE95B5861}"/>
            </a:ext>
          </a:extLst>
        </xdr:cNvPr>
        <xdr:cNvSpPr/>
      </xdr:nvSpPr>
      <xdr:spPr>
        <a:xfrm>
          <a:off x="10426700" y="146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13098</xdr:rowOff>
    </xdr:from>
    <xdr:ext cx="469744" cy="259045"/>
    <xdr:sp macro="" textlink="">
      <xdr:nvSpPr>
        <xdr:cNvPr id="361" name="【公営住宅】&#10;一人当たり面積該当値テキスト">
          <a:extLst>
            <a:ext uri="{FF2B5EF4-FFF2-40B4-BE49-F238E27FC236}">
              <a16:creationId xmlns:a16="http://schemas.microsoft.com/office/drawing/2014/main" id="{3F4A8957-C624-4BBF-A7EF-5DE236EA2783}"/>
            </a:ext>
          </a:extLst>
        </xdr:cNvPr>
        <xdr:cNvSpPr txBox="1"/>
      </xdr:nvSpPr>
      <xdr:spPr>
        <a:xfrm>
          <a:off x="10515600" y="1458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97943</xdr:rowOff>
    </xdr:from>
    <xdr:to>
      <xdr:col>50</xdr:col>
      <xdr:colOff>165100</xdr:colOff>
      <xdr:row>86</xdr:row>
      <xdr:rowOff>28093</xdr:rowOff>
    </xdr:to>
    <xdr:sp macro="" textlink="">
      <xdr:nvSpPr>
        <xdr:cNvPr id="362" name="楕円 361">
          <a:extLst>
            <a:ext uri="{FF2B5EF4-FFF2-40B4-BE49-F238E27FC236}">
              <a16:creationId xmlns:a16="http://schemas.microsoft.com/office/drawing/2014/main" id="{AC63CE7E-B742-472F-A4F2-283448C01363}"/>
            </a:ext>
          </a:extLst>
        </xdr:cNvPr>
        <xdr:cNvSpPr/>
      </xdr:nvSpPr>
      <xdr:spPr>
        <a:xfrm>
          <a:off x="9588500" y="14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148743</xdr:rowOff>
    </xdr:from>
    <xdr:to>
      <xdr:col>55</xdr:col>
      <xdr:colOff>0</xdr:colOff>
      <xdr:row>85</xdr:row>
      <xdr:rowOff>148971</xdr:rowOff>
    </xdr:to>
    <xdr:cxnSp macro="">
      <xdr:nvCxnSpPr>
        <xdr:cNvPr id="363" name="直線コネクタ 362">
          <a:extLst>
            <a:ext uri="{FF2B5EF4-FFF2-40B4-BE49-F238E27FC236}">
              <a16:creationId xmlns:a16="http://schemas.microsoft.com/office/drawing/2014/main" id="{2F46FECC-FC62-4987-90EA-7CD9AE6B453C}"/>
            </a:ext>
          </a:extLst>
        </xdr:cNvPr>
        <xdr:cNvCxnSpPr/>
      </xdr:nvCxnSpPr>
      <xdr:spPr>
        <a:xfrm>
          <a:off x="9639300" y="1472199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89942</xdr:rowOff>
    </xdr:from>
    <xdr:to>
      <xdr:col>46</xdr:col>
      <xdr:colOff>38100</xdr:colOff>
      <xdr:row>86</xdr:row>
      <xdr:rowOff>20092</xdr:rowOff>
    </xdr:to>
    <xdr:sp macro="" textlink="">
      <xdr:nvSpPr>
        <xdr:cNvPr id="364" name="楕円 363">
          <a:extLst>
            <a:ext uri="{FF2B5EF4-FFF2-40B4-BE49-F238E27FC236}">
              <a16:creationId xmlns:a16="http://schemas.microsoft.com/office/drawing/2014/main" id="{34559931-CB51-4E9F-BDD1-FFA87F1A2818}"/>
            </a:ext>
          </a:extLst>
        </xdr:cNvPr>
        <xdr:cNvSpPr/>
      </xdr:nvSpPr>
      <xdr:spPr>
        <a:xfrm>
          <a:off x="8699500" y="14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140742</xdr:rowOff>
    </xdr:from>
    <xdr:to>
      <xdr:col>50</xdr:col>
      <xdr:colOff>114300</xdr:colOff>
      <xdr:row>85</xdr:row>
      <xdr:rowOff>148743</xdr:rowOff>
    </xdr:to>
    <xdr:cxnSp macro="">
      <xdr:nvCxnSpPr>
        <xdr:cNvPr id="365" name="直線コネクタ 364">
          <a:extLst>
            <a:ext uri="{FF2B5EF4-FFF2-40B4-BE49-F238E27FC236}">
              <a16:creationId xmlns:a16="http://schemas.microsoft.com/office/drawing/2014/main" id="{96115FD2-F8A0-434A-AA71-22E0FB0F3C89}"/>
            </a:ext>
          </a:extLst>
        </xdr:cNvPr>
        <xdr:cNvCxnSpPr/>
      </xdr:nvCxnSpPr>
      <xdr:spPr>
        <a:xfrm>
          <a:off x="8750300" y="1471399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90627</xdr:rowOff>
    </xdr:from>
    <xdr:to>
      <xdr:col>41</xdr:col>
      <xdr:colOff>101600</xdr:colOff>
      <xdr:row>86</xdr:row>
      <xdr:rowOff>20777</xdr:rowOff>
    </xdr:to>
    <xdr:sp macro="" textlink="">
      <xdr:nvSpPr>
        <xdr:cNvPr id="366" name="楕円 365">
          <a:extLst>
            <a:ext uri="{FF2B5EF4-FFF2-40B4-BE49-F238E27FC236}">
              <a16:creationId xmlns:a16="http://schemas.microsoft.com/office/drawing/2014/main" id="{4C49D529-BE77-4373-8547-60157B1ACC50}"/>
            </a:ext>
          </a:extLst>
        </xdr:cNvPr>
        <xdr:cNvSpPr/>
      </xdr:nvSpPr>
      <xdr:spPr>
        <a:xfrm>
          <a:off x="7810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140742</xdr:rowOff>
    </xdr:from>
    <xdr:to>
      <xdr:col>45</xdr:col>
      <xdr:colOff>177800</xdr:colOff>
      <xdr:row>85</xdr:row>
      <xdr:rowOff>141427</xdr:rowOff>
    </xdr:to>
    <xdr:cxnSp macro="">
      <xdr:nvCxnSpPr>
        <xdr:cNvPr id="367" name="直線コネクタ 366">
          <a:extLst>
            <a:ext uri="{FF2B5EF4-FFF2-40B4-BE49-F238E27FC236}">
              <a16:creationId xmlns:a16="http://schemas.microsoft.com/office/drawing/2014/main" id="{B1311FED-7E54-450B-A308-3AE6A9115648}"/>
            </a:ext>
          </a:extLst>
        </xdr:cNvPr>
        <xdr:cNvCxnSpPr/>
      </xdr:nvCxnSpPr>
      <xdr:spPr>
        <a:xfrm flipV="1">
          <a:off x="7861300" y="1471399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90856</xdr:rowOff>
    </xdr:from>
    <xdr:to>
      <xdr:col>36</xdr:col>
      <xdr:colOff>165100</xdr:colOff>
      <xdr:row>86</xdr:row>
      <xdr:rowOff>21006</xdr:rowOff>
    </xdr:to>
    <xdr:sp macro="" textlink="">
      <xdr:nvSpPr>
        <xdr:cNvPr id="368" name="楕円 367">
          <a:extLst>
            <a:ext uri="{FF2B5EF4-FFF2-40B4-BE49-F238E27FC236}">
              <a16:creationId xmlns:a16="http://schemas.microsoft.com/office/drawing/2014/main" id="{D404CB5A-1066-4ACC-B357-688F84882615}"/>
            </a:ext>
          </a:extLst>
        </xdr:cNvPr>
        <xdr:cNvSpPr/>
      </xdr:nvSpPr>
      <xdr:spPr>
        <a:xfrm>
          <a:off x="6921500" y="146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141427</xdr:rowOff>
    </xdr:from>
    <xdr:to>
      <xdr:col>41</xdr:col>
      <xdr:colOff>50800</xdr:colOff>
      <xdr:row>85</xdr:row>
      <xdr:rowOff>141656</xdr:rowOff>
    </xdr:to>
    <xdr:cxnSp macro="">
      <xdr:nvCxnSpPr>
        <xdr:cNvPr id="369" name="直線コネクタ 368">
          <a:extLst>
            <a:ext uri="{FF2B5EF4-FFF2-40B4-BE49-F238E27FC236}">
              <a16:creationId xmlns:a16="http://schemas.microsoft.com/office/drawing/2014/main" id="{525808D4-CF37-4EF1-BBB4-8ABBDBA22432}"/>
            </a:ext>
          </a:extLst>
        </xdr:cNvPr>
        <xdr:cNvCxnSpPr/>
      </xdr:nvCxnSpPr>
      <xdr:spPr>
        <a:xfrm flipV="1">
          <a:off x="6972300" y="147146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E116747F-B68E-44A7-B7B0-FBE760CD0526}"/>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16F2DCA4-091D-47D7-8E62-D7CD3CB1405B}"/>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AAC21BBC-9BCF-491A-B4FD-9D8F96A0351F}"/>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0AE2BC81-5EAD-479E-B28B-E187B61831BB}"/>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19220</xdr:rowOff>
    </xdr:from>
    <xdr:ext cx="469744" cy="259045"/>
    <xdr:sp macro="" textlink="">
      <xdr:nvSpPr>
        <xdr:cNvPr id="374" name="n_1mainValue【公営住宅】&#10;一人当たり面積">
          <a:extLst>
            <a:ext uri="{FF2B5EF4-FFF2-40B4-BE49-F238E27FC236}">
              <a16:creationId xmlns:a16="http://schemas.microsoft.com/office/drawing/2014/main" id="{6F62A458-51FA-4AB6-8552-0CE594A28368}"/>
            </a:ext>
          </a:extLst>
        </xdr:cNvPr>
        <xdr:cNvSpPr txBox="1"/>
      </xdr:nvSpPr>
      <xdr:spPr>
        <a:xfrm>
          <a:off x="93917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11219</xdr:rowOff>
    </xdr:from>
    <xdr:ext cx="469744" cy="259045"/>
    <xdr:sp macro="" textlink="">
      <xdr:nvSpPr>
        <xdr:cNvPr id="375" name="n_2mainValue【公営住宅】&#10;一人当たり面積">
          <a:extLst>
            <a:ext uri="{FF2B5EF4-FFF2-40B4-BE49-F238E27FC236}">
              <a16:creationId xmlns:a16="http://schemas.microsoft.com/office/drawing/2014/main" id="{97E3597B-17E4-4762-90A3-1B1BBBEE67AC}"/>
            </a:ext>
          </a:extLst>
        </xdr:cNvPr>
        <xdr:cNvSpPr txBox="1"/>
      </xdr:nvSpPr>
      <xdr:spPr>
        <a:xfrm>
          <a:off x="8515427" y="147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11904</xdr:rowOff>
    </xdr:from>
    <xdr:ext cx="469744" cy="259045"/>
    <xdr:sp macro="" textlink="">
      <xdr:nvSpPr>
        <xdr:cNvPr id="376" name="n_3mainValue【公営住宅】&#10;一人当たり面積">
          <a:extLst>
            <a:ext uri="{FF2B5EF4-FFF2-40B4-BE49-F238E27FC236}">
              <a16:creationId xmlns:a16="http://schemas.microsoft.com/office/drawing/2014/main" id="{2F871C5B-27D7-4FFB-AB55-FE9EF4870B97}"/>
            </a:ext>
          </a:extLst>
        </xdr:cNvPr>
        <xdr:cNvSpPr txBox="1"/>
      </xdr:nvSpPr>
      <xdr:spPr>
        <a:xfrm>
          <a:off x="76264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12133</xdr:rowOff>
    </xdr:from>
    <xdr:ext cx="469744" cy="259045"/>
    <xdr:sp macro="" textlink="">
      <xdr:nvSpPr>
        <xdr:cNvPr id="377" name="n_4mainValue【公営住宅】&#10;一人当たり面積">
          <a:extLst>
            <a:ext uri="{FF2B5EF4-FFF2-40B4-BE49-F238E27FC236}">
              <a16:creationId xmlns:a16="http://schemas.microsoft.com/office/drawing/2014/main" id="{28931913-CB75-44F3-8F0F-CD247AF32CA3}"/>
            </a:ext>
          </a:extLst>
        </xdr:cNvPr>
        <xdr:cNvSpPr txBox="1"/>
      </xdr:nvSpPr>
      <xdr:spPr>
        <a:xfrm>
          <a:off x="6737427" y="147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129D53C-9DA2-40BC-A5B9-722B7C5FC4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FF82AE9-6C56-49CB-A50E-5DC390A1E6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DB5BB06-28DC-48C1-958C-B83158F8EC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C59A831-4A97-4910-BE29-AAD715E5C54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49D94BB-C94D-4367-B593-ADE17B18B1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CFB0DCB-150B-49F1-AC98-93096300B4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6D9545B-65C9-4FAA-A2EA-04E7BF5CB2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816C9DE-66C7-4B31-BAE8-9CC7F00E4B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75847B3-70C6-4B98-97C7-EC792514984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E302CFC1-CDBF-4D5C-97E9-B73BACDB89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6781AA51-A441-41B9-8229-D3C4A7520C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DFCC1A3-876E-4033-800B-214E6A131C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150EE42-4C9D-49E3-81CE-F0309FAA1A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2FC8212-DB30-4B14-9746-15B8FEA49F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5870619-27C3-4B0D-B5DC-7533FDA43E6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BAA3C89-A609-4FB5-BF53-48EE61EA81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72507DF-AB27-439B-85FB-276CE062C2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91312BD5-E9F6-4C5A-8CE5-643BEA139B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3C94449-566F-4021-822D-0AE31F71B6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8BB475C-EB23-4BE8-BEE9-347F50BEC2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3743895-47AF-4BC3-A7D7-4E5D847830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5EB3F43-36B2-4ABD-A3D0-440AD1DE52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D8253458-BF9C-4C0D-90DE-0B1B14BF7D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3AF3F189-D31B-4AAA-9C20-D3646B812E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62395940-06A1-4ABD-B3AE-3852C5D1E0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74971BC-C1F0-4EC1-A41C-4DD77AAF4C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8BC1B14-5569-4F41-9C68-7EEFFC0766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EEEE9FA1-055B-4394-A175-134BD3762A8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84A7CD4-8C87-4C84-BE7A-B7DD47ED55A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8D3B2F4B-DD27-41C2-8073-D6F2585BF3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BFF27CA6-E72D-454F-83B0-16C85198B4B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D1D55794-2651-4C60-A70A-F74EACCA771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F9D6BE15-3C05-45BA-9C32-DFC7BF7074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6E7B6C8-E85A-48F9-BE47-D81480A5892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D95EBF79-9673-4657-A85E-BFBF174DF71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F782E575-1BC7-4C0B-8C46-8568B361E5B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6AB858BE-1597-47BD-B1F7-3F37838AEDF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A5B95EBB-5CB7-42E2-9C95-B352F43D7AE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DA9F1FF5-CD85-4484-A0DC-DD9D4FC858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30FB3CC6-E155-49CC-B2CC-B1A7C45FF5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F67B1F3-07E1-4178-8DA9-3F2CB48100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6EEB67B2-8927-4903-8911-9EB01D9DAFEF}"/>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46D96D85-69C1-4E33-B2A0-3893C9DD02D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F49E8F6F-2976-4C9D-AAC0-5E68D831FDD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2D20AF1-CE94-4823-98A8-67CF348B01FF}"/>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D3AA3236-2293-4C44-A3AA-218A1493EDAD}"/>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CEF9AF4-BBE0-4307-8F33-CF5DCC930CD6}"/>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865880D3-A780-48E0-8CAD-CCDFFFC89D28}"/>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5F8EA5CB-E34C-4F87-8E5E-3CE328304A17}"/>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72B31EE1-5F94-4250-8D69-9D8A0940405D}"/>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070F816E-9602-4848-B025-ACD7C29C8DE8}"/>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2E166AA6-07E9-483D-B028-564D8E1D7573}"/>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E830923-DF8C-4497-966E-B9908B83F1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A32AE97-541F-489A-9A73-567B076D31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3B7636-1912-44FC-9F9A-F46749CA40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E92AC87-7121-4485-B458-9A3EAE2D00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C3510E8-FBC6-47FB-8283-20835529D6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xdr:rowOff>
    </xdr:from>
    <xdr:to>
      <xdr:col>85</xdr:col>
      <xdr:colOff>177800</xdr:colOff>
      <xdr:row>36</xdr:row>
      <xdr:rowOff>112304</xdr:rowOff>
    </xdr:to>
    <xdr:sp macro="" textlink="">
      <xdr:nvSpPr>
        <xdr:cNvPr id="435" name="楕円 434">
          <a:extLst>
            <a:ext uri="{FF2B5EF4-FFF2-40B4-BE49-F238E27FC236}">
              <a16:creationId xmlns:a16="http://schemas.microsoft.com/office/drawing/2014/main" id="{32EC361B-49F9-4E36-B6DE-498FB257EA72}"/>
            </a:ext>
          </a:extLst>
        </xdr:cNvPr>
        <xdr:cNvSpPr/>
      </xdr:nvSpPr>
      <xdr:spPr>
        <a:xfrm>
          <a:off x="16268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33581</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064BA30-3701-4E7A-9210-515CC4714667}"/>
            </a:ext>
          </a:extLst>
        </xdr:cNvPr>
        <xdr:cNvSpPr txBox="1"/>
      </xdr:nvSpPr>
      <xdr:spPr>
        <a:xfrm>
          <a:off x="16357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146231</xdr:rowOff>
    </xdr:from>
    <xdr:to>
      <xdr:col>81</xdr:col>
      <xdr:colOff>101600</xdr:colOff>
      <xdr:row>36</xdr:row>
      <xdr:rowOff>76381</xdr:rowOff>
    </xdr:to>
    <xdr:sp macro="" textlink="">
      <xdr:nvSpPr>
        <xdr:cNvPr id="437" name="楕円 436">
          <a:extLst>
            <a:ext uri="{FF2B5EF4-FFF2-40B4-BE49-F238E27FC236}">
              <a16:creationId xmlns:a16="http://schemas.microsoft.com/office/drawing/2014/main" id="{814782E3-E3B3-4312-A5FD-5D0BCC59F867}"/>
            </a:ext>
          </a:extLst>
        </xdr:cNvPr>
        <xdr:cNvSpPr/>
      </xdr:nvSpPr>
      <xdr:spPr>
        <a:xfrm>
          <a:off x="15430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25581</xdr:rowOff>
    </xdr:from>
    <xdr:to>
      <xdr:col>85</xdr:col>
      <xdr:colOff>127000</xdr:colOff>
      <xdr:row>36</xdr:row>
      <xdr:rowOff>61504</xdr:rowOff>
    </xdr:to>
    <xdr:cxnSp macro="">
      <xdr:nvCxnSpPr>
        <xdr:cNvPr id="438" name="直線コネクタ 437">
          <a:extLst>
            <a:ext uri="{FF2B5EF4-FFF2-40B4-BE49-F238E27FC236}">
              <a16:creationId xmlns:a16="http://schemas.microsoft.com/office/drawing/2014/main" id="{9CB94D4B-AE72-40E0-8A0F-994D0A00FB33}"/>
            </a:ext>
          </a:extLst>
        </xdr:cNvPr>
        <xdr:cNvCxnSpPr/>
      </xdr:nvCxnSpPr>
      <xdr:spPr>
        <a:xfrm>
          <a:off x="15481300" y="619778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111942</xdr:rowOff>
    </xdr:from>
    <xdr:to>
      <xdr:col>76</xdr:col>
      <xdr:colOff>165100</xdr:colOff>
      <xdr:row>36</xdr:row>
      <xdr:rowOff>42092</xdr:rowOff>
    </xdr:to>
    <xdr:sp macro="" textlink="">
      <xdr:nvSpPr>
        <xdr:cNvPr id="439" name="楕円 438">
          <a:extLst>
            <a:ext uri="{FF2B5EF4-FFF2-40B4-BE49-F238E27FC236}">
              <a16:creationId xmlns:a16="http://schemas.microsoft.com/office/drawing/2014/main" id="{4637F799-1C57-4DC5-8646-3C25F6020C08}"/>
            </a:ext>
          </a:extLst>
        </xdr:cNvPr>
        <xdr:cNvSpPr/>
      </xdr:nvSpPr>
      <xdr:spPr>
        <a:xfrm>
          <a:off x="14541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162742</xdr:rowOff>
    </xdr:from>
    <xdr:to>
      <xdr:col>81</xdr:col>
      <xdr:colOff>50800</xdr:colOff>
      <xdr:row>36</xdr:row>
      <xdr:rowOff>25581</xdr:rowOff>
    </xdr:to>
    <xdr:cxnSp macro="">
      <xdr:nvCxnSpPr>
        <xdr:cNvPr id="440" name="直線コネクタ 439">
          <a:extLst>
            <a:ext uri="{FF2B5EF4-FFF2-40B4-BE49-F238E27FC236}">
              <a16:creationId xmlns:a16="http://schemas.microsoft.com/office/drawing/2014/main" id="{5C792858-6B2A-4284-8A2A-9AB2C9DA05CD}"/>
            </a:ext>
          </a:extLst>
        </xdr:cNvPr>
        <xdr:cNvCxnSpPr/>
      </xdr:nvCxnSpPr>
      <xdr:spPr>
        <a:xfrm>
          <a:off x="14592300" y="61634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76019</xdr:rowOff>
    </xdr:from>
    <xdr:to>
      <xdr:col>72</xdr:col>
      <xdr:colOff>38100</xdr:colOff>
      <xdr:row>36</xdr:row>
      <xdr:rowOff>6169</xdr:rowOff>
    </xdr:to>
    <xdr:sp macro="" textlink="">
      <xdr:nvSpPr>
        <xdr:cNvPr id="441" name="楕円 440">
          <a:extLst>
            <a:ext uri="{FF2B5EF4-FFF2-40B4-BE49-F238E27FC236}">
              <a16:creationId xmlns:a16="http://schemas.microsoft.com/office/drawing/2014/main" id="{95621604-EB25-423F-8814-7D4546028EC4}"/>
            </a:ext>
          </a:extLst>
        </xdr:cNvPr>
        <xdr:cNvSpPr/>
      </xdr:nvSpPr>
      <xdr:spPr>
        <a:xfrm>
          <a:off x="13652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126819</xdr:rowOff>
    </xdr:from>
    <xdr:to>
      <xdr:col>76</xdr:col>
      <xdr:colOff>114300</xdr:colOff>
      <xdr:row>35</xdr:row>
      <xdr:rowOff>162742</xdr:rowOff>
    </xdr:to>
    <xdr:cxnSp macro="">
      <xdr:nvCxnSpPr>
        <xdr:cNvPr id="442" name="直線コネクタ 441">
          <a:extLst>
            <a:ext uri="{FF2B5EF4-FFF2-40B4-BE49-F238E27FC236}">
              <a16:creationId xmlns:a16="http://schemas.microsoft.com/office/drawing/2014/main" id="{25C39D4B-D32C-45E2-800F-8272AFC6A5AC}"/>
            </a:ext>
          </a:extLst>
        </xdr:cNvPr>
        <xdr:cNvCxnSpPr/>
      </xdr:nvCxnSpPr>
      <xdr:spPr>
        <a:xfrm>
          <a:off x="13703300" y="61275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38463</xdr:rowOff>
    </xdr:from>
    <xdr:to>
      <xdr:col>67</xdr:col>
      <xdr:colOff>101600</xdr:colOff>
      <xdr:row>35</xdr:row>
      <xdr:rowOff>140063</xdr:rowOff>
    </xdr:to>
    <xdr:sp macro="" textlink="">
      <xdr:nvSpPr>
        <xdr:cNvPr id="443" name="楕円 442">
          <a:extLst>
            <a:ext uri="{FF2B5EF4-FFF2-40B4-BE49-F238E27FC236}">
              <a16:creationId xmlns:a16="http://schemas.microsoft.com/office/drawing/2014/main" id="{2C535342-C02C-4AA7-8C09-0895036697F5}"/>
            </a:ext>
          </a:extLst>
        </xdr:cNvPr>
        <xdr:cNvSpPr/>
      </xdr:nvSpPr>
      <xdr:spPr>
        <a:xfrm>
          <a:off x="12763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89263</xdr:rowOff>
    </xdr:from>
    <xdr:to>
      <xdr:col>71</xdr:col>
      <xdr:colOff>177800</xdr:colOff>
      <xdr:row>35</xdr:row>
      <xdr:rowOff>126819</xdr:rowOff>
    </xdr:to>
    <xdr:cxnSp macro="">
      <xdr:nvCxnSpPr>
        <xdr:cNvPr id="444" name="直線コネクタ 443">
          <a:extLst>
            <a:ext uri="{FF2B5EF4-FFF2-40B4-BE49-F238E27FC236}">
              <a16:creationId xmlns:a16="http://schemas.microsoft.com/office/drawing/2014/main" id="{A1F7DC63-AAA9-496E-9065-B34FFBAD632B}"/>
            </a:ext>
          </a:extLst>
        </xdr:cNvPr>
        <xdr:cNvCxnSpPr/>
      </xdr:nvCxnSpPr>
      <xdr:spPr>
        <a:xfrm>
          <a:off x="12814300" y="60900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DE2E2EE9-D562-45EA-9A79-5AB59493C761}"/>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B0CDF9F-09E8-444D-82AA-949FB3449404}"/>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2DD12803-C53C-47BB-8B35-34EFA431F3DA}"/>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4B6B322-6BAD-48F6-8A77-1D358854CF50}"/>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92908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FB042312-873F-42AF-837A-AD0FD3153A29}"/>
            </a:ext>
          </a:extLst>
        </xdr:cNvPr>
        <xdr:cNvSpPr txBox="1"/>
      </xdr:nvSpPr>
      <xdr:spPr>
        <a:xfrm>
          <a:off x="152660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58619</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3EF820A-BCFC-4D62-93E2-801C6EF105DF}"/>
            </a:ext>
          </a:extLst>
        </xdr:cNvPr>
        <xdr:cNvSpPr txBox="1"/>
      </xdr:nvSpPr>
      <xdr:spPr>
        <a:xfrm>
          <a:off x="14389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22696</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DF55861-EDE1-431D-B7EF-B510E57C7EA2}"/>
            </a:ext>
          </a:extLst>
        </xdr:cNvPr>
        <xdr:cNvSpPr txBox="1"/>
      </xdr:nvSpPr>
      <xdr:spPr>
        <a:xfrm>
          <a:off x="135007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156590</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83E75E2-E607-49C6-BBAA-DD7BD02954C5}"/>
            </a:ext>
          </a:extLst>
        </xdr:cNvPr>
        <xdr:cNvSpPr txBox="1"/>
      </xdr:nvSpPr>
      <xdr:spPr>
        <a:xfrm>
          <a:off x="126117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CB20E70-2478-4CB0-9039-461101306B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BF16EAC-87F7-461E-9F2F-A93DBAF11E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585AF24-1740-4B0E-ACBA-0118252D85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E7CF7C9-5D81-4BF6-AA89-172C7A58C2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AAC1EE3-736B-4C38-81E8-506BE0F466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D12C852-22EC-427C-AF17-DD82FC1EAC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2E99D99-354D-426B-A67A-4D9A5A9CE6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16AEC71-A4AB-4107-ACD7-8E5C0093AE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F8F0908-BA41-4BB9-9D6C-EFF39CE436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D96A0F8-AA86-436F-BA78-DECE70B63A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8D9E7AE-BA75-4FEE-9345-9ED5C68CCA1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667A23BB-42C2-4837-83E0-6B5503BC3CB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F64A11F-AD0E-453A-97B1-30D461D8D42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421A2496-1F0B-4406-B291-95EC42698E4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8626E75F-4507-44A4-8631-F7D3EB91111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40FB4D8C-D82F-40E5-91FE-93FEE1C3910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6A0BB196-86CA-408C-8E02-DA605CDB6C6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FCBA5D7F-592F-4B50-9039-859238049F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C1A8883-3201-4B33-9E14-1B2A25CB89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65B07344-41C7-4627-9831-CC2D268A7E2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74DACE9A-17AF-422E-A0F1-05F21F8C73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802F372D-C24E-4DBD-9043-78D85E3FF940}"/>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81E6DFE4-8B0B-4DED-AC50-EA582B7964EA}"/>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84E06215-AE08-4DE7-9AB1-D6E0E040F365}"/>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B7609AB-159C-48F7-B20C-70731B85851B}"/>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65C3C261-6C04-466B-9B23-B7B2A3A2163C}"/>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D07A229F-AF50-4BF6-B8D9-EE2A4B7F06A8}"/>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C32CF6FA-5FE1-4D0C-975F-AD62639EE8EF}"/>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E5FCA9E0-25D6-4EE1-A843-4AD5C6E34403}"/>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CAF4F455-9ECD-4791-843F-F7225C9B6093}"/>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C749C869-73E6-4F33-86CF-B224A3BAD02E}"/>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43F155F9-C049-4D4D-9397-89A4DB0840EE}"/>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EBCD2FD-2C8F-4049-9D42-FE4D5B21645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24AC72B-A3EA-424C-889A-8B9D06FC1F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EA7AB73-FA63-4EDF-865C-FBCF499FBD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27EF2ED-F656-4C73-B2BC-BC2AE1333A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A16D45B-9882-4B4C-8F1E-6D04121B6FD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167132</xdr:rowOff>
    </xdr:from>
    <xdr:to>
      <xdr:col>116</xdr:col>
      <xdr:colOff>114300</xdr:colOff>
      <xdr:row>40</xdr:row>
      <xdr:rowOff>97282</xdr:rowOff>
    </xdr:to>
    <xdr:sp macro="" textlink="">
      <xdr:nvSpPr>
        <xdr:cNvPr id="490" name="楕円 489">
          <a:extLst>
            <a:ext uri="{FF2B5EF4-FFF2-40B4-BE49-F238E27FC236}">
              <a16:creationId xmlns:a16="http://schemas.microsoft.com/office/drawing/2014/main" id="{76DB53CE-0CEC-4422-AD4A-EC78B43F52BD}"/>
            </a:ext>
          </a:extLst>
        </xdr:cNvPr>
        <xdr:cNvSpPr/>
      </xdr:nvSpPr>
      <xdr:spPr>
        <a:xfrm>
          <a:off x="221107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145559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E71EDE79-7F5D-4A44-9E4A-39E5A3863733}"/>
            </a:ext>
          </a:extLst>
        </xdr:cNvPr>
        <xdr:cNvSpPr txBox="1"/>
      </xdr:nvSpPr>
      <xdr:spPr>
        <a:xfrm>
          <a:off x="22199600"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92" name="楕円 491">
          <a:extLst>
            <a:ext uri="{FF2B5EF4-FFF2-40B4-BE49-F238E27FC236}">
              <a16:creationId xmlns:a16="http://schemas.microsoft.com/office/drawing/2014/main" id="{68741387-A963-4085-B46A-ED9E094DB7EC}"/>
            </a:ext>
          </a:extLst>
        </xdr:cNvPr>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46482</xdr:rowOff>
    </xdr:from>
    <xdr:to>
      <xdr:col>116</xdr:col>
      <xdr:colOff>63500</xdr:colOff>
      <xdr:row>40</xdr:row>
      <xdr:rowOff>48768</xdr:rowOff>
    </xdr:to>
    <xdr:cxnSp macro="">
      <xdr:nvCxnSpPr>
        <xdr:cNvPr id="493" name="直線コネクタ 492">
          <a:extLst>
            <a:ext uri="{FF2B5EF4-FFF2-40B4-BE49-F238E27FC236}">
              <a16:creationId xmlns:a16="http://schemas.microsoft.com/office/drawing/2014/main" id="{A8B80240-AF6A-451A-9009-E549EFD10CD5}"/>
            </a:ext>
          </a:extLst>
        </xdr:cNvPr>
        <xdr:cNvCxnSpPr/>
      </xdr:nvCxnSpPr>
      <xdr:spPr>
        <a:xfrm flipV="1">
          <a:off x="21323300" y="69044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4" name="楕円 493">
          <a:extLst>
            <a:ext uri="{FF2B5EF4-FFF2-40B4-BE49-F238E27FC236}">
              <a16:creationId xmlns:a16="http://schemas.microsoft.com/office/drawing/2014/main" id="{714F0D72-145B-4553-BD02-4171147A4F15}"/>
            </a:ext>
          </a:extLst>
        </xdr:cNvPr>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495" name="直線コネクタ 494">
          <a:extLst>
            <a:ext uri="{FF2B5EF4-FFF2-40B4-BE49-F238E27FC236}">
              <a16:creationId xmlns:a16="http://schemas.microsoft.com/office/drawing/2014/main" id="{A93AF9AA-26CE-4FDE-8DC9-F69E44F09CF6}"/>
            </a:ext>
          </a:extLst>
        </xdr:cNvPr>
        <xdr:cNvCxnSpPr/>
      </xdr:nvCxnSpPr>
      <xdr:spPr>
        <a:xfrm>
          <a:off x="20434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xdr:rowOff>
    </xdr:from>
    <xdr:to>
      <xdr:col>102</xdr:col>
      <xdr:colOff>165100</xdr:colOff>
      <xdr:row>40</xdr:row>
      <xdr:rowOff>101854</xdr:rowOff>
    </xdr:to>
    <xdr:sp macro="" textlink="">
      <xdr:nvSpPr>
        <xdr:cNvPr id="496" name="楕円 495">
          <a:extLst>
            <a:ext uri="{FF2B5EF4-FFF2-40B4-BE49-F238E27FC236}">
              <a16:creationId xmlns:a16="http://schemas.microsoft.com/office/drawing/2014/main" id="{E1A87E4A-88C9-4744-808B-80A6E7F369BC}"/>
            </a:ext>
          </a:extLst>
        </xdr:cNvPr>
        <xdr:cNvSpPr/>
      </xdr:nvSpPr>
      <xdr:spPr>
        <a:xfrm>
          <a:off x="19494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51054</xdr:rowOff>
    </xdr:to>
    <xdr:cxnSp macro="">
      <xdr:nvCxnSpPr>
        <xdr:cNvPr id="497" name="直線コネクタ 496">
          <a:extLst>
            <a:ext uri="{FF2B5EF4-FFF2-40B4-BE49-F238E27FC236}">
              <a16:creationId xmlns:a16="http://schemas.microsoft.com/office/drawing/2014/main" id="{CDC9B2CE-D3FA-4AED-807D-D28F5DBC8B9E}"/>
            </a:ext>
          </a:extLst>
        </xdr:cNvPr>
        <xdr:cNvCxnSpPr/>
      </xdr:nvCxnSpPr>
      <xdr:spPr>
        <a:xfrm flipV="1">
          <a:off x="19545300" y="690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xdr:rowOff>
    </xdr:from>
    <xdr:to>
      <xdr:col>98</xdr:col>
      <xdr:colOff>38100</xdr:colOff>
      <xdr:row>40</xdr:row>
      <xdr:rowOff>106426</xdr:rowOff>
    </xdr:to>
    <xdr:sp macro="" textlink="">
      <xdr:nvSpPr>
        <xdr:cNvPr id="498" name="楕円 497">
          <a:extLst>
            <a:ext uri="{FF2B5EF4-FFF2-40B4-BE49-F238E27FC236}">
              <a16:creationId xmlns:a16="http://schemas.microsoft.com/office/drawing/2014/main" id="{AE191927-C984-44F2-A69C-81750D8618EE}"/>
            </a:ext>
          </a:extLst>
        </xdr:cNvPr>
        <xdr:cNvSpPr/>
      </xdr:nvSpPr>
      <xdr:spPr>
        <a:xfrm>
          <a:off x="18605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51054</xdr:rowOff>
    </xdr:from>
    <xdr:to>
      <xdr:col>102</xdr:col>
      <xdr:colOff>114300</xdr:colOff>
      <xdr:row>40</xdr:row>
      <xdr:rowOff>55626</xdr:rowOff>
    </xdr:to>
    <xdr:cxnSp macro="">
      <xdr:nvCxnSpPr>
        <xdr:cNvPr id="499" name="直線コネクタ 498">
          <a:extLst>
            <a:ext uri="{FF2B5EF4-FFF2-40B4-BE49-F238E27FC236}">
              <a16:creationId xmlns:a16="http://schemas.microsoft.com/office/drawing/2014/main" id="{9367AE83-6570-4EFF-8D98-A44CDCBBAD3C}"/>
            </a:ext>
          </a:extLst>
        </xdr:cNvPr>
        <xdr:cNvCxnSpPr/>
      </xdr:nvCxnSpPr>
      <xdr:spPr>
        <a:xfrm flipV="1">
          <a:off x="18656300" y="690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6DFC751A-D092-496A-AA13-384BA55FDF62}"/>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2823A832-E937-4EAB-B2C7-C35D0998B3DD}"/>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37FF54BD-1438-426B-AA43-51AF699FC8F6}"/>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BBF2897-81F1-43D9-8EA9-4E2EA00DFB84}"/>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2A364F7-BD01-4CB7-8F26-EC48F523FCFC}"/>
            </a:ext>
          </a:extLst>
        </xdr:cNvPr>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18CEE416-9785-422F-A411-49C3A0D42E01}"/>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92981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3FAD0D9-5F61-4F23-8828-D3E975DE1E04}"/>
            </a:ext>
          </a:extLst>
        </xdr:cNvPr>
        <xdr:cNvSpPr txBox="1"/>
      </xdr:nvSpPr>
      <xdr:spPr>
        <a:xfrm>
          <a:off x="193104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97553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6DAA6BF2-5E88-4A77-B3C7-A7333A6C405E}"/>
            </a:ext>
          </a:extLst>
        </xdr:cNvPr>
        <xdr:cNvSpPr txBox="1"/>
      </xdr:nvSpPr>
      <xdr:spPr>
        <a:xfrm>
          <a:off x="18421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E902C36-1CF2-4898-84C8-B4177D2373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7005F71-D95B-4F0F-975B-8704281EB7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A0B009C6-D38B-419D-8247-EE3F950A59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4FDC364-587B-41C5-91F2-AE429716EC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8A3BA97-76EA-4F22-A8DB-2D8DB934FF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19C5199-8EB0-4BDB-8C0E-3FB7B5F76C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3523511-2308-4DF2-AB89-6A8AFA46CE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BCDB7CA-3F5B-4FB3-81E2-BB52851A62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7072F6A-F313-4F5A-A6B9-373AD589CC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1BC319A-2F24-4E54-B750-540E2619D4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E59403D-ACC8-4DD0-99B0-C5328C8658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68DE9215-3DF8-464F-B676-B6D0C42A9A7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D850E05C-C3E6-4113-A808-60485FB7375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5311D682-6B8D-4368-AE4F-A470CE33506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A6DDAA3C-459A-4746-B8B8-885849CC985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8DCBFFFD-1F1D-48B3-9160-A4A44402662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16084AAE-388C-4C16-900D-D26F9FDA42F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954E1BB1-BC29-4A9E-AB77-68F0F34ED08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BDB071A0-03BE-43F5-B95C-766AD89FA4B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464E71AE-207B-469D-982B-2DB4F0B4B3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40AD5AA-34E2-4D78-AEAF-1B6033849D5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71851DAA-C915-4970-9A0E-15FBEA42B6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09CE76F2-D245-4222-A567-FEBEC3A8EA52}"/>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BFD62491-0239-4BCE-A206-D755F995197B}"/>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7C74F4E2-A1CF-48F4-BE92-291F8B8F31D0}"/>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4D6DABF3-0C3C-4F2E-AE7B-EC122702AFAD}"/>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7B1F7601-79F3-49A9-8D6F-47C9D7DCE2B2}"/>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626B0A59-F60C-447C-A8A9-FA112645C7ED}"/>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37963861-9355-4A29-BE96-1120ABDE3B80}"/>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C80B1041-E4C2-43DF-8AEB-35550CCB1810}"/>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63C71CE2-8443-4E2E-A7ED-9F3C7D0977D9}"/>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73A0C0F1-D468-42E8-88AA-3210EB2C54EC}"/>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0A89F627-C81D-407B-BB7A-4E4FD55044A2}"/>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2D0EDB7-20A0-4D92-8C52-C513D4028D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470F331-5E38-4835-A2F9-03D9B2876A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FD99A4B-E97D-4398-B5C0-FBFEE4B563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4F632B3-0702-4291-8FB0-582DF10763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2A456A5-9FEF-43DD-A40E-37BADE2E84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127508</xdr:rowOff>
    </xdr:from>
    <xdr:to>
      <xdr:col>85</xdr:col>
      <xdr:colOff>177800</xdr:colOff>
      <xdr:row>61</xdr:row>
      <xdr:rowOff>57658</xdr:rowOff>
    </xdr:to>
    <xdr:sp macro="" textlink="">
      <xdr:nvSpPr>
        <xdr:cNvPr id="546" name="楕円 545">
          <a:extLst>
            <a:ext uri="{FF2B5EF4-FFF2-40B4-BE49-F238E27FC236}">
              <a16:creationId xmlns:a16="http://schemas.microsoft.com/office/drawing/2014/main" id="{EFC0109E-5F2D-4AE1-A9E5-70F545EE9479}"/>
            </a:ext>
          </a:extLst>
        </xdr:cNvPr>
        <xdr:cNvSpPr/>
      </xdr:nvSpPr>
      <xdr:spPr>
        <a:xfrm>
          <a:off x="162687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105935</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3AF47A46-24BE-4CE8-B326-2DF5E5FCD644}"/>
            </a:ext>
          </a:extLst>
        </xdr:cNvPr>
        <xdr:cNvSpPr txBox="1"/>
      </xdr:nvSpPr>
      <xdr:spPr>
        <a:xfrm>
          <a:off x="16357600"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88646</xdr:rowOff>
    </xdr:from>
    <xdr:to>
      <xdr:col>81</xdr:col>
      <xdr:colOff>101600</xdr:colOff>
      <xdr:row>61</xdr:row>
      <xdr:rowOff>18796</xdr:rowOff>
    </xdr:to>
    <xdr:sp macro="" textlink="">
      <xdr:nvSpPr>
        <xdr:cNvPr id="548" name="楕円 547">
          <a:extLst>
            <a:ext uri="{FF2B5EF4-FFF2-40B4-BE49-F238E27FC236}">
              <a16:creationId xmlns:a16="http://schemas.microsoft.com/office/drawing/2014/main" id="{6DCBED05-7B86-45BF-925E-919AE3E42894}"/>
            </a:ext>
          </a:extLst>
        </xdr:cNvPr>
        <xdr:cNvSpPr/>
      </xdr:nvSpPr>
      <xdr:spPr>
        <a:xfrm>
          <a:off x="15430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139446</xdr:rowOff>
    </xdr:from>
    <xdr:to>
      <xdr:col>85</xdr:col>
      <xdr:colOff>127000</xdr:colOff>
      <xdr:row>61</xdr:row>
      <xdr:rowOff>6858</xdr:rowOff>
    </xdr:to>
    <xdr:cxnSp macro="">
      <xdr:nvCxnSpPr>
        <xdr:cNvPr id="549" name="直線コネクタ 548">
          <a:extLst>
            <a:ext uri="{FF2B5EF4-FFF2-40B4-BE49-F238E27FC236}">
              <a16:creationId xmlns:a16="http://schemas.microsoft.com/office/drawing/2014/main" id="{0B9E2214-0A79-4C31-9EF7-8E6627603585}"/>
            </a:ext>
          </a:extLst>
        </xdr:cNvPr>
        <xdr:cNvCxnSpPr/>
      </xdr:nvCxnSpPr>
      <xdr:spPr>
        <a:xfrm>
          <a:off x="15481300" y="104264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56642</xdr:rowOff>
    </xdr:from>
    <xdr:to>
      <xdr:col>76</xdr:col>
      <xdr:colOff>165100</xdr:colOff>
      <xdr:row>60</xdr:row>
      <xdr:rowOff>158242</xdr:rowOff>
    </xdr:to>
    <xdr:sp macro="" textlink="">
      <xdr:nvSpPr>
        <xdr:cNvPr id="550" name="楕円 549">
          <a:extLst>
            <a:ext uri="{FF2B5EF4-FFF2-40B4-BE49-F238E27FC236}">
              <a16:creationId xmlns:a16="http://schemas.microsoft.com/office/drawing/2014/main" id="{154DB46D-53C9-43F4-AB8B-E97E97A02B01}"/>
            </a:ext>
          </a:extLst>
        </xdr:cNvPr>
        <xdr:cNvSpPr/>
      </xdr:nvSpPr>
      <xdr:spPr>
        <a:xfrm>
          <a:off x="14541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107442</xdr:rowOff>
    </xdr:from>
    <xdr:to>
      <xdr:col>81</xdr:col>
      <xdr:colOff>50800</xdr:colOff>
      <xdr:row>60</xdr:row>
      <xdr:rowOff>139446</xdr:rowOff>
    </xdr:to>
    <xdr:cxnSp macro="">
      <xdr:nvCxnSpPr>
        <xdr:cNvPr id="551" name="直線コネクタ 550">
          <a:extLst>
            <a:ext uri="{FF2B5EF4-FFF2-40B4-BE49-F238E27FC236}">
              <a16:creationId xmlns:a16="http://schemas.microsoft.com/office/drawing/2014/main" id="{1ADE564E-7C4F-4ABA-9F0C-BE9AA3FE5270}"/>
            </a:ext>
          </a:extLst>
        </xdr:cNvPr>
        <xdr:cNvCxnSpPr/>
      </xdr:nvCxnSpPr>
      <xdr:spPr>
        <a:xfrm>
          <a:off x="14592300" y="103944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52" name="楕円 551">
          <a:extLst>
            <a:ext uri="{FF2B5EF4-FFF2-40B4-BE49-F238E27FC236}">
              <a16:creationId xmlns:a16="http://schemas.microsoft.com/office/drawing/2014/main" id="{C6CB0EC2-9BBB-4BCB-A413-339CD1D64457}"/>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107442</xdr:rowOff>
    </xdr:from>
    <xdr:to>
      <xdr:col>76</xdr:col>
      <xdr:colOff>114300</xdr:colOff>
      <xdr:row>60</xdr:row>
      <xdr:rowOff>125730</xdr:rowOff>
    </xdr:to>
    <xdr:cxnSp macro="">
      <xdr:nvCxnSpPr>
        <xdr:cNvPr id="553" name="直線コネクタ 552">
          <a:extLst>
            <a:ext uri="{FF2B5EF4-FFF2-40B4-BE49-F238E27FC236}">
              <a16:creationId xmlns:a16="http://schemas.microsoft.com/office/drawing/2014/main" id="{7B8DCE97-F570-4F2F-AAD3-AEC0D4DBF586}"/>
            </a:ext>
          </a:extLst>
        </xdr:cNvPr>
        <xdr:cNvCxnSpPr/>
      </xdr:nvCxnSpPr>
      <xdr:spPr>
        <a:xfrm flipV="1">
          <a:off x="13703300" y="103944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68072</xdr:rowOff>
    </xdr:from>
    <xdr:to>
      <xdr:col>67</xdr:col>
      <xdr:colOff>101600</xdr:colOff>
      <xdr:row>60</xdr:row>
      <xdr:rowOff>169672</xdr:rowOff>
    </xdr:to>
    <xdr:sp macro="" textlink="">
      <xdr:nvSpPr>
        <xdr:cNvPr id="554" name="楕円 553">
          <a:extLst>
            <a:ext uri="{FF2B5EF4-FFF2-40B4-BE49-F238E27FC236}">
              <a16:creationId xmlns:a16="http://schemas.microsoft.com/office/drawing/2014/main" id="{628510B6-8081-4AC5-B7A6-4AFD0E06E9F0}"/>
            </a:ext>
          </a:extLst>
        </xdr:cNvPr>
        <xdr:cNvSpPr/>
      </xdr:nvSpPr>
      <xdr:spPr>
        <a:xfrm>
          <a:off x="12763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118872</xdr:rowOff>
    </xdr:from>
    <xdr:to>
      <xdr:col>71</xdr:col>
      <xdr:colOff>177800</xdr:colOff>
      <xdr:row>60</xdr:row>
      <xdr:rowOff>125730</xdr:rowOff>
    </xdr:to>
    <xdr:cxnSp macro="">
      <xdr:nvCxnSpPr>
        <xdr:cNvPr id="555" name="直線コネクタ 554">
          <a:extLst>
            <a:ext uri="{FF2B5EF4-FFF2-40B4-BE49-F238E27FC236}">
              <a16:creationId xmlns:a16="http://schemas.microsoft.com/office/drawing/2014/main" id="{7B30782C-1059-4080-848A-8323DF8FFDFB}"/>
            </a:ext>
          </a:extLst>
        </xdr:cNvPr>
        <xdr:cNvCxnSpPr/>
      </xdr:nvCxnSpPr>
      <xdr:spPr>
        <a:xfrm>
          <a:off x="12814300" y="104058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a:extLst>
            <a:ext uri="{FF2B5EF4-FFF2-40B4-BE49-F238E27FC236}">
              <a16:creationId xmlns:a16="http://schemas.microsoft.com/office/drawing/2014/main" id="{7D0D2E23-8565-4812-845C-AE5F20D8975A}"/>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id="{55C587AE-0F28-49AD-A2D4-E948BA1E1DFE}"/>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id="{AE61DB6A-EC91-4901-A446-A3840FD24767}"/>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id="{B9D444C0-1DDE-45E9-B6AF-8D9CB5A9DB6A}"/>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9923</xdr:rowOff>
    </xdr:from>
    <xdr:ext cx="405111" cy="259045"/>
    <xdr:sp macro="" textlink="">
      <xdr:nvSpPr>
        <xdr:cNvPr id="560" name="n_1mainValue【学校施設】&#10;有形固定資産減価償却率">
          <a:extLst>
            <a:ext uri="{FF2B5EF4-FFF2-40B4-BE49-F238E27FC236}">
              <a16:creationId xmlns:a16="http://schemas.microsoft.com/office/drawing/2014/main" id="{C98DD311-2FEE-4413-9424-953FD79E3BA5}"/>
            </a:ext>
          </a:extLst>
        </xdr:cNvPr>
        <xdr:cNvSpPr txBox="1"/>
      </xdr:nvSpPr>
      <xdr:spPr>
        <a:xfrm>
          <a:off x="152660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149369</xdr:rowOff>
    </xdr:from>
    <xdr:ext cx="405111" cy="259045"/>
    <xdr:sp macro="" textlink="">
      <xdr:nvSpPr>
        <xdr:cNvPr id="561" name="n_2mainValue【学校施設】&#10;有形固定資産減価償却率">
          <a:extLst>
            <a:ext uri="{FF2B5EF4-FFF2-40B4-BE49-F238E27FC236}">
              <a16:creationId xmlns:a16="http://schemas.microsoft.com/office/drawing/2014/main" id="{8BFAA0CA-5F8D-4D81-9BB9-4270AD21A5D8}"/>
            </a:ext>
          </a:extLst>
        </xdr:cNvPr>
        <xdr:cNvSpPr txBox="1"/>
      </xdr:nvSpPr>
      <xdr:spPr>
        <a:xfrm>
          <a:off x="14389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62" name="n_3mainValue【学校施設】&#10;有形固定資産減価償却率">
          <a:extLst>
            <a:ext uri="{FF2B5EF4-FFF2-40B4-BE49-F238E27FC236}">
              <a16:creationId xmlns:a16="http://schemas.microsoft.com/office/drawing/2014/main" id="{77DEA00E-1F13-4026-99F9-6A09A9DD09F8}"/>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160799</xdr:rowOff>
    </xdr:from>
    <xdr:ext cx="405111" cy="259045"/>
    <xdr:sp macro="" textlink="">
      <xdr:nvSpPr>
        <xdr:cNvPr id="563" name="n_4mainValue【学校施設】&#10;有形固定資産減価償却率">
          <a:extLst>
            <a:ext uri="{FF2B5EF4-FFF2-40B4-BE49-F238E27FC236}">
              <a16:creationId xmlns:a16="http://schemas.microsoft.com/office/drawing/2014/main" id="{D99611BD-3FAB-4F69-B190-8F24A8870094}"/>
            </a:ext>
          </a:extLst>
        </xdr:cNvPr>
        <xdr:cNvSpPr txBox="1"/>
      </xdr:nvSpPr>
      <xdr:spPr>
        <a:xfrm>
          <a:off x="126117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A4A702B7-D851-4A72-873D-6C55F05803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97BB23E-5DF3-4371-AD24-0587E3074C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E1B99900-3AB7-47D7-8293-185F7E20013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11F73E4-AD96-4C06-B4C6-2B6BA4E6FA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FA605BF-EDC4-4F7D-997C-83FDF2C372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8FB87EE-4605-4558-A54A-09F3AB62BB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440D999-7DEB-45C7-8851-CA145DD40C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8AA026C-B096-4835-A3F9-206FAD8EA7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95C32A4-90B1-48F2-A8C6-3D87F5BA50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13BC2D0F-4835-4D01-83AA-C65F46C178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2F72EF9F-7960-45F1-A935-8316CD1D962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9177449C-97FD-4B02-9317-2E73DAA3C73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BAD88DB0-400B-4D32-8103-28379CEFB95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BCFE68D-372E-4FD2-878F-8109AD03E0E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96E58978-B76E-4244-A8F2-0D307462CC3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E0CB82D6-468C-495B-835D-7E14AF8611D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D65E11B7-0C5B-4ABA-BD63-5D68ABF12A9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ACC30618-E218-4BCE-B832-E58179ADD2C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C37AE866-760B-4332-B87D-65D45BB43BE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F14D39D5-EBCC-44CA-87F1-BFD8DB3A174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56A21E75-9EDE-4F60-9512-B3C4E7BFE55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FA8AADD-1695-4DA5-A7CD-9BE6FF4144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F0AD1130-7392-4F3B-A23F-71E6C96952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10CF6824-3FC5-42CA-8316-07A48A3EFF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706FAF52-3E47-4DFF-9478-348604D3A23D}"/>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61260C29-0355-434C-A60D-F3ECC95DD733}"/>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97E34DCF-1669-4609-921E-7C1AC073188A}"/>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D96DB503-F847-4399-8085-EA53ADCE2BDD}"/>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CD2BD16A-3599-4683-99E9-DC5815EC9D6E}"/>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593" name="【学校施設】&#10;一人当たり面積平均値テキスト">
          <a:extLst>
            <a:ext uri="{FF2B5EF4-FFF2-40B4-BE49-F238E27FC236}">
              <a16:creationId xmlns:a16="http://schemas.microsoft.com/office/drawing/2014/main" id="{D91CD298-D96D-485A-8B2F-F5F15E9C146F}"/>
            </a:ext>
          </a:extLst>
        </xdr:cNvPr>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DA1B6AB0-D9EA-4C9D-A656-04D7A74F02DA}"/>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F395559D-FC30-47E5-BA51-7462E32A58A3}"/>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0CC4875F-83AB-4247-B56D-A9E89CD731B7}"/>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EB0C5F04-B766-4C77-BB89-FCEC6AD63E8E}"/>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AAF3339A-9C7B-4280-BE30-619AF135CFA1}"/>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18F09BA-95E2-4864-B166-ED28479F57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72793AC-2FEB-405C-B130-2FA5DF85AC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4808BBF-D8E9-41E5-8A45-050E82BC0F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A858EFC-78F7-4A4F-8576-D06B8B388C3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09D59C8-5050-4235-A041-E1995A1318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108458</xdr:rowOff>
    </xdr:from>
    <xdr:to>
      <xdr:col>116</xdr:col>
      <xdr:colOff>114300</xdr:colOff>
      <xdr:row>61</xdr:row>
      <xdr:rowOff>38608</xdr:rowOff>
    </xdr:to>
    <xdr:sp macro="" textlink="">
      <xdr:nvSpPr>
        <xdr:cNvPr id="604" name="楕円 603">
          <a:extLst>
            <a:ext uri="{FF2B5EF4-FFF2-40B4-BE49-F238E27FC236}">
              <a16:creationId xmlns:a16="http://schemas.microsoft.com/office/drawing/2014/main" id="{F130533D-CB23-4F94-B338-AB49FFC3BE3E}"/>
            </a:ext>
          </a:extLst>
        </xdr:cNvPr>
        <xdr:cNvSpPr/>
      </xdr:nvSpPr>
      <xdr:spPr>
        <a:xfrm>
          <a:off x="22110700" y="10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131335</xdr:rowOff>
    </xdr:from>
    <xdr:ext cx="469744" cy="259045"/>
    <xdr:sp macro="" textlink="">
      <xdr:nvSpPr>
        <xdr:cNvPr id="605" name="【学校施設】&#10;一人当たり面積該当値テキスト">
          <a:extLst>
            <a:ext uri="{FF2B5EF4-FFF2-40B4-BE49-F238E27FC236}">
              <a16:creationId xmlns:a16="http://schemas.microsoft.com/office/drawing/2014/main" id="{D0DBC4D3-4C09-49FD-84AD-25A9C4BEAFE8}"/>
            </a:ext>
          </a:extLst>
        </xdr:cNvPr>
        <xdr:cNvSpPr txBox="1"/>
      </xdr:nvSpPr>
      <xdr:spPr>
        <a:xfrm>
          <a:off x="22199600"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113792</xdr:rowOff>
    </xdr:from>
    <xdr:to>
      <xdr:col>112</xdr:col>
      <xdr:colOff>38100</xdr:colOff>
      <xdr:row>61</xdr:row>
      <xdr:rowOff>43942</xdr:rowOff>
    </xdr:to>
    <xdr:sp macro="" textlink="">
      <xdr:nvSpPr>
        <xdr:cNvPr id="606" name="楕円 605">
          <a:extLst>
            <a:ext uri="{FF2B5EF4-FFF2-40B4-BE49-F238E27FC236}">
              <a16:creationId xmlns:a16="http://schemas.microsoft.com/office/drawing/2014/main" id="{C7977239-1A9E-449B-AAAA-9CA57DAA7855}"/>
            </a:ext>
          </a:extLst>
        </xdr:cNvPr>
        <xdr:cNvSpPr/>
      </xdr:nvSpPr>
      <xdr:spPr>
        <a:xfrm>
          <a:off x="2127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159258</xdr:rowOff>
    </xdr:from>
    <xdr:to>
      <xdr:col>116</xdr:col>
      <xdr:colOff>63500</xdr:colOff>
      <xdr:row>60</xdr:row>
      <xdr:rowOff>164592</xdr:rowOff>
    </xdr:to>
    <xdr:cxnSp macro="">
      <xdr:nvCxnSpPr>
        <xdr:cNvPr id="607" name="直線コネクタ 606">
          <a:extLst>
            <a:ext uri="{FF2B5EF4-FFF2-40B4-BE49-F238E27FC236}">
              <a16:creationId xmlns:a16="http://schemas.microsoft.com/office/drawing/2014/main" id="{A4F44AB4-692C-4392-A7AB-7C24D235AF57}"/>
            </a:ext>
          </a:extLst>
        </xdr:cNvPr>
        <xdr:cNvCxnSpPr/>
      </xdr:nvCxnSpPr>
      <xdr:spPr>
        <a:xfrm flipV="1">
          <a:off x="21323300" y="1044625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102362</xdr:rowOff>
    </xdr:from>
    <xdr:to>
      <xdr:col>107</xdr:col>
      <xdr:colOff>101600</xdr:colOff>
      <xdr:row>61</xdr:row>
      <xdr:rowOff>32512</xdr:rowOff>
    </xdr:to>
    <xdr:sp macro="" textlink="">
      <xdr:nvSpPr>
        <xdr:cNvPr id="608" name="楕円 607">
          <a:extLst>
            <a:ext uri="{FF2B5EF4-FFF2-40B4-BE49-F238E27FC236}">
              <a16:creationId xmlns:a16="http://schemas.microsoft.com/office/drawing/2014/main" id="{0454E1D5-45BF-4CEB-854D-3F5E1D863A0D}"/>
            </a:ext>
          </a:extLst>
        </xdr:cNvPr>
        <xdr:cNvSpPr/>
      </xdr:nvSpPr>
      <xdr:spPr>
        <a:xfrm>
          <a:off x="20383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153162</xdr:rowOff>
    </xdr:from>
    <xdr:to>
      <xdr:col>111</xdr:col>
      <xdr:colOff>177800</xdr:colOff>
      <xdr:row>60</xdr:row>
      <xdr:rowOff>164592</xdr:rowOff>
    </xdr:to>
    <xdr:cxnSp macro="">
      <xdr:nvCxnSpPr>
        <xdr:cNvPr id="609" name="直線コネクタ 608">
          <a:extLst>
            <a:ext uri="{FF2B5EF4-FFF2-40B4-BE49-F238E27FC236}">
              <a16:creationId xmlns:a16="http://schemas.microsoft.com/office/drawing/2014/main" id="{6D4FE14E-5B70-470F-9E6C-D8EFD6A68B93}"/>
            </a:ext>
          </a:extLst>
        </xdr:cNvPr>
        <xdr:cNvCxnSpPr/>
      </xdr:nvCxnSpPr>
      <xdr:spPr>
        <a:xfrm>
          <a:off x="20434300" y="104401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113792</xdr:rowOff>
    </xdr:from>
    <xdr:to>
      <xdr:col>102</xdr:col>
      <xdr:colOff>165100</xdr:colOff>
      <xdr:row>61</xdr:row>
      <xdr:rowOff>43942</xdr:rowOff>
    </xdr:to>
    <xdr:sp macro="" textlink="">
      <xdr:nvSpPr>
        <xdr:cNvPr id="610" name="楕円 609">
          <a:extLst>
            <a:ext uri="{FF2B5EF4-FFF2-40B4-BE49-F238E27FC236}">
              <a16:creationId xmlns:a16="http://schemas.microsoft.com/office/drawing/2014/main" id="{AB973FCB-AA29-4B3B-907C-49F69632E122}"/>
            </a:ext>
          </a:extLst>
        </xdr:cNvPr>
        <xdr:cNvSpPr/>
      </xdr:nvSpPr>
      <xdr:spPr>
        <a:xfrm>
          <a:off x="19494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153162</xdr:rowOff>
    </xdr:from>
    <xdr:to>
      <xdr:col>107</xdr:col>
      <xdr:colOff>50800</xdr:colOff>
      <xdr:row>60</xdr:row>
      <xdr:rowOff>164592</xdr:rowOff>
    </xdr:to>
    <xdr:cxnSp macro="">
      <xdr:nvCxnSpPr>
        <xdr:cNvPr id="611" name="直線コネクタ 610">
          <a:extLst>
            <a:ext uri="{FF2B5EF4-FFF2-40B4-BE49-F238E27FC236}">
              <a16:creationId xmlns:a16="http://schemas.microsoft.com/office/drawing/2014/main" id="{D7E6F96C-60AD-45C9-B706-65477B57DB3E}"/>
            </a:ext>
          </a:extLst>
        </xdr:cNvPr>
        <xdr:cNvCxnSpPr/>
      </xdr:nvCxnSpPr>
      <xdr:spPr>
        <a:xfrm flipV="1">
          <a:off x="19545300" y="104401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129032</xdr:rowOff>
    </xdr:from>
    <xdr:to>
      <xdr:col>98</xdr:col>
      <xdr:colOff>38100</xdr:colOff>
      <xdr:row>61</xdr:row>
      <xdr:rowOff>59182</xdr:rowOff>
    </xdr:to>
    <xdr:sp macro="" textlink="">
      <xdr:nvSpPr>
        <xdr:cNvPr id="612" name="楕円 611">
          <a:extLst>
            <a:ext uri="{FF2B5EF4-FFF2-40B4-BE49-F238E27FC236}">
              <a16:creationId xmlns:a16="http://schemas.microsoft.com/office/drawing/2014/main" id="{A7392FB1-F68E-4EBE-AF0A-D717656E86F4}"/>
            </a:ext>
          </a:extLst>
        </xdr:cNvPr>
        <xdr:cNvSpPr/>
      </xdr:nvSpPr>
      <xdr:spPr>
        <a:xfrm>
          <a:off x="186055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164592</xdr:rowOff>
    </xdr:from>
    <xdr:to>
      <xdr:col>102</xdr:col>
      <xdr:colOff>114300</xdr:colOff>
      <xdr:row>61</xdr:row>
      <xdr:rowOff>8382</xdr:rowOff>
    </xdr:to>
    <xdr:cxnSp macro="">
      <xdr:nvCxnSpPr>
        <xdr:cNvPr id="613" name="直線コネクタ 612">
          <a:extLst>
            <a:ext uri="{FF2B5EF4-FFF2-40B4-BE49-F238E27FC236}">
              <a16:creationId xmlns:a16="http://schemas.microsoft.com/office/drawing/2014/main" id="{AD3C91B3-4483-4D3F-BFEA-E5B2506E6711}"/>
            </a:ext>
          </a:extLst>
        </xdr:cNvPr>
        <xdr:cNvCxnSpPr/>
      </xdr:nvCxnSpPr>
      <xdr:spPr>
        <a:xfrm flipV="1">
          <a:off x="18656300" y="104515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614" name="n_1aveValue【学校施設】&#10;一人当たり面積">
          <a:extLst>
            <a:ext uri="{FF2B5EF4-FFF2-40B4-BE49-F238E27FC236}">
              <a16:creationId xmlns:a16="http://schemas.microsoft.com/office/drawing/2014/main" id="{9E284E7C-BF7E-4FB2-9AF3-D9B6BD600EF7}"/>
            </a:ext>
          </a:extLst>
        </xdr:cNvPr>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615" name="n_2aveValue【学校施設】&#10;一人当たり面積">
          <a:extLst>
            <a:ext uri="{FF2B5EF4-FFF2-40B4-BE49-F238E27FC236}">
              <a16:creationId xmlns:a16="http://schemas.microsoft.com/office/drawing/2014/main" id="{AD0338C2-433F-449E-8D80-47F20A16939A}"/>
            </a:ext>
          </a:extLst>
        </xdr:cNvPr>
        <xdr:cNvSpPr txBox="1"/>
      </xdr:nvSpPr>
      <xdr:spPr>
        <a:xfrm>
          <a:off x="20199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63263</xdr:rowOff>
    </xdr:from>
    <xdr:ext cx="469744" cy="259045"/>
    <xdr:sp macro="" textlink="">
      <xdr:nvSpPr>
        <xdr:cNvPr id="616" name="n_3aveValue【学校施設】&#10;一人当たり面積">
          <a:extLst>
            <a:ext uri="{FF2B5EF4-FFF2-40B4-BE49-F238E27FC236}">
              <a16:creationId xmlns:a16="http://schemas.microsoft.com/office/drawing/2014/main" id="{1F5BA31B-3FA9-46C2-B0F2-F2818AE74111}"/>
            </a:ext>
          </a:extLst>
        </xdr:cNvPr>
        <xdr:cNvSpPr txBox="1"/>
      </xdr:nvSpPr>
      <xdr:spPr>
        <a:xfrm>
          <a:off x="193104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617" name="n_4aveValue【学校施設】&#10;一人当たり面積">
          <a:extLst>
            <a:ext uri="{FF2B5EF4-FFF2-40B4-BE49-F238E27FC236}">
              <a16:creationId xmlns:a16="http://schemas.microsoft.com/office/drawing/2014/main" id="{4ACDD2C6-8D12-459F-8763-A0B045D321A5}"/>
            </a:ext>
          </a:extLst>
        </xdr:cNvPr>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60469</xdr:rowOff>
    </xdr:from>
    <xdr:ext cx="469744" cy="259045"/>
    <xdr:sp macro="" textlink="">
      <xdr:nvSpPr>
        <xdr:cNvPr id="618" name="n_1mainValue【学校施設】&#10;一人当たり面積">
          <a:extLst>
            <a:ext uri="{FF2B5EF4-FFF2-40B4-BE49-F238E27FC236}">
              <a16:creationId xmlns:a16="http://schemas.microsoft.com/office/drawing/2014/main" id="{5A4FBD81-B5B9-45FA-A1D5-517FFF3B5D00}"/>
            </a:ext>
          </a:extLst>
        </xdr:cNvPr>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49039</xdr:rowOff>
    </xdr:from>
    <xdr:ext cx="469744" cy="259045"/>
    <xdr:sp macro="" textlink="">
      <xdr:nvSpPr>
        <xdr:cNvPr id="619" name="n_2mainValue【学校施設】&#10;一人当たり面積">
          <a:extLst>
            <a:ext uri="{FF2B5EF4-FFF2-40B4-BE49-F238E27FC236}">
              <a16:creationId xmlns:a16="http://schemas.microsoft.com/office/drawing/2014/main" id="{A23DC986-143B-42FE-A206-EF3080447D39}"/>
            </a:ext>
          </a:extLst>
        </xdr:cNvPr>
        <xdr:cNvSpPr txBox="1"/>
      </xdr:nvSpPr>
      <xdr:spPr>
        <a:xfrm>
          <a:off x="20199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60469</xdr:rowOff>
    </xdr:from>
    <xdr:ext cx="469744" cy="259045"/>
    <xdr:sp macro="" textlink="">
      <xdr:nvSpPr>
        <xdr:cNvPr id="620" name="n_3mainValue【学校施設】&#10;一人当たり面積">
          <a:extLst>
            <a:ext uri="{FF2B5EF4-FFF2-40B4-BE49-F238E27FC236}">
              <a16:creationId xmlns:a16="http://schemas.microsoft.com/office/drawing/2014/main" id="{4C050407-8DFD-4408-A614-52363B310534}"/>
            </a:ext>
          </a:extLst>
        </xdr:cNvPr>
        <xdr:cNvSpPr txBox="1"/>
      </xdr:nvSpPr>
      <xdr:spPr>
        <a:xfrm>
          <a:off x="19310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75709</xdr:rowOff>
    </xdr:from>
    <xdr:ext cx="469744" cy="259045"/>
    <xdr:sp macro="" textlink="">
      <xdr:nvSpPr>
        <xdr:cNvPr id="621" name="n_4mainValue【学校施設】&#10;一人当たり面積">
          <a:extLst>
            <a:ext uri="{FF2B5EF4-FFF2-40B4-BE49-F238E27FC236}">
              <a16:creationId xmlns:a16="http://schemas.microsoft.com/office/drawing/2014/main" id="{03100443-FE85-4566-983A-1B6119F69AA1}"/>
            </a:ext>
          </a:extLst>
        </xdr:cNvPr>
        <xdr:cNvSpPr txBox="1"/>
      </xdr:nvSpPr>
      <xdr:spPr>
        <a:xfrm>
          <a:off x="184214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62FA9F21-4446-45B9-83B5-9EF110EA63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415431B-6596-430C-937C-779614C563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6305AB6-97CA-4464-BA41-A9D7C1375E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B7814B7-17F0-43C1-B264-C058FC78C7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2966A1D-44D8-4774-AD5B-AD4E32D453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3BEA13E-1D4C-4EB8-AE85-64125FA8F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34AA2CB-3558-4465-9E4A-3E0E832882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EC426B8B-54E2-4A8C-B56A-4206387BB8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C91E23E2-E7C1-42A8-BB29-34DFBCA2D6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413C0362-F7E8-4590-99F4-3FA719731D0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65D5411B-A236-41A4-BB1A-6E44DBFD2C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BE756808-4783-4942-9576-C8C9D2B8E56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8100D11F-31B9-4EAE-96EC-D4ADCE5D8F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B37F1138-3589-4FAB-AAE9-0881829DF6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C780C031-3CE3-4425-B81B-B129D4CF92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AAE3BC00-D0C5-4E36-A34A-98194B50BB7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5ED0ACB0-D3A3-482C-A065-36B4960D6A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82D543E7-8BAE-451D-BAFA-964E621853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AD97AB7-C261-4631-A9B1-84D64FEE94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BF9EE62C-758B-4690-9AFE-194595FF1A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27D5D001-0514-43EC-AECA-1D06FD88032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63DF9068-9CFA-40D7-B234-682B4A60D3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D8C3632-B3D7-415D-A12C-6686D33991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4640661E-EDF4-4416-ACDF-6789924636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8FC1EA12-4654-4F57-B8B5-9506663470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86F6D99C-1657-453B-AAC9-116E84CF0C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6CF1E2E-D8D2-43E6-8779-A81D6CE316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B7908743-954D-45C3-AE7E-C7AF418F001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653E59E3-B08C-4843-A054-F4A119A6B64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587510C3-0244-46C4-BD46-D3AFB5667E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FABF47BF-7F5E-4BAE-AA8B-49EA05E98E8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275B546E-7E07-49C7-ABC4-282342FD49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144DFA8F-E540-4505-A524-0A24A85C155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EAA5292F-7174-41F2-9A48-84CF3F53BD7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BADCDDF2-E239-4102-B4AD-9B3C8C7875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D1EA8D0E-3576-4FA2-85F5-A16C859639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CF53B069-9EB2-4A4A-9CB1-C218E4B3FC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1FA7662-09C7-4D6A-A153-FF44DECC9B9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FF40C696-B9E4-4C64-B99C-42A204BAC9D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F6E33DE-A5EE-4042-B28A-6FF2E0A695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5E33B44B-5416-4141-843D-3BCF3133AC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3" name="直線コネクタ 662">
          <a:extLst>
            <a:ext uri="{FF2B5EF4-FFF2-40B4-BE49-F238E27FC236}">
              <a16:creationId xmlns:a16="http://schemas.microsoft.com/office/drawing/2014/main" id="{667CB895-A73A-4A8B-886D-875B40287E09}"/>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4" name="【公民館】&#10;有形固定資産減価償却率最小値テキスト">
          <a:extLst>
            <a:ext uri="{FF2B5EF4-FFF2-40B4-BE49-F238E27FC236}">
              <a16:creationId xmlns:a16="http://schemas.microsoft.com/office/drawing/2014/main" id="{5FA90BEB-F5F4-4D7F-BF17-9339C570B7BD}"/>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5" name="直線コネクタ 664">
          <a:extLst>
            <a:ext uri="{FF2B5EF4-FFF2-40B4-BE49-F238E27FC236}">
              <a16:creationId xmlns:a16="http://schemas.microsoft.com/office/drawing/2014/main" id="{698DCA3A-C0B7-4D37-84B6-1CF41BCFE2F1}"/>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6" name="【公民館】&#10;有形固定資産減価償却率最大値テキスト">
          <a:extLst>
            <a:ext uri="{FF2B5EF4-FFF2-40B4-BE49-F238E27FC236}">
              <a16:creationId xmlns:a16="http://schemas.microsoft.com/office/drawing/2014/main" id="{9DC94E04-9E6E-4A56-B140-D4703FED5A26}"/>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7" name="直線コネクタ 666">
          <a:extLst>
            <a:ext uri="{FF2B5EF4-FFF2-40B4-BE49-F238E27FC236}">
              <a16:creationId xmlns:a16="http://schemas.microsoft.com/office/drawing/2014/main" id="{19C9CBF5-4B3E-43CA-9B07-917286C01B22}"/>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668" name="【公民館】&#10;有形固定資産減価償却率平均値テキスト">
          <a:extLst>
            <a:ext uri="{FF2B5EF4-FFF2-40B4-BE49-F238E27FC236}">
              <a16:creationId xmlns:a16="http://schemas.microsoft.com/office/drawing/2014/main" id="{D0310742-C919-4C11-BE08-127943BF6DBD}"/>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69" name="フローチャート: 判断 668">
          <a:extLst>
            <a:ext uri="{FF2B5EF4-FFF2-40B4-BE49-F238E27FC236}">
              <a16:creationId xmlns:a16="http://schemas.microsoft.com/office/drawing/2014/main" id="{610C17C9-4146-4226-9C09-E2431F63F7C1}"/>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0" name="フローチャート: 判断 669">
          <a:extLst>
            <a:ext uri="{FF2B5EF4-FFF2-40B4-BE49-F238E27FC236}">
              <a16:creationId xmlns:a16="http://schemas.microsoft.com/office/drawing/2014/main" id="{414DE7A5-0719-4F75-900C-866DC46EDBE3}"/>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1" name="フローチャート: 判断 670">
          <a:extLst>
            <a:ext uri="{FF2B5EF4-FFF2-40B4-BE49-F238E27FC236}">
              <a16:creationId xmlns:a16="http://schemas.microsoft.com/office/drawing/2014/main" id="{46A21AF5-6F31-400A-AA79-0CADA65730DB}"/>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2" name="フローチャート: 判断 671">
          <a:extLst>
            <a:ext uri="{FF2B5EF4-FFF2-40B4-BE49-F238E27FC236}">
              <a16:creationId xmlns:a16="http://schemas.microsoft.com/office/drawing/2014/main" id="{D2FC704B-446C-4966-BB62-4F45886F58B7}"/>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3" name="フローチャート: 判断 672">
          <a:extLst>
            <a:ext uri="{FF2B5EF4-FFF2-40B4-BE49-F238E27FC236}">
              <a16:creationId xmlns:a16="http://schemas.microsoft.com/office/drawing/2014/main" id="{88124F10-5692-4F0B-AB22-1845A2E67381}"/>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76ABCC6-0017-4ABD-937B-7C8D5FE6EF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0138BE0-28C4-4C06-91EA-F8D60BB4A9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BD2AB4C-54F3-4DD2-B38A-BB66ADDE4B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C78264D-4A50-47E9-BFA5-FFE711B8DB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7894607-18A7-469E-B9EA-56E4844E76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141332</xdr:rowOff>
    </xdr:from>
    <xdr:to>
      <xdr:col>85</xdr:col>
      <xdr:colOff>177800</xdr:colOff>
      <xdr:row>102</xdr:row>
      <xdr:rowOff>71482</xdr:rowOff>
    </xdr:to>
    <xdr:sp macro="" textlink="">
      <xdr:nvSpPr>
        <xdr:cNvPr id="679" name="楕円 678">
          <a:extLst>
            <a:ext uri="{FF2B5EF4-FFF2-40B4-BE49-F238E27FC236}">
              <a16:creationId xmlns:a16="http://schemas.microsoft.com/office/drawing/2014/main" id="{87D90535-8AD7-40C6-943A-992DBB006BE1}"/>
            </a:ext>
          </a:extLst>
        </xdr:cNvPr>
        <xdr:cNvSpPr/>
      </xdr:nvSpPr>
      <xdr:spPr>
        <a:xfrm>
          <a:off x="162687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164209</xdr:rowOff>
    </xdr:from>
    <xdr:ext cx="405111" cy="259045"/>
    <xdr:sp macro="" textlink="">
      <xdr:nvSpPr>
        <xdr:cNvPr id="680" name="【公民館】&#10;有形固定資産減価償却率該当値テキスト">
          <a:extLst>
            <a:ext uri="{FF2B5EF4-FFF2-40B4-BE49-F238E27FC236}">
              <a16:creationId xmlns:a16="http://schemas.microsoft.com/office/drawing/2014/main" id="{2941AD23-018A-45BC-BBBB-88E078C37910}"/>
            </a:ext>
          </a:extLst>
        </xdr:cNvPr>
        <xdr:cNvSpPr txBox="1"/>
      </xdr:nvSpPr>
      <xdr:spPr>
        <a:xfrm>
          <a:off x="16357600" y="173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90714</xdr:rowOff>
    </xdr:from>
    <xdr:to>
      <xdr:col>81</xdr:col>
      <xdr:colOff>101600</xdr:colOff>
      <xdr:row>102</xdr:row>
      <xdr:rowOff>20864</xdr:rowOff>
    </xdr:to>
    <xdr:sp macro="" textlink="">
      <xdr:nvSpPr>
        <xdr:cNvPr id="681" name="楕円 680">
          <a:extLst>
            <a:ext uri="{FF2B5EF4-FFF2-40B4-BE49-F238E27FC236}">
              <a16:creationId xmlns:a16="http://schemas.microsoft.com/office/drawing/2014/main" id="{C74FB853-A320-40FA-B51A-FEACF69476AE}"/>
            </a:ext>
          </a:extLst>
        </xdr:cNvPr>
        <xdr:cNvSpPr/>
      </xdr:nvSpPr>
      <xdr:spPr>
        <a:xfrm>
          <a:off x="15430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141514</xdr:rowOff>
    </xdr:from>
    <xdr:to>
      <xdr:col>85</xdr:col>
      <xdr:colOff>127000</xdr:colOff>
      <xdr:row>102</xdr:row>
      <xdr:rowOff>20682</xdr:rowOff>
    </xdr:to>
    <xdr:cxnSp macro="">
      <xdr:nvCxnSpPr>
        <xdr:cNvPr id="682" name="直線コネクタ 681">
          <a:extLst>
            <a:ext uri="{FF2B5EF4-FFF2-40B4-BE49-F238E27FC236}">
              <a16:creationId xmlns:a16="http://schemas.microsoft.com/office/drawing/2014/main" id="{01E9D292-F7BD-4C7D-A3B6-5A7CED2DCEC6}"/>
            </a:ext>
          </a:extLst>
        </xdr:cNvPr>
        <xdr:cNvCxnSpPr/>
      </xdr:nvCxnSpPr>
      <xdr:spPr>
        <a:xfrm>
          <a:off x="15481300" y="1745796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683" name="楕円 682">
          <a:extLst>
            <a:ext uri="{FF2B5EF4-FFF2-40B4-BE49-F238E27FC236}">
              <a16:creationId xmlns:a16="http://schemas.microsoft.com/office/drawing/2014/main" id="{F69AF38B-5B04-4A72-B12C-EFCA914FD811}"/>
            </a:ext>
          </a:extLst>
        </xdr:cNvPr>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141514</xdr:rowOff>
    </xdr:from>
    <xdr:to>
      <xdr:col>81</xdr:col>
      <xdr:colOff>50800</xdr:colOff>
      <xdr:row>102</xdr:row>
      <xdr:rowOff>19050</xdr:rowOff>
    </xdr:to>
    <xdr:cxnSp macro="">
      <xdr:nvCxnSpPr>
        <xdr:cNvPr id="684" name="直線コネクタ 683">
          <a:extLst>
            <a:ext uri="{FF2B5EF4-FFF2-40B4-BE49-F238E27FC236}">
              <a16:creationId xmlns:a16="http://schemas.microsoft.com/office/drawing/2014/main" id="{EF87E1DC-8BEB-4460-AA6A-B94E894C11E3}"/>
            </a:ext>
          </a:extLst>
        </xdr:cNvPr>
        <xdr:cNvCxnSpPr/>
      </xdr:nvCxnSpPr>
      <xdr:spPr>
        <a:xfrm flipV="1">
          <a:off x="14592300" y="1745796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87449</xdr:rowOff>
    </xdr:from>
    <xdr:to>
      <xdr:col>72</xdr:col>
      <xdr:colOff>38100</xdr:colOff>
      <xdr:row>102</xdr:row>
      <xdr:rowOff>17599</xdr:rowOff>
    </xdr:to>
    <xdr:sp macro="" textlink="">
      <xdr:nvSpPr>
        <xdr:cNvPr id="685" name="楕円 684">
          <a:extLst>
            <a:ext uri="{FF2B5EF4-FFF2-40B4-BE49-F238E27FC236}">
              <a16:creationId xmlns:a16="http://schemas.microsoft.com/office/drawing/2014/main" id="{8690E903-BBBC-4A0B-A786-041464DFA1E1}"/>
            </a:ext>
          </a:extLst>
        </xdr:cNvPr>
        <xdr:cNvSpPr/>
      </xdr:nvSpPr>
      <xdr:spPr>
        <a:xfrm>
          <a:off x="13652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138249</xdr:rowOff>
    </xdr:from>
    <xdr:to>
      <xdr:col>76</xdr:col>
      <xdr:colOff>114300</xdr:colOff>
      <xdr:row>102</xdr:row>
      <xdr:rowOff>19050</xdr:rowOff>
    </xdr:to>
    <xdr:cxnSp macro="">
      <xdr:nvCxnSpPr>
        <xdr:cNvPr id="686" name="直線コネクタ 685">
          <a:extLst>
            <a:ext uri="{FF2B5EF4-FFF2-40B4-BE49-F238E27FC236}">
              <a16:creationId xmlns:a16="http://schemas.microsoft.com/office/drawing/2014/main" id="{CEACA36F-09EE-4134-8536-DCAB8FA75181}"/>
            </a:ext>
          </a:extLst>
        </xdr:cNvPr>
        <xdr:cNvCxnSpPr/>
      </xdr:nvCxnSpPr>
      <xdr:spPr>
        <a:xfrm>
          <a:off x="13703300" y="1745469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43362</xdr:rowOff>
    </xdr:from>
    <xdr:to>
      <xdr:col>67</xdr:col>
      <xdr:colOff>101600</xdr:colOff>
      <xdr:row>101</xdr:row>
      <xdr:rowOff>144962</xdr:rowOff>
    </xdr:to>
    <xdr:sp macro="" textlink="">
      <xdr:nvSpPr>
        <xdr:cNvPr id="687" name="楕円 686">
          <a:extLst>
            <a:ext uri="{FF2B5EF4-FFF2-40B4-BE49-F238E27FC236}">
              <a16:creationId xmlns:a16="http://schemas.microsoft.com/office/drawing/2014/main" id="{36D27DEC-7AD1-44AF-AC1D-BF8DC94A228C}"/>
            </a:ext>
          </a:extLst>
        </xdr:cNvPr>
        <xdr:cNvSpPr/>
      </xdr:nvSpPr>
      <xdr:spPr>
        <a:xfrm>
          <a:off x="12763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94162</xdr:rowOff>
    </xdr:from>
    <xdr:to>
      <xdr:col>71</xdr:col>
      <xdr:colOff>177800</xdr:colOff>
      <xdr:row>101</xdr:row>
      <xdr:rowOff>138249</xdr:rowOff>
    </xdr:to>
    <xdr:cxnSp macro="">
      <xdr:nvCxnSpPr>
        <xdr:cNvPr id="688" name="直線コネクタ 687">
          <a:extLst>
            <a:ext uri="{FF2B5EF4-FFF2-40B4-BE49-F238E27FC236}">
              <a16:creationId xmlns:a16="http://schemas.microsoft.com/office/drawing/2014/main" id="{A663F3B5-ABA9-4FE5-894B-7F687B011AB1}"/>
            </a:ext>
          </a:extLst>
        </xdr:cNvPr>
        <xdr:cNvCxnSpPr/>
      </xdr:nvCxnSpPr>
      <xdr:spPr>
        <a:xfrm>
          <a:off x="12814300" y="174106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689" name="n_1aveValue【公民館】&#10;有形固定資産減価償却率">
          <a:extLst>
            <a:ext uri="{FF2B5EF4-FFF2-40B4-BE49-F238E27FC236}">
              <a16:creationId xmlns:a16="http://schemas.microsoft.com/office/drawing/2014/main" id="{BD8B9CF7-2F0E-4ECF-A09A-5E1DA9DE4444}"/>
            </a:ext>
          </a:extLst>
        </xdr:cNvPr>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690" name="n_2aveValue【公民館】&#10;有形固定資産減価償却率">
          <a:extLst>
            <a:ext uri="{FF2B5EF4-FFF2-40B4-BE49-F238E27FC236}">
              <a16:creationId xmlns:a16="http://schemas.microsoft.com/office/drawing/2014/main" id="{4AA8BACD-BA32-4319-A364-3F4B708F3726}"/>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691" name="n_3aveValue【公民館】&#10;有形固定資産減価償却率">
          <a:extLst>
            <a:ext uri="{FF2B5EF4-FFF2-40B4-BE49-F238E27FC236}">
              <a16:creationId xmlns:a16="http://schemas.microsoft.com/office/drawing/2014/main" id="{E3300237-34C5-4BDA-963E-76F9F8E14527}"/>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692" name="n_4aveValue【公民館】&#10;有形固定資産減価償却率">
          <a:extLst>
            <a:ext uri="{FF2B5EF4-FFF2-40B4-BE49-F238E27FC236}">
              <a16:creationId xmlns:a16="http://schemas.microsoft.com/office/drawing/2014/main" id="{D92F93E5-EEE8-4E74-B905-4C77E65F5467}"/>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37391</xdr:rowOff>
    </xdr:from>
    <xdr:ext cx="405111" cy="259045"/>
    <xdr:sp macro="" textlink="">
      <xdr:nvSpPr>
        <xdr:cNvPr id="693" name="n_1mainValue【公民館】&#10;有形固定資産減価償却率">
          <a:extLst>
            <a:ext uri="{FF2B5EF4-FFF2-40B4-BE49-F238E27FC236}">
              <a16:creationId xmlns:a16="http://schemas.microsoft.com/office/drawing/2014/main" id="{C5CBD9C8-38D3-4784-9236-6A9AC0372808}"/>
            </a:ext>
          </a:extLst>
        </xdr:cNvPr>
        <xdr:cNvSpPr txBox="1"/>
      </xdr:nvSpPr>
      <xdr:spPr>
        <a:xfrm>
          <a:off x="152660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694" name="n_2mainValue【公民館】&#10;有形固定資産減価償却率">
          <a:extLst>
            <a:ext uri="{FF2B5EF4-FFF2-40B4-BE49-F238E27FC236}">
              <a16:creationId xmlns:a16="http://schemas.microsoft.com/office/drawing/2014/main" id="{266A301D-4BDE-4D05-BE51-4C5DFC4E5D56}"/>
            </a:ext>
          </a:extLst>
        </xdr:cNvPr>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34126</xdr:rowOff>
    </xdr:from>
    <xdr:ext cx="405111" cy="259045"/>
    <xdr:sp macro="" textlink="">
      <xdr:nvSpPr>
        <xdr:cNvPr id="695" name="n_3mainValue【公民館】&#10;有形固定資産減価償却率">
          <a:extLst>
            <a:ext uri="{FF2B5EF4-FFF2-40B4-BE49-F238E27FC236}">
              <a16:creationId xmlns:a16="http://schemas.microsoft.com/office/drawing/2014/main" id="{74FFC27F-ADC6-4D5E-B657-6173DF2ACB81}"/>
            </a:ext>
          </a:extLst>
        </xdr:cNvPr>
        <xdr:cNvSpPr txBox="1"/>
      </xdr:nvSpPr>
      <xdr:spPr>
        <a:xfrm>
          <a:off x="135007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161489</xdr:rowOff>
    </xdr:from>
    <xdr:ext cx="405111" cy="259045"/>
    <xdr:sp macro="" textlink="">
      <xdr:nvSpPr>
        <xdr:cNvPr id="696" name="n_4mainValue【公民館】&#10;有形固定資産減価償却率">
          <a:extLst>
            <a:ext uri="{FF2B5EF4-FFF2-40B4-BE49-F238E27FC236}">
              <a16:creationId xmlns:a16="http://schemas.microsoft.com/office/drawing/2014/main" id="{18118E8F-2DBF-4D04-95DE-C8A3C641BDB8}"/>
            </a:ext>
          </a:extLst>
        </xdr:cNvPr>
        <xdr:cNvSpPr txBox="1"/>
      </xdr:nvSpPr>
      <xdr:spPr>
        <a:xfrm>
          <a:off x="12611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87FB685D-6FD1-4844-9998-8AB32E9C36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72E92535-44F6-4239-BACE-469894D933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B07C88EA-6B89-4351-AA48-3CED110897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8085EFC5-9BFC-40F4-B8A1-3CB4E7E44D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36F26A5A-01E3-4619-9336-893B1B382E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EA1B0C2E-1B74-4A6F-9088-BE4613B49D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990E80E2-CD71-4695-A478-C9F2D2666D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7C0B445-34E0-400A-BB57-01609B451D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AC02763C-2216-4A98-8B59-E4819A5BAD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0606260-FEBB-4FA4-AD15-821BEF78C1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D9D1E1EB-58C3-46B5-8C93-166F8C61283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88C65140-66BA-411D-A2ED-6A07FFEF666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A978D5CB-5F2B-4A75-8FE4-C5795E2B8A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EBF86B65-E483-4A52-A236-1AE380B0E5C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CA9149A2-87E6-4AB5-9AC9-4B6356C3E5A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C6501AF4-7FC7-4025-9928-50EA73F00AA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23A03AE2-8758-48E6-B4ED-AA20375055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8342C9C5-39B1-47DF-BCF1-C7123E34A5B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D4CC5377-5B4A-49D9-8FA4-2EDE6F3E54B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EB05BA37-803F-4FDF-B6EC-9304E677213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B867A9C9-A284-4ED0-A837-5A4789E3FD2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4E71B119-976D-48AB-89DA-74B5E59F126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833B7D57-9C42-4326-B3B4-FB2FFCC766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61AF7A46-BAE3-4E36-B980-C812DDF584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AE5A0FB7-4CF6-4A6E-872F-54DC4C0D49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2" name="直線コネクタ 721">
          <a:extLst>
            <a:ext uri="{FF2B5EF4-FFF2-40B4-BE49-F238E27FC236}">
              <a16:creationId xmlns:a16="http://schemas.microsoft.com/office/drawing/2014/main" id="{C305FC1B-8621-40ED-872B-E7A4552E1D4E}"/>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3" name="【公民館】&#10;一人当たり面積最小値テキスト">
          <a:extLst>
            <a:ext uri="{FF2B5EF4-FFF2-40B4-BE49-F238E27FC236}">
              <a16:creationId xmlns:a16="http://schemas.microsoft.com/office/drawing/2014/main" id="{F1ABD0C4-9656-402E-9012-11FD0C5BF155}"/>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4" name="直線コネクタ 723">
          <a:extLst>
            <a:ext uri="{FF2B5EF4-FFF2-40B4-BE49-F238E27FC236}">
              <a16:creationId xmlns:a16="http://schemas.microsoft.com/office/drawing/2014/main" id="{0EF430D2-8ABB-462E-B8A1-18AB7C1AF16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5" name="【公民館】&#10;一人当たり面積最大値テキスト">
          <a:extLst>
            <a:ext uri="{FF2B5EF4-FFF2-40B4-BE49-F238E27FC236}">
              <a16:creationId xmlns:a16="http://schemas.microsoft.com/office/drawing/2014/main" id="{220C484B-F163-4412-BB9F-33842BF4E536}"/>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6" name="直線コネクタ 725">
          <a:extLst>
            <a:ext uri="{FF2B5EF4-FFF2-40B4-BE49-F238E27FC236}">
              <a16:creationId xmlns:a16="http://schemas.microsoft.com/office/drawing/2014/main" id="{D35F7611-04A8-441E-89A2-95FCAFC0DCE4}"/>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727" name="【公民館】&#10;一人当たり面積平均値テキスト">
          <a:extLst>
            <a:ext uri="{FF2B5EF4-FFF2-40B4-BE49-F238E27FC236}">
              <a16:creationId xmlns:a16="http://schemas.microsoft.com/office/drawing/2014/main" id="{C08FAD12-30D1-4E7B-81C1-9D2A03054091}"/>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28" name="フローチャート: 判断 727">
          <a:extLst>
            <a:ext uri="{FF2B5EF4-FFF2-40B4-BE49-F238E27FC236}">
              <a16:creationId xmlns:a16="http://schemas.microsoft.com/office/drawing/2014/main" id="{A9D9D846-804E-4881-825A-91F713E3824A}"/>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29" name="フローチャート: 判断 728">
          <a:extLst>
            <a:ext uri="{FF2B5EF4-FFF2-40B4-BE49-F238E27FC236}">
              <a16:creationId xmlns:a16="http://schemas.microsoft.com/office/drawing/2014/main" id="{0E1F55CB-0322-440C-AC8A-3C010D6E510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0" name="フローチャート: 判断 729">
          <a:extLst>
            <a:ext uri="{FF2B5EF4-FFF2-40B4-BE49-F238E27FC236}">
              <a16:creationId xmlns:a16="http://schemas.microsoft.com/office/drawing/2014/main" id="{FF3984D1-FFCF-427C-864E-57453166AD1F}"/>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フローチャート: 判断 730">
          <a:extLst>
            <a:ext uri="{FF2B5EF4-FFF2-40B4-BE49-F238E27FC236}">
              <a16:creationId xmlns:a16="http://schemas.microsoft.com/office/drawing/2014/main" id="{2F77847F-A34F-4870-9F36-B328F60290F6}"/>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2" name="フローチャート: 判断 731">
          <a:extLst>
            <a:ext uri="{FF2B5EF4-FFF2-40B4-BE49-F238E27FC236}">
              <a16:creationId xmlns:a16="http://schemas.microsoft.com/office/drawing/2014/main" id="{04AAF842-76A3-4595-8B77-4C371A884944}"/>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D61FDE5-7D54-4872-B83A-153589EC28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B80FF8F-03AF-490F-8F87-0298E54D290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241CB41-4C58-4A96-B8FF-7C48E514D9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3B8DB3C-73F2-4D1A-A467-2F78BFB420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9EFAAF8-9653-4ECC-B2FF-EC344BF6CA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38463</xdr:rowOff>
    </xdr:from>
    <xdr:to>
      <xdr:col>116</xdr:col>
      <xdr:colOff>114300</xdr:colOff>
      <xdr:row>106</xdr:row>
      <xdr:rowOff>140063</xdr:rowOff>
    </xdr:to>
    <xdr:sp macro="" textlink="">
      <xdr:nvSpPr>
        <xdr:cNvPr id="738" name="楕円 737">
          <a:extLst>
            <a:ext uri="{FF2B5EF4-FFF2-40B4-BE49-F238E27FC236}">
              <a16:creationId xmlns:a16="http://schemas.microsoft.com/office/drawing/2014/main" id="{E559DAB9-858C-41AC-9F97-D164215ED4DE}"/>
            </a:ext>
          </a:extLst>
        </xdr:cNvPr>
        <xdr:cNvSpPr/>
      </xdr:nvSpPr>
      <xdr:spPr>
        <a:xfrm>
          <a:off x="22110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61340</xdr:rowOff>
    </xdr:from>
    <xdr:ext cx="469744" cy="259045"/>
    <xdr:sp macro="" textlink="">
      <xdr:nvSpPr>
        <xdr:cNvPr id="739" name="【公民館】&#10;一人当たり面積該当値テキスト">
          <a:extLst>
            <a:ext uri="{FF2B5EF4-FFF2-40B4-BE49-F238E27FC236}">
              <a16:creationId xmlns:a16="http://schemas.microsoft.com/office/drawing/2014/main" id="{4596ECAD-DAFA-4261-BEC6-32F7F669C766}"/>
            </a:ext>
          </a:extLst>
        </xdr:cNvPr>
        <xdr:cNvSpPr txBox="1"/>
      </xdr:nvSpPr>
      <xdr:spPr>
        <a:xfrm>
          <a:off x="22199600" y="180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740" name="楕円 739">
          <a:extLst>
            <a:ext uri="{FF2B5EF4-FFF2-40B4-BE49-F238E27FC236}">
              <a16:creationId xmlns:a16="http://schemas.microsoft.com/office/drawing/2014/main" id="{0441B327-E1A2-495E-A038-6080057CA2B6}"/>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89263</xdr:rowOff>
    </xdr:from>
    <xdr:to>
      <xdr:col>116</xdr:col>
      <xdr:colOff>63500</xdr:colOff>
      <xdr:row>106</xdr:row>
      <xdr:rowOff>92529</xdr:rowOff>
    </xdr:to>
    <xdr:cxnSp macro="">
      <xdr:nvCxnSpPr>
        <xdr:cNvPr id="741" name="直線コネクタ 740">
          <a:extLst>
            <a:ext uri="{FF2B5EF4-FFF2-40B4-BE49-F238E27FC236}">
              <a16:creationId xmlns:a16="http://schemas.microsoft.com/office/drawing/2014/main" id="{1778F5A9-0FB2-40D6-98B1-CD907F9D5276}"/>
            </a:ext>
          </a:extLst>
        </xdr:cNvPr>
        <xdr:cNvCxnSpPr/>
      </xdr:nvCxnSpPr>
      <xdr:spPr>
        <a:xfrm flipV="1">
          <a:off x="21323300" y="182629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42" name="楕円 741">
          <a:extLst>
            <a:ext uri="{FF2B5EF4-FFF2-40B4-BE49-F238E27FC236}">
              <a16:creationId xmlns:a16="http://schemas.microsoft.com/office/drawing/2014/main" id="{AFA3334F-4263-4979-BB54-39E7E1DB98BB}"/>
            </a:ext>
          </a:extLst>
        </xdr:cNvPr>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92529</xdr:rowOff>
    </xdr:to>
    <xdr:cxnSp macro="">
      <xdr:nvCxnSpPr>
        <xdr:cNvPr id="743" name="直線コネクタ 742">
          <a:extLst>
            <a:ext uri="{FF2B5EF4-FFF2-40B4-BE49-F238E27FC236}">
              <a16:creationId xmlns:a16="http://schemas.microsoft.com/office/drawing/2014/main" id="{EB99FFD7-7002-4258-8B7E-F12335238181}"/>
            </a:ext>
          </a:extLst>
        </xdr:cNvPr>
        <xdr:cNvCxnSpPr/>
      </xdr:nvCxnSpPr>
      <xdr:spPr>
        <a:xfrm>
          <a:off x="20434300" y="181813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134801</xdr:rowOff>
    </xdr:from>
    <xdr:to>
      <xdr:col>102</xdr:col>
      <xdr:colOff>165100</xdr:colOff>
      <xdr:row>106</xdr:row>
      <xdr:rowOff>64951</xdr:rowOff>
    </xdr:to>
    <xdr:sp macro="" textlink="">
      <xdr:nvSpPr>
        <xdr:cNvPr id="744" name="楕円 743">
          <a:extLst>
            <a:ext uri="{FF2B5EF4-FFF2-40B4-BE49-F238E27FC236}">
              <a16:creationId xmlns:a16="http://schemas.microsoft.com/office/drawing/2014/main" id="{E5A23BFF-5390-471F-9A44-E2D3CB652EAD}"/>
            </a:ext>
          </a:extLst>
        </xdr:cNvPr>
        <xdr:cNvSpPr/>
      </xdr:nvSpPr>
      <xdr:spPr>
        <a:xfrm>
          <a:off x="19494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14151</xdr:rowOff>
    </xdr:to>
    <xdr:cxnSp macro="">
      <xdr:nvCxnSpPr>
        <xdr:cNvPr id="745" name="直線コネクタ 744">
          <a:extLst>
            <a:ext uri="{FF2B5EF4-FFF2-40B4-BE49-F238E27FC236}">
              <a16:creationId xmlns:a16="http://schemas.microsoft.com/office/drawing/2014/main" id="{6717B4BB-8AA3-4122-8D91-1E5BD0B9AC57}"/>
            </a:ext>
          </a:extLst>
        </xdr:cNvPr>
        <xdr:cNvCxnSpPr/>
      </xdr:nvCxnSpPr>
      <xdr:spPr>
        <a:xfrm flipV="1">
          <a:off x="19545300" y="181813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746" name="楕円 745">
          <a:extLst>
            <a:ext uri="{FF2B5EF4-FFF2-40B4-BE49-F238E27FC236}">
              <a16:creationId xmlns:a16="http://schemas.microsoft.com/office/drawing/2014/main" id="{CE271215-C072-4DD0-8893-92AB55EC38C8}"/>
            </a:ext>
          </a:extLst>
        </xdr:cNvPr>
        <xdr:cNvSpPr/>
      </xdr:nvSpPr>
      <xdr:spPr>
        <a:xfrm>
          <a:off x="18605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xdr:rowOff>
    </xdr:from>
    <xdr:to>
      <xdr:col>102</xdr:col>
      <xdr:colOff>114300</xdr:colOff>
      <xdr:row>106</xdr:row>
      <xdr:rowOff>17418</xdr:rowOff>
    </xdr:to>
    <xdr:cxnSp macro="">
      <xdr:nvCxnSpPr>
        <xdr:cNvPr id="747" name="直線コネクタ 746">
          <a:extLst>
            <a:ext uri="{FF2B5EF4-FFF2-40B4-BE49-F238E27FC236}">
              <a16:creationId xmlns:a16="http://schemas.microsoft.com/office/drawing/2014/main" id="{9D25DC6D-DFEB-4078-A77F-01B5ACD675C9}"/>
            </a:ext>
          </a:extLst>
        </xdr:cNvPr>
        <xdr:cNvCxnSpPr/>
      </xdr:nvCxnSpPr>
      <xdr:spPr>
        <a:xfrm flipV="1">
          <a:off x="18656300" y="18187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48" name="n_1aveValue【公民館】&#10;一人当たり面積">
          <a:extLst>
            <a:ext uri="{FF2B5EF4-FFF2-40B4-BE49-F238E27FC236}">
              <a16:creationId xmlns:a16="http://schemas.microsoft.com/office/drawing/2014/main" id="{907FF4A2-B6AC-4AA6-BB0A-1588D854BF4F}"/>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749" name="n_2aveValue【公民館】&#10;一人当たり面積">
          <a:extLst>
            <a:ext uri="{FF2B5EF4-FFF2-40B4-BE49-F238E27FC236}">
              <a16:creationId xmlns:a16="http://schemas.microsoft.com/office/drawing/2014/main" id="{ECEA09AD-BC65-4FC9-BBA3-471C20A0FEFB}"/>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0" name="n_3aveValue【公民館】&#10;一人当たり面積">
          <a:extLst>
            <a:ext uri="{FF2B5EF4-FFF2-40B4-BE49-F238E27FC236}">
              <a16:creationId xmlns:a16="http://schemas.microsoft.com/office/drawing/2014/main" id="{06F6D36C-BCA5-4511-B1D2-E899DBD0DBFD}"/>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1" name="n_4aveValue【公民館】&#10;一人当たり面積">
          <a:extLst>
            <a:ext uri="{FF2B5EF4-FFF2-40B4-BE49-F238E27FC236}">
              <a16:creationId xmlns:a16="http://schemas.microsoft.com/office/drawing/2014/main" id="{6FB5934A-5D8C-4E86-8458-56DBA2DE287C}"/>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159856</xdr:rowOff>
    </xdr:from>
    <xdr:ext cx="469744" cy="259045"/>
    <xdr:sp macro="" textlink="">
      <xdr:nvSpPr>
        <xdr:cNvPr id="752" name="n_1mainValue【公民館】&#10;一人当たり面積">
          <a:extLst>
            <a:ext uri="{FF2B5EF4-FFF2-40B4-BE49-F238E27FC236}">
              <a16:creationId xmlns:a16="http://schemas.microsoft.com/office/drawing/2014/main" id="{A1117369-A03E-4123-9160-A9F0352BDF66}"/>
            </a:ext>
          </a:extLst>
        </xdr:cNvPr>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53" name="n_2mainValue【公民館】&#10;一人当たり面積">
          <a:extLst>
            <a:ext uri="{FF2B5EF4-FFF2-40B4-BE49-F238E27FC236}">
              <a16:creationId xmlns:a16="http://schemas.microsoft.com/office/drawing/2014/main" id="{AB597841-3BE4-47EF-A840-5A10B56EDFE2}"/>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81478</xdr:rowOff>
    </xdr:from>
    <xdr:ext cx="469744" cy="259045"/>
    <xdr:sp macro="" textlink="">
      <xdr:nvSpPr>
        <xdr:cNvPr id="754" name="n_3mainValue【公民館】&#10;一人当たり面積">
          <a:extLst>
            <a:ext uri="{FF2B5EF4-FFF2-40B4-BE49-F238E27FC236}">
              <a16:creationId xmlns:a16="http://schemas.microsoft.com/office/drawing/2014/main" id="{95201147-670A-4DE9-8D92-E5DAF10AEB8A}"/>
            </a:ext>
          </a:extLst>
        </xdr:cNvPr>
        <xdr:cNvSpPr txBox="1"/>
      </xdr:nvSpPr>
      <xdr:spPr>
        <a:xfrm>
          <a:off x="19310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84745</xdr:rowOff>
    </xdr:from>
    <xdr:ext cx="469744" cy="259045"/>
    <xdr:sp macro="" textlink="">
      <xdr:nvSpPr>
        <xdr:cNvPr id="755" name="n_4mainValue【公民館】&#10;一人当たり面積">
          <a:extLst>
            <a:ext uri="{FF2B5EF4-FFF2-40B4-BE49-F238E27FC236}">
              <a16:creationId xmlns:a16="http://schemas.microsoft.com/office/drawing/2014/main" id="{9AD7F6AA-5B43-49AF-B8B2-80CFCB110B65}"/>
            </a:ext>
          </a:extLst>
        </xdr:cNvPr>
        <xdr:cNvSpPr txBox="1"/>
      </xdr:nvSpPr>
      <xdr:spPr>
        <a:xfrm>
          <a:off x="18421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D8CD0980-FAFD-4BAA-B269-9A0EDE0B93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22409D9E-964B-4AC6-B512-D0385A7068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35B828FE-D9D4-4B4F-B7F7-5A8FCED48A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類似団体と比較して特に有形固定資産減価償却率が高くなっている施設は、道路、学校施設であり特に低くなっている施設は、認定子ども園・幼稚園・保育所、公民館である。</a:t>
          </a:r>
          <a:endParaRPr lang="ja-JP" altLang="ja-JP" sz="1400">
            <a:effectLst/>
          </a:endParaRPr>
        </a:p>
        <a:p>
          <a:r>
            <a:rPr kumimoji="1" lang="ja-JP" altLang="ja-JP" sz="1100">
              <a:solidFill>
                <a:schemeClr val="dk1"/>
              </a:solidFill>
              <a:effectLst/>
              <a:latin typeface="+mn-lt"/>
              <a:ea typeface="+mn-ea"/>
              <a:cs typeface="+mn-cs"/>
            </a:rPr>
            <a:t>特に学校施設については、一人当たり面積が類似団体と比較して高くなっており、今後予測される児童・生徒数に応じて適切な施設規模等を考慮した施設管理計画を策定する必要がある。</a:t>
          </a:r>
          <a:endParaRPr lang="ja-JP" altLang="ja-JP" sz="1400">
            <a:effectLst/>
          </a:endParaRPr>
        </a:p>
        <a:p>
          <a:r>
            <a:rPr kumimoji="1" lang="ja-JP" altLang="ja-JP" sz="1100">
              <a:solidFill>
                <a:schemeClr val="dk1"/>
              </a:solidFill>
              <a:effectLst/>
              <a:latin typeface="+mn-lt"/>
              <a:ea typeface="+mn-ea"/>
              <a:cs typeface="+mn-cs"/>
            </a:rPr>
            <a:t>一方で認定子ども園・幼稚園・保育所、公民館については、今後老朽化した際に費用が最小限となるよう、個別施設計画により適切な管理運営を行っていく必要がある。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9636B0-DDC4-4D85-A69F-A6DEBA0204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226A2E-8997-42A7-A7CD-E3623500D0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63E451-B44B-4CB5-9F1D-65E0D40809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938586-ACC3-4E21-9D91-938FEA9DB0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722E61-F69C-4DC3-AD6D-C174F580CB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357CD8-F095-44D0-8025-CA632B8DD4F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7619F3-9D99-43A0-BE02-3C751DD0AE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3A3BA2-32F4-4430-963D-2A4656EDD4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538971-E733-43C6-81D1-E63857684A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57A254-695E-4AE2-89BF-CF1C4404D2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5F1AE4-3BE5-4AF9-8F4A-32E756CA48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EC839B-DC9A-4F6A-BCC5-5890B66470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33A6C3-920D-4C34-99B5-A72D3320C4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58A463-6E58-43B7-8EA5-46B3ED6FB8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44F250-7E0D-41BA-A6CF-E2C3C3C407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0638236-FEC8-41E9-8BE2-69E923BBF1C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D94EA5-0772-4018-BEF5-FDAABE2CD0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93A3EA-9860-46E9-928F-AD37B70ECE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837C0E-BDE3-42F3-A13B-AFA2045368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BBE220-7D47-44B4-98A8-A5543515A5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2CD494-4CFF-47F4-B365-57643F7AC9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559651-F952-40EE-B4AE-232D038D59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CFBB2A-3F94-41C6-95D5-D24FE1EBE3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C321FE-F2DB-4929-AAC4-FF98A8C22E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5C0E66-3208-4106-9A85-52F2D0A05A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F65028-20B9-4C60-AB14-A7B6677922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18839B-FCB1-4DA7-9727-186C05FA7B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12A31A-7E41-436F-8C3E-6E89C572AA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C5361C-A5EF-41C0-9689-BCC615AF6B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D21B50-57A4-443D-8976-3504D784987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995390-EAA0-4311-B882-93573DAD5C8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8F2EE5-448A-4B9B-B0A7-167520E5BE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8746B8-8850-4CF4-A1E8-AF47853645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2EA547-C021-4D10-BDBD-55DC81ACD8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71EA41-C993-41E9-BC81-D77481849E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C02A4C-6FE4-4B0F-850F-34E9FB12CE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0314D9-2DF8-447E-A9D6-862A6B4DDB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B1BBE9-2EA5-434D-892C-72FE506C34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3D6CC0-1060-4539-99CC-1E687975C9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2866367-443D-476E-B0C2-544AAD82DD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D390E5-7BC7-4057-99E3-D946748B29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E1DA6C-6FEC-499D-895C-DBD15AB98F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3386EA3-3823-4DA4-AE16-F767E98563C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CBA6FCA-734D-4720-A363-A0B0CB6ACF3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3762FC-99EE-4CE0-91D8-42DE1C9D6F3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32D7440-E095-414B-963E-77F604C266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33851E-0C4E-4016-95D7-FFC39EAAAE4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9C4FFE-6556-46CB-BF9D-5C8468B201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89829E5-1E18-42AF-BFE6-B76E81581D3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5E7343-D6CF-4C9B-8FDD-AD029FA025F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FD54A6-9ABD-4CC7-8EE7-E4F2EF8C309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A910AF4-13A0-4D6E-B59D-40468F03279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C7FC81F-F3A6-4A02-8BDE-040318E8874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7EC6DA-B5C4-4D49-876D-1EEB889B5BC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6145A93-9C97-4501-A6EB-F85A9A187A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107F9ED-0787-49A4-8307-68D0161E6B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D488A1A6-87CB-420A-B030-C6097E948CAA}"/>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C578FD02-860C-400D-9C9E-8E556F4A4905}"/>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94AEBB79-EFA3-4ACF-8552-2748A8A7BCCD}"/>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45EDC731-EA57-4ED1-8B13-6217CCBF3CF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D8B552B2-32FC-4352-AA66-1E8C8320ECEB}"/>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E727394E-64D2-4D03-B91C-9CC3B9ECF001}"/>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209B340C-0B55-4A27-AEAF-92C39295220C}"/>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89859029-993B-49F0-97F2-A2F1C2C55053}"/>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B63E58D1-F4F2-4E35-9336-8424D1D876CC}"/>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A5FDDF7A-130B-484F-9A28-8F1ED2CDF2CA}"/>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49C364FC-4ED2-4187-96CC-ED956371A08E}"/>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695F47-496C-4D11-AD9E-2134E2F0B2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20DAFF7-BB75-49CB-A491-F7E880EC9C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CF2238-BACF-4626-96AD-5D378EE65EC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2FA7DF-3BC4-4E92-8DE4-2048503BAD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B818FB2-AD37-4647-8079-EDC2466C96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74" name="楕円 73">
          <a:extLst>
            <a:ext uri="{FF2B5EF4-FFF2-40B4-BE49-F238E27FC236}">
              <a16:creationId xmlns:a16="http://schemas.microsoft.com/office/drawing/2014/main" id="{A56B5376-3E92-4DE0-80D5-A15E8AA016D2}"/>
            </a:ext>
          </a:extLst>
        </xdr:cNvPr>
        <xdr:cNvSpPr/>
      </xdr:nvSpPr>
      <xdr:spPr>
        <a:xfrm>
          <a:off x="4584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4A5A1F07-6001-4478-AB0D-79755A8D1064}"/>
            </a:ext>
          </a:extLst>
        </xdr:cNvPr>
        <xdr:cNvSpPr txBox="1"/>
      </xdr:nvSpPr>
      <xdr:spPr>
        <a:xfrm>
          <a:off x="4673600"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126637</xdr:rowOff>
    </xdr:from>
    <xdr:to>
      <xdr:col>20</xdr:col>
      <xdr:colOff>38100</xdr:colOff>
      <xdr:row>38</xdr:row>
      <xdr:rowOff>56787</xdr:rowOff>
    </xdr:to>
    <xdr:sp macro="" textlink="">
      <xdr:nvSpPr>
        <xdr:cNvPr id="76" name="楕円 75">
          <a:extLst>
            <a:ext uri="{FF2B5EF4-FFF2-40B4-BE49-F238E27FC236}">
              <a16:creationId xmlns:a16="http://schemas.microsoft.com/office/drawing/2014/main" id="{8D328BD9-FCD2-4526-AAF6-07958DCE95EA}"/>
            </a:ext>
          </a:extLst>
        </xdr:cNvPr>
        <xdr:cNvSpPr/>
      </xdr:nvSpPr>
      <xdr:spPr>
        <a:xfrm>
          <a:off x="3746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xdr:rowOff>
    </xdr:from>
    <xdr:to>
      <xdr:col>24</xdr:col>
      <xdr:colOff>63500</xdr:colOff>
      <xdr:row>38</xdr:row>
      <xdr:rowOff>51707</xdr:rowOff>
    </xdr:to>
    <xdr:cxnSp macro="">
      <xdr:nvCxnSpPr>
        <xdr:cNvPr id="77" name="直線コネクタ 76">
          <a:extLst>
            <a:ext uri="{FF2B5EF4-FFF2-40B4-BE49-F238E27FC236}">
              <a16:creationId xmlns:a16="http://schemas.microsoft.com/office/drawing/2014/main" id="{77BDCD8E-AE22-4B23-88B5-82027F798776}"/>
            </a:ext>
          </a:extLst>
        </xdr:cNvPr>
        <xdr:cNvCxnSpPr/>
      </xdr:nvCxnSpPr>
      <xdr:spPr>
        <a:xfrm>
          <a:off x="3797300" y="65210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87449</xdr:rowOff>
    </xdr:from>
    <xdr:to>
      <xdr:col>15</xdr:col>
      <xdr:colOff>101600</xdr:colOff>
      <xdr:row>38</xdr:row>
      <xdr:rowOff>17599</xdr:rowOff>
    </xdr:to>
    <xdr:sp macro="" textlink="">
      <xdr:nvSpPr>
        <xdr:cNvPr id="78" name="楕円 77">
          <a:extLst>
            <a:ext uri="{FF2B5EF4-FFF2-40B4-BE49-F238E27FC236}">
              <a16:creationId xmlns:a16="http://schemas.microsoft.com/office/drawing/2014/main" id="{45E9CB6A-0700-4DAE-8AD7-D07F99DC5A2F}"/>
            </a:ext>
          </a:extLst>
        </xdr:cNvPr>
        <xdr:cNvSpPr/>
      </xdr:nvSpPr>
      <xdr:spPr>
        <a:xfrm>
          <a:off x="2857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138249</xdr:rowOff>
    </xdr:from>
    <xdr:to>
      <xdr:col>19</xdr:col>
      <xdr:colOff>177800</xdr:colOff>
      <xdr:row>38</xdr:row>
      <xdr:rowOff>5987</xdr:rowOff>
    </xdr:to>
    <xdr:cxnSp macro="">
      <xdr:nvCxnSpPr>
        <xdr:cNvPr id="79" name="直線コネクタ 78">
          <a:extLst>
            <a:ext uri="{FF2B5EF4-FFF2-40B4-BE49-F238E27FC236}">
              <a16:creationId xmlns:a16="http://schemas.microsoft.com/office/drawing/2014/main" id="{ABEB3956-8967-4CA3-B16C-844414DBFA38}"/>
            </a:ext>
          </a:extLst>
        </xdr:cNvPr>
        <xdr:cNvCxnSpPr/>
      </xdr:nvCxnSpPr>
      <xdr:spPr>
        <a:xfrm>
          <a:off x="2908300" y="64818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31931</xdr:rowOff>
    </xdr:from>
    <xdr:to>
      <xdr:col>10</xdr:col>
      <xdr:colOff>165100</xdr:colOff>
      <xdr:row>37</xdr:row>
      <xdr:rowOff>133531</xdr:rowOff>
    </xdr:to>
    <xdr:sp macro="" textlink="">
      <xdr:nvSpPr>
        <xdr:cNvPr id="80" name="楕円 79">
          <a:extLst>
            <a:ext uri="{FF2B5EF4-FFF2-40B4-BE49-F238E27FC236}">
              <a16:creationId xmlns:a16="http://schemas.microsoft.com/office/drawing/2014/main" id="{CC27A041-E22C-4305-B8E0-BBF16807E842}"/>
            </a:ext>
          </a:extLst>
        </xdr:cNvPr>
        <xdr:cNvSpPr/>
      </xdr:nvSpPr>
      <xdr:spPr>
        <a:xfrm>
          <a:off x="1968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82731</xdr:rowOff>
    </xdr:from>
    <xdr:to>
      <xdr:col>15</xdr:col>
      <xdr:colOff>50800</xdr:colOff>
      <xdr:row>37</xdr:row>
      <xdr:rowOff>138249</xdr:rowOff>
    </xdr:to>
    <xdr:cxnSp macro="">
      <xdr:nvCxnSpPr>
        <xdr:cNvPr id="81" name="直線コネクタ 80">
          <a:extLst>
            <a:ext uri="{FF2B5EF4-FFF2-40B4-BE49-F238E27FC236}">
              <a16:creationId xmlns:a16="http://schemas.microsoft.com/office/drawing/2014/main" id="{97832913-39E3-4DA6-A792-B5319F006FDD}"/>
            </a:ext>
          </a:extLst>
        </xdr:cNvPr>
        <xdr:cNvCxnSpPr/>
      </xdr:nvCxnSpPr>
      <xdr:spPr>
        <a:xfrm>
          <a:off x="2019300" y="64263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a:extLst>
            <a:ext uri="{FF2B5EF4-FFF2-40B4-BE49-F238E27FC236}">
              <a16:creationId xmlns:a16="http://schemas.microsoft.com/office/drawing/2014/main" id="{CB6FF505-85ED-4816-9B64-88F8022C57E8}"/>
            </a:ext>
          </a:extLst>
        </xdr:cNvPr>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82731</xdr:rowOff>
    </xdr:to>
    <xdr:cxnSp macro="">
      <xdr:nvCxnSpPr>
        <xdr:cNvPr id="83" name="直線コネクタ 82">
          <a:extLst>
            <a:ext uri="{FF2B5EF4-FFF2-40B4-BE49-F238E27FC236}">
              <a16:creationId xmlns:a16="http://schemas.microsoft.com/office/drawing/2014/main" id="{38EB967B-C8D4-48E6-A327-958566A19E83}"/>
            </a:ext>
          </a:extLst>
        </xdr:cNvPr>
        <xdr:cNvCxnSpPr/>
      </xdr:nvCxnSpPr>
      <xdr:spPr>
        <a:xfrm>
          <a:off x="1130300" y="63822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00D62014-930F-4232-BAC7-37DB2B7D9F17}"/>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F3C458CF-3ECB-44AD-8274-53B41640F7EC}"/>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CC17E94D-7CA4-40F0-8ADC-72909BB38DFD}"/>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id="{9EC63B79-8F6F-486A-83EF-A49A70DDF111}"/>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D5E7AEBF-44C6-4765-97B9-F0DD35187DD4}"/>
            </a:ext>
          </a:extLst>
        </xdr:cNvPr>
        <xdr:cNvSpPr txBox="1"/>
      </xdr:nvSpPr>
      <xdr:spPr>
        <a:xfrm>
          <a:off x="3582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8726</xdr:rowOff>
    </xdr:from>
    <xdr:ext cx="405111" cy="259045"/>
    <xdr:sp macro="" textlink="">
      <xdr:nvSpPr>
        <xdr:cNvPr id="89" name="n_2mainValue【図書館】&#10;有形固定資産減価償却率">
          <a:extLst>
            <a:ext uri="{FF2B5EF4-FFF2-40B4-BE49-F238E27FC236}">
              <a16:creationId xmlns:a16="http://schemas.microsoft.com/office/drawing/2014/main" id="{035EA389-9B78-4558-BD88-3893886A3BD0}"/>
            </a:ext>
          </a:extLst>
        </xdr:cNvPr>
        <xdr:cNvSpPr txBox="1"/>
      </xdr:nvSpPr>
      <xdr:spPr>
        <a:xfrm>
          <a:off x="2705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124658</xdr:rowOff>
    </xdr:from>
    <xdr:ext cx="405111" cy="259045"/>
    <xdr:sp macro="" textlink="">
      <xdr:nvSpPr>
        <xdr:cNvPr id="90" name="n_3mainValue【図書館】&#10;有形固定資産減価償却率">
          <a:extLst>
            <a:ext uri="{FF2B5EF4-FFF2-40B4-BE49-F238E27FC236}">
              <a16:creationId xmlns:a16="http://schemas.microsoft.com/office/drawing/2014/main" id="{B27B4573-3543-4FAA-925C-35B9DEF10998}"/>
            </a:ext>
          </a:extLst>
        </xdr:cNvPr>
        <xdr:cNvSpPr txBox="1"/>
      </xdr:nvSpPr>
      <xdr:spPr>
        <a:xfrm>
          <a:off x="1816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図書館】&#10;有形固定資産減価償却率">
          <a:extLst>
            <a:ext uri="{FF2B5EF4-FFF2-40B4-BE49-F238E27FC236}">
              <a16:creationId xmlns:a16="http://schemas.microsoft.com/office/drawing/2014/main" id="{923DD5C6-C330-439D-9678-51243F8F79DE}"/>
            </a:ext>
          </a:extLst>
        </xdr:cNvPr>
        <xdr:cNvSpPr txBox="1"/>
      </xdr:nvSpPr>
      <xdr:spPr>
        <a:xfrm>
          <a:off x="927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4B141E7-0011-4E6D-9835-185330872F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928EA3-F1A8-4ADA-8681-EBD946CAF6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CDFCA6A-E251-4D70-9E0B-A39F314A6D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BE02EFF-D019-4E2F-84D9-EBDC4239A6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CF5C6BA-2BD5-45D0-B7FE-56CC799E8D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278F966-6331-42AA-AFC6-1DC33FD7F7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E13BA43-A623-4618-A9AA-317CAA2E61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FE917F7-BE6C-4EFB-AB44-A59D85A27D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93AE1E7-A2D0-4E95-B0F6-9A481E840F3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B6F87D9-625E-493E-9471-1D5A8142B8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FA66AAA-B87D-40DD-9A38-7D037AFCE8E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A98174B-2785-4C6C-9D5B-25B2EECBDAF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EDDD8CE-456D-4B4B-9B23-9C71D48D8AA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5B9EAB5-3D0B-4477-9620-13E80EDDAB9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9F1F6D3-C6C6-4D1A-B07B-DBED8A30F6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C9E32A1-96FF-4536-8A12-8D6CA00B72A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06E5755-999C-4129-ACA8-582817F41A3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1E2F8D9-BAE4-426F-A101-3430A2F1ADB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ECA2667-0ACF-4BCE-8F87-E0B0C75F2DA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6C6C3B5-ABFB-4BD5-A078-0DA6142486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7E97E15-F302-4E1F-84C1-DC58C91A13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0F1F509-1921-4511-89FC-0C3F18C59A0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42E123C-C244-4AFA-A66F-2C9719763C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D8F0EEF6-B2B2-49B3-B159-DADE5BD6C175}"/>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7DA5244-42F6-4F0E-BD0B-4288403412D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16EA5D95-4CEB-4EE1-9224-05FCCCE5CBE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ACCE18B0-649C-4D18-8CFB-B2EC9FC16A58}"/>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8705F49D-E279-4BB2-B050-973CB7119F25}"/>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19C47AE1-8D73-4B8C-ADEA-CAFC14EEA814}"/>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47A78AA6-E86A-4723-819F-18F033F03EB6}"/>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3D054B41-F899-4B5A-8D69-1BB71AB7A242}"/>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FDDF75EA-591F-46AB-8728-9FD71106D660}"/>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7AD8C760-9955-4207-8EDF-4335B232D385}"/>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DDB11217-4422-4F5D-80A5-2C0D20BE9FF7}"/>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787283-7BC4-40D6-A880-65A75184C1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8A67C0-D7A9-410E-B61F-62D182DB61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50368B8-7CB5-484F-B439-6D8FA3BF28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80A30B4-4A4C-48F9-93AB-6235F5807AF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206508D-7146-4CDB-9840-04C1E36D7E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31" name="楕円 130">
          <a:extLst>
            <a:ext uri="{FF2B5EF4-FFF2-40B4-BE49-F238E27FC236}">
              <a16:creationId xmlns:a16="http://schemas.microsoft.com/office/drawing/2014/main" id="{74E77B20-E637-493C-8FB5-A970C4A55282}"/>
            </a:ext>
          </a:extLst>
        </xdr:cNvPr>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833E8AD5-EEE4-4270-B2C2-AB520D7C11F8}"/>
            </a:ext>
          </a:extLst>
        </xdr:cNvPr>
        <xdr:cNvSpPr txBox="1"/>
      </xdr:nvSpPr>
      <xdr:spPr>
        <a:xfrm>
          <a:off x="1051560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a:extLst>
            <a:ext uri="{FF2B5EF4-FFF2-40B4-BE49-F238E27FC236}">
              <a16:creationId xmlns:a16="http://schemas.microsoft.com/office/drawing/2014/main" id="{A3EAEC11-D612-47FB-BC41-09BFC09621E8}"/>
            </a:ext>
          </a:extLst>
        </xdr:cNvPr>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110490</xdr:rowOff>
    </xdr:to>
    <xdr:cxnSp macro="">
      <xdr:nvCxnSpPr>
        <xdr:cNvPr id="134" name="直線コネクタ 133">
          <a:extLst>
            <a:ext uri="{FF2B5EF4-FFF2-40B4-BE49-F238E27FC236}">
              <a16:creationId xmlns:a16="http://schemas.microsoft.com/office/drawing/2014/main" id="{0810F121-CA1D-41C6-B553-CD447D7CF5D9}"/>
            </a:ext>
          </a:extLst>
        </xdr:cNvPr>
        <xdr:cNvCxnSpPr/>
      </xdr:nvCxnSpPr>
      <xdr:spPr>
        <a:xfrm>
          <a:off x="9639300" y="696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84C9390D-597A-487C-9D70-EF249C4F9D98}"/>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49C0F9C1-BE2B-4E78-8553-5EE670CCDBD0}"/>
            </a:ext>
          </a:extLst>
        </xdr:cNvPr>
        <xdr:cNvCxnSpPr/>
      </xdr:nvCxnSpPr>
      <xdr:spPr>
        <a:xfrm flipV="1">
          <a:off x="8750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B444C4F8-0996-4D8A-8AF2-13F4FB8577D5}"/>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FF30560E-EF72-463F-9DE2-F48B6601D0A3}"/>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67310</xdr:rowOff>
    </xdr:from>
    <xdr:to>
      <xdr:col>36</xdr:col>
      <xdr:colOff>165100</xdr:colOff>
      <xdr:row>40</xdr:row>
      <xdr:rowOff>168910</xdr:rowOff>
    </xdr:to>
    <xdr:sp macro="" textlink="">
      <xdr:nvSpPr>
        <xdr:cNvPr id="139" name="楕円 138">
          <a:extLst>
            <a:ext uri="{FF2B5EF4-FFF2-40B4-BE49-F238E27FC236}">
              <a16:creationId xmlns:a16="http://schemas.microsoft.com/office/drawing/2014/main" id="{B9EBEEC6-BADF-4351-AB53-C29BA45A5474}"/>
            </a:ext>
          </a:extLst>
        </xdr:cNvPr>
        <xdr:cNvSpPr/>
      </xdr:nvSpPr>
      <xdr:spPr>
        <a:xfrm>
          <a:off x="6921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118110</xdr:rowOff>
    </xdr:to>
    <xdr:cxnSp macro="">
      <xdr:nvCxnSpPr>
        <xdr:cNvPr id="140" name="直線コネクタ 139">
          <a:extLst>
            <a:ext uri="{FF2B5EF4-FFF2-40B4-BE49-F238E27FC236}">
              <a16:creationId xmlns:a16="http://schemas.microsoft.com/office/drawing/2014/main" id="{7DB6C08B-60DF-46B7-B2C6-3E9A7C15A5AE}"/>
            </a:ext>
          </a:extLst>
        </xdr:cNvPr>
        <xdr:cNvCxnSpPr/>
      </xdr:nvCxnSpPr>
      <xdr:spPr>
        <a:xfrm flipV="1">
          <a:off x="6972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0B2D67AB-7B03-4F03-8CF1-8F9EB4CBD806}"/>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7BBC5A84-468C-4BF2-A45F-BB1FB6FEC7A6}"/>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0CAA93BC-ABAC-40D9-BAD1-109B6D12D514}"/>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BF18FAF1-C1B1-45E0-854F-66067FA2F1AB}"/>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45" name="n_1mainValue【図書館】&#10;一人当たり面積">
          <a:extLst>
            <a:ext uri="{FF2B5EF4-FFF2-40B4-BE49-F238E27FC236}">
              <a16:creationId xmlns:a16="http://schemas.microsoft.com/office/drawing/2014/main" id="{4F7D6CEF-F354-4E2E-B6D6-8DAD4D0E2624}"/>
            </a:ext>
          </a:extLst>
        </xdr:cNvPr>
        <xdr:cNvSpPr txBox="1"/>
      </xdr:nvSpPr>
      <xdr:spPr>
        <a:xfrm>
          <a:off x="9391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6" name="n_2mainValue【図書館】&#10;一人当たり面積">
          <a:extLst>
            <a:ext uri="{FF2B5EF4-FFF2-40B4-BE49-F238E27FC236}">
              <a16:creationId xmlns:a16="http://schemas.microsoft.com/office/drawing/2014/main" id="{169A581C-10AC-4E44-ACFD-EF50C4EA2A19}"/>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8F04E045-DA98-4EFA-841F-3337A44EDF7D}"/>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13987</xdr:rowOff>
    </xdr:from>
    <xdr:ext cx="469744" cy="259045"/>
    <xdr:sp macro="" textlink="">
      <xdr:nvSpPr>
        <xdr:cNvPr id="148" name="n_4mainValue【図書館】&#10;一人当たり面積">
          <a:extLst>
            <a:ext uri="{FF2B5EF4-FFF2-40B4-BE49-F238E27FC236}">
              <a16:creationId xmlns:a16="http://schemas.microsoft.com/office/drawing/2014/main" id="{BB3CCC7F-2FC4-4D07-87D5-5B95659F2970}"/>
            </a:ext>
          </a:extLst>
        </xdr:cNvPr>
        <xdr:cNvSpPr txBox="1"/>
      </xdr:nvSpPr>
      <xdr:spPr>
        <a:xfrm>
          <a:off x="6737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8191434-8527-44F6-AD3A-E7655EF5BE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B6D348B-3538-47C4-8BE4-591C06F54A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EAD9B52-FA44-4C10-B8F6-D34AE74BC6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29F420B-842E-49D3-853A-B04B314E87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220EB1E-312F-4BDF-8C61-7A93E8B3219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5FC23F6-0580-49D9-81B8-B51171780B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7139982-422D-43AB-A817-47BFF5768F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B1A55AB-EF10-443A-ABE8-EE54B9151F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7C3E172-D9F5-4900-BC6F-0F5657F510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162B6E8-49A4-4C7D-8948-CB9D31C2EC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3FF490D-0DF4-4BF5-ABEB-70C69CE0EF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5F87C2A-242D-4586-9F94-1CAF46FBFF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5F03367-E4EF-46A1-AFBA-8FB5026CA29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B10FE0A-7A5E-48FE-AF41-4838905413D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9499A69-2ABC-4656-A749-684011ED6A0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EA911AD-B1D3-48FD-B0EB-AB02E0E505A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BE4E0D1-F61E-40B8-BBC6-C817E70EEEF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709BC3B-51C8-4487-AC43-07419CF4B5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08DA69C-B8D1-4318-968D-506192A2C4A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19CA44C-CDC9-46EF-9B63-8016652B9F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2CF60E2-00FF-4708-BE06-1ECA03FC01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082C5C4-9677-4958-B4F3-810E4E9ED56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69FA53E-29AC-41A8-AC86-35007C75B71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53357BC-161C-4F53-B179-7D867FC6AC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3C7ADFD-5140-42E7-9AAE-8BFB19B929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94AEE34-A523-49B0-991B-ABD83386F169}"/>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FF90716-D65B-4AE6-82F6-09BA7E3ACC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8D90ACC9-A79E-425D-BF06-5072AF0AB02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4F971A97-4CCD-48FA-BB2C-4B5013572A4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43BB8B78-632F-4CDC-838C-8B60BBA879DA}"/>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F8159584-F020-45A4-AE07-EA764D6E6C20}"/>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700109A2-9FCA-4E6F-AE41-A31A31069C54}"/>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C9006B85-C961-418E-9F9F-D8C7449FAF8D}"/>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2F2880CF-FB98-42B5-B7DB-7725A99431B0}"/>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9B3B6424-D6CE-405E-819E-39EEBB4B3CDA}"/>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49F2FE1-DA68-4F15-B917-36DCBA0BDBBD}"/>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945C0C-AF83-4355-9135-3B9D3DC0F9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1DC49FD-7420-41BF-A505-B636E867D0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496B45-D024-4E04-8EB3-54ED23B67D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E3EEFDD-3BD5-4BA1-9285-46C466AA28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44DD81D-C774-44B8-B644-72D664B2DF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90" name="楕円 189">
          <a:extLst>
            <a:ext uri="{FF2B5EF4-FFF2-40B4-BE49-F238E27FC236}">
              <a16:creationId xmlns:a16="http://schemas.microsoft.com/office/drawing/2014/main" id="{AE006B0B-4109-4254-A201-B493B3E0DD1F}"/>
            </a:ext>
          </a:extLst>
        </xdr:cNvPr>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1E024DB-44F7-4EA2-900D-DEA6B8E84960}"/>
            </a:ext>
          </a:extLst>
        </xdr:cNvPr>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92" name="楕円 191">
          <a:extLst>
            <a:ext uri="{FF2B5EF4-FFF2-40B4-BE49-F238E27FC236}">
              <a16:creationId xmlns:a16="http://schemas.microsoft.com/office/drawing/2014/main" id="{04B251BA-6314-45F3-9657-0D7988380B63}"/>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99604</xdr:rowOff>
    </xdr:to>
    <xdr:cxnSp macro="">
      <xdr:nvCxnSpPr>
        <xdr:cNvPr id="193" name="直線コネクタ 192">
          <a:extLst>
            <a:ext uri="{FF2B5EF4-FFF2-40B4-BE49-F238E27FC236}">
              <a16:creationId xmlns:a16="http://schemas.microsoft.com/office/drawing/2014/main" id="{85199DAB-8894-452F-80A0-A1DAD43F8622}"/>
            </a:ext>
          </a:extLst>
        </xdr:cNvPr>
        <xdr:cNvCxnSpPr/>
      </xdr:nvCxnSpPr>
      <xdr:spPr>
        <a:xfrm>
          <a:off x="3797300" y="105204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4" name="楕円 193">
          <a:extLst>
            <a:ext uri="{FF2B5EF4-FFF2-40B4-BE49-F238E27FC236}">
              <a16:creationId xmlns:a16="http://schemas.microsoft.com/office/drawing/2014/main" id="{61358F28-F088-41CE-8796-C58DE9E8DB9C}"/>
            </a:ext>
          </a:extLst>
        </xdr:cNvPr>
        <xdr:cNvSpPr/>
      </xdr:nvSpPr>
      <xdr:spPr>
        <a:xfrm>
          <a:off x="2857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62049</xdr:rowOff>
    </xdr:to>
    <xdr:cxnSp macro="">
      <xdr:nvCxnSpPr>
        <xdr:cNvPr id="195" name="直線コネクタ 194">
          <a:extLst>
            <a:ext uri="{FF2B5EF4-FFF2-40B4-BE49-F238E27FC236}">
              <a16:creationId xmlns:a16="http://schemas.microsoft.com/office/drawing/2014/main" id="{4311BF24-EC6D-4688-AB46-B99970ABF093}"/>
            </a:ext>
          </a:extLst>
        </xdr:cNvPr>
        <xdr:cNvCxnSpPr/>
      </xdr:nvCxnSpPr>
      <xdr:spPr>
        <a:xfrm>
          <a:off x="2908300" y="104829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96" name="楕円 195">
          <a:extLst>
            <a:ext uri="{FF2B5EF4-FFF2-40B4-BE49-F238E27FC236}">
              <a16:creationId xmlns:a16="http://schemas.microsoft.com/office/drawing/2014/main" id="{25495E27-F63F-4B26-AB6F-C308718F6337}"/>
            </a:ext>
          </a:extLst>
        </xdr:cNvPr>
        <xdr:cNvSpPr/>
      </xdr:nvSpPr>
      <xdr:spPr>
        <a:xfrm>
          <a:off x="1968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24493</xdr:rowOff>
    </xdr:to>
    <xdr:cxnSp macro="">
      <xdr:nvCxnSpPr>
        <xdr:cNvPr id="197" name="直線コネクタ 196">
          <a:extLst>
            <a:ext uri="{FF2B5EF4-FFF2-40B4-BE49-F238E27FC236}">
              <a16:creationId xmlns:a16="http://schemas.microsoft.com/office/drawing/2014/main" id="{EA2B401F-ACA9-4B55-855F-30355E5D1E35}"/>
            </a:ext>
          </a:extLst>
        </xdr:cNvPr>
        <xdr:cNvCxnSpPr/>
      </xdr:nvCxnSpPr>
      <xdr:spPr>
        <a:xfrm>
          <a:off x="2019300" y="104731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8" name="楕円 197">
          <a:extLst>
            <a:ext uri="{FF2B5EF4-FFF2-40B4-BE49-F238E27FC236}">
              <a16:creationId xmlns:a16="http://schemas.microsoft.com/office/drawing/2014/main" id="{C4038C5B-8E66-44FB-AC3E-59C26048E403}"/>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14696</xdr:rowOff>
    </xdr:to>
    <xdr:cxnSp macro="">
      <xdr:nvCxnSpPr>
        <xdr:cNvPr id="199" name="直線コネクタ 198">
          <a:extLst>
            <a:ext uri="{FF2B5EF4-FFF2-40B4-BE49-F238E27FC236}">
              <a16:creationId xmlns:a16="http://schemas.microsoft.com/office/drawing/2014/main" id="{F5DBABFE-13B9-465F-B8E5-1EAF4921BC4D}"/>
            </a:ext>
          </a:extLst>
        </xdr:cNvPr>
        <xdr:cNvCxnSpPr/>
      </xdr:nvCxnSpPr>
      <xdr:spPr>
        <a:xfrm>
          <a:off x="1130300" y="1043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a:extLst>
            <a:ext uri="{FF2B5EF4-FFF2-40B4-BE49-F238E27FC236}">
              <a16:creationId xmlns:a16="http://schemas.microsoft.com/office/drawing/2014/main" id="{B19F85BB-40E5-4C8A-A510-CF5B5F087B04}"/>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a:extLst>
            <a:ext uri="{FF2B5EF4-FFF2-40B4-BE49-F238E27FC236}">
              <a16:creationId xmlns:a16="http://schemas.microsoft.com/office/drawing/2014/main" id="{62947C40-BAA4-47FD-B58A-F2A080C43C1C}"/>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a:extLst>
            <a:ext uri="{FF2B5EF4-FFF2-40B4-BE49-F238E27FC236}">
              <a16:creationId xmlns:a16="http://schemas.microsoft.com/office/drawing/2014/main" id="{C75EF898-45B8-4870-8987-B20B228B9A82}"/>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id="{7A7F5258-0A7A-4951-86CB-771246B299C4}"/>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129376</xdr:rowOff>
    </xdr:from>
    <xdr:ext cx="405111" cy="259045"/>
    <xdr:sp macro="" textlink="">
      <xdr:nvSpPr>
        <xdr:cNvPr id="204" name="n_1mainValue【体育館・プール】&#10;有形固定資産減価償却率">
          <a:extLst>
            <a:ext uri="{FF2B5EF4-FFF2-40B4-BE49-F238E27FC236}">
              <a16:creationId xmlns:a16="http://schemas.microsoft.com/office/drawing/2014/main" id="{E3E928D0-38C7-4C48-8733-25283197339B}"/>
            </a:ext>
          </a:extLst>
        </xdr:cNvPr>
        <xdr:cNvSpPr txBox="1"/>
      </xdr:nvSpPr>
      <xdr:spPr>
        <a:xfrm>
          <a:off x="35820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5" name="n_2mainValue【体育館・プール】&#10;有形固定資産減価償却率">
          <a:extLst>
            <a:ext uri="{FF2B5EF4-FFF2-40B4-BE49-F238E27FC236}">
              <a16:creationId xmlns:a16="http://schemas.microsoft.com/office/drawing/2014/main" id="{A4B418A2-02C9-43EE-82E1-91197A830E03}"/>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6" name="n_3mainValue【体育館・プール】&#10;有形固定資産減価償却率">
          <a:extLst>
            <a:ext uri="{FF2B5EF4-FFF2-40B4-BE49-F238E27FC236}">
              <a16:creationId xmlns:a16="http://schemas.microsoft.com/office/drawing/2014/main" id="{4A99C6FD-C041-4E01-98A3-C1C1EE7509B8}"/>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7" name="n_4mainValue【体育館・プール】&#10;有形固定資産減価償却率">
          <a:extLst>
            <a:ext uri="{FF2B5EF4-FFF2-40B4-BE49-F238E27FC236}">
              <a16:creationId xmlns:a16="http://schemas.microsoft.com/office/drawing/2014/main" id="{862535AB-8F5B-468B-B177-B9771A02CC6D}"/>
            </a:ext>
          </a:extLst>
        </xdr:cNvPr>
        <xdr:cNvSpPr txBox="1"/>
      </xdr:nvSpPr>
      <xdr:spPr>
        <a:xfrm>
          <a:off x="927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527E94E-9752-4FA6-AF25-AA68355AFD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5714D28-9907-4EDD-A411-A07672D616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E5086B7-5947-4814-8092-68D37B1CE87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A7A527F-1182-4984-96C5-B86110B186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0221CF1-ADD3-4DAD-B2AE-FAA6486A33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2E6419D-D89F-495C-B3EB-95EC092F69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4304F7D-02B7-45FB-85CC-E756D1746D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DB0135E-9F53-42CF-AB86-F1A018795A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7A8F0A6-823D-48EA-ACB5-663BB05DCD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37B05C4-10FD-40A0-A2DD-318E2ADA09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5E05BFC-3F21-45EF-917D-F4E5CFAAB8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7350DA5-4E0D-479A-94A2-6B9FC8200F5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CDE36C8-D7ED-4108-A916-357F5EC60E1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260EE90-3E1E-4D8F-9ADC-A82E32B52AB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8F34BC1-227B-42E5-8FA9-1AF0DFC9B96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2A5096B-401B-497E-9A63-C15278E7C50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405EBD3-58F9-4087-8756-E7ADA9CF5EF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E82CCDA-12CA-498A-81AB-018184FE9E2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F6C9A28-4E62-4210-9968-2E717F3F25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C4720AA-47C4-4083-BB35-72EDEF9E932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9DC6DF3-FC93-4CB4-8B0A-9466E73252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59C0893-DB8F-45C6-9269-4724CF1F606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DD11A4C-15F9-4962-AB85-5387BF2AF6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A04D756-DA84-4E84-B91D-D66C304E3F2F}"/>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F2D3AB31-A785-46D8-83FF-008107991BDE}"/>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27BD3F9-79E8-426A-92A8-DBE0474935E8}"/>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611728D7-D684-463E-A0CA-59EF583B86A9}"/>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00E87E0D-376B-40A0-A335-D1F923849938}"/>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FFBD023E-DEBA-4017-8FDC-371F25B2E883}"/>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1A06064C-EF1F-4A9F-848B-0D7867D77FB2}"/>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DB254CAD-1F14-427C-9E3D-CD66868FF50C}"/>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ECB7CB5C-32EF-4CD8-8CCD-4DCB63ED4DCF}"/>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430F500E-98FC-4CBB-8F78-8CE99574DE4D}"/>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4CB01098-4129-4F1D-8929-0FC203D1C3BD}"/>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40B55F-E0F8-4AB0-B1A2-07CF78DF06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5F87DC-E8AB-4FE3-9686-11E2A89F8B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62447EC-B937-40E5-96F3-399083DDFF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A5D40D-E2CE-49F3-A02C-F1749DD0E7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FA48789-A660-4E8D-BEA4-E3E11F8511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7" name="楕円 246">
          <a:extLst>
            <a:ext uri="{FF2B5EF4-FFF2-40B4-BE49-F238E27FC236}">
              <a16:creationId xmlns:a16="http://schemas.microsoft.com/office/drawing/2014/main" id="{47F64302-7132-4A0F-8DE0-3C94C5BB8443}"/>
            </a:ext>
          </a:extLst>
        </xdr:cNvPr>
        <xdr:cNvSpPr/>
      </xdr:nvSpPr>
      <xdr:spPr>
        <a:xfrm>
          <a:off x="104267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142892</xdr:rowOff>
    </xdr:from>
    <xdr:ext cx="469744" cy="259045"/>
    <xdr:sp macro="" textlink="">
      <xdr:nvSpPr>
        <xdr:cNvPr id="248" name="【体育館・プール】&#10;一人当たり面積該当値テキスト">
          <a:extLst>
            <a:ext uri="{FF2B5EF4-FFF2-40B4-BE49-F238E27FC236}">
              <a16:creationId xmlns:a16="http://schemas.microsoft.com/office/drawing/2014/main" id="{2C36A9F1-42CA-4889-8EA2-08D143302B8C}"/>
            </a:ext>
          </a:extLst>
        </xdr:cNvPr>
        <xdr:cNvSpPr txBox="1"/>
      </xdr:nvSpPr>
      <xdr:spPr>
        <a:xfrm>
          <a:off x="10515600"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164465</xdr:rowOff>
    </xdr:from>
    <xdr:to>
      <xdr:col>50</xdr:col>
      <xdr:colOff>165100</xdr:colOff>
      <xdr:row>63</xdr:row>
      <xdr:rowOff>94615</xdr:rowOff>
    </xdr:to>
    <xdr:sp macro="" textlink="">
      <xdr:nvSpPr>
        <xdr:cNvPr id="249" name="楕円 248">
          <a:extLst>
            <a:ext uri="{FF2B5EF4-FFF2-40B4-BE49-F238E27FC236}">
              <a16:creationId xmlns:a16="http://schemas.microsoft.com/office/drawing/2014/main" id="{DE2F19A4-0E5C-401E-A9DB-5761E8ED27B3}"/>
            </a:ext>
          </a:extLst>
        </xdr:cNvPr>
        <xdr:cNvSpPr/>
      </xdr:nvSpPr>
      <xdr:spPr>
        <a:xfrm>
          <a:off x="958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43815</xdr:rowOff>
    </xdr:to>
    <xdr:cxnSp macro="">
      <xdr:nvCxnSpPr>
        <xdr:cNvPr id="250" name="直線コネクタ 249">
          <a:extLst>
            <a:ext uri="{FF2B5EF4-FFF2-40B4-BE49-F238E27FC236}">
              <a16:creationId xmlns:a16="http://schemas.microsoft.com/office/drawing/2014/main" id="{5004107E-7150-41ED-9AFE-A106D3814BB6}"/>
            </a:ext>
          </a:extLst>
        </xdr:cNvPr>
        <xdr:cNvCxnSpPr/>
      </xdr:nvCxnSpPr>
      <xdr:spPr>
        <a:xfrm>
          <a:off x="9639300" y="108451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51" name="楕円 250">
          <a:extLst>
            <a:ext uri="{FF2B5EF4-FFF2-40B4-BE49-F238E27FC236}">
              <a16:creationId xmlns:a16="http://schemas.microsoft.com/office/drawing/2014/main" id="{AABE4F46-6D65-43D3-8034-4083CD3104E5}"/>
            </a:ext>
          </a:extLst>
        </xdr:cNvPr>
        <xdr:cNvSpPr/>
      </xdr:nvSpPr>
      <xdr:spPr>
        <a:xfrm>
          <a:off x="869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43815</xdr:rowOff>
    </xdr:from>
    <xdr:to>
      <xdr:col>50</xdr:col>
      <xdr:colOff>114300</xdr:colOff>
      <xdr:row>63</xdr:row>
      <xdr:rowOff>45720</xdr:rowOff>
    </xdr:to>
    <xdr:cxnSp macro="">
      <xdr:nvCxnSpPr>
        <xdr:cNvPr id="252" name="直線コネクタ 251">
          <a:extLst>
            <a:ext uri="{FF2B5EF4-FFF2-40B4-BE49-F238E27FC236}">
              <a16:creationId xmlns:a16="http://schemas.microsoft.com/office/drawing/2014/main" id="{13060B4F-6302-4EB7-A910-3D91B08FBC11}"/>
            </a:ext>
          </a:extLst>
        </xdr:cNvPr>
        <xdr:cNvCxnSpPr/>
      </xdr:nvCxnSpPr>
      <xdr:spPr>
        <a:xfrm flipV="1">
          <a:off x="8750300" y="108451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168275</xdr:rowOff>
    </xdr:from>
    <xdr:to>
      <xdr:col>41</xdr:col>
      <xdr:colOff>101600</xdr:colOff>
      <xdr:row>63</xdr:row>
      <xdr:rowOff>98425</xdr:rowOff>
    </xdr:to>
    <xdr:sp macro="" textlink="">
      <xdr:nvSpPr>
        <xdr:cNvPr id="253" name="楕円 252">
          <a:extLst>
            <a:ext uri="{FF2B5EF4-FFF2-40B4-BE49-F238E27FC236}">
              <a16:creationId xmlns:a16="http://schemas.microsoft.com/office/drawing/2014/main" id="{DEC12989-951F-4902-9BEB-142C98A5E317}"/>
            </a:ext>
          </a:extLst>
        </xdr:cNvPr>
        <xdr:cNvSpPr/>
      </xdr:nvSpPr>
      <xdr:spPr>
        <a:xfrm>
          <a:off x="7810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45720</xdr:rowOff>
    </xdr:from>
    <xdr:to>
      <xdr:col>45</xdr:col>
      <xdr:colOff>177800</xdr:colOff>
      <xdr:row>63</xdr:row>
      <xdr:rowOff>47625</xdr:rowOff>
    </xdr:to>
    <xdr:cxnSp macro="">
      <xdr:nvCxnSpPr>
        <xdr:cNvPr id="254" name="直線コネクタ 253">
          <a:extLst>
            <a:ext uri="{FF2B5EF4-FFF2-40B4-BE49-F238E27FC236}">
              <a16:creationId xmlns:a16="http://schemas.microsoft.com/office/drawing/2014/main" id="{313D47C0-8F1F-4F39-BE3D-0F2A76654725}"/>
            </a:ext>
          </a:extLst>
        </xdr:cNvPr>
        <xdr:cNvCxnSpPr/>
      </xdr:nvCxnSpPr>
      <xdr:spPr>
        <a:xfrm flipV="1">
          <a:off x="7861300" y="1084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5" name="楕円 254">
          <a:extLst>
            <a:ext uri="{FF2B5EF4-FFF2-40B4-BE49-F238E27FC236}">
              <a16:creationId xmlns:a16="http://schemas.microsoft.com/office/drawing/2014/main" id="{1E065B23-DDC2-4750-856A-79885E0A1AE8}"/>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47625</xdr:rowOff>
    </xdr:from>
    <xdr:to>
      <xdr:col>41</xdr:col>
      <xdr:colOff>50800</xdr:colOff>
      <xdr:row>63</xdr:row>
      <xdr:rowOff>49530</xdr:rowOff>
    </xdr:to>
    <xdr:cxnSp macro="">
      <xdr:nvCxnSpPr>
        <xdr:cNvPr id="256" name="直線コネクタ 255">
          <a:extLst>
            <a:ext uri="{FF2B5EF4-FFF2-40B4-BE49-F238E27FC236}">
              <a16:creationId xmlns:a16="http://schemas.microsoft.com/office/drawing/2014/main" id="{F0A36306-498A-452B-A040-8ED008938691}"/>
            </a:ext>
          </a:extLst>
        </xdr:cNvPr>
        <xdr:cNvCxnSpPr/>
      </xdr:nvCxnSpPr>
      <xdr:spPr>
        <a:xfrm flipV="1">
          <a:off x="6972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B58BB805-6FB8-4691-B9DE-D7C3304ECF7B}"/>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F79EBCCE-FF52-4534-A895-CDC2BCE07919}"/>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B759A996-D0F1-4B34-B5DE-C1566CD51361}"/>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ECF62CA0-2604-42B9-807E-81F75BA3D431}"/>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85742</xdr:rowOff>
    </xdr:from>
    <xdr:ext cx="469744" cy="259045"/>
    <xdr:sp macro="" textlink="">
      <xdr:nvSpPr>
        <xdr:cNvPr id="261" name="n_1mainValue【体育館・プール】&#10;一人当たり面積">
          <a:extLst>
            <a:ext uri="{FF2B5EF4-FFF2-40B4-BE49-F238E27FC236}">
              <a16:creationId xmlns:a16="http://schemas.microsoft.com/office/drawing/2014/main" id="{C4E6F522-DE0B-43FE-BFC1-494E8097A92C}"/>
            </a:ext>
          </a:extLst>
        </xdr:cNvPr>
        <xdr:cNvSpPr txBox="1"/>
      </xdr:nvSpPr>
      <xdr:spPr>
        <a:xfrm>
          <a:off x="9391727" y="108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87647</xdr:rowOff>
    </xdr:from>
    <xdr:ext cx="469744" cy="259045"/>
    <xdr:sp macro="" textlink="">
      <xdr:nvSpPr>
        <xdr:cNvPr id="262" name="n_2mainValue【体育館・プール】&#10;一人当たり面積">
          <a:extLst>
            <a:ext uri="{FF2B5EF4-FFF2-40B4-BE49-F238E27FC236}">
              <a16:creationId xmlns:a16="http://schemas.microsoft.com/office/drawing/2014/main" id="{ED09E008-6DC7-4D53-BFFC-DC1871492DA7}"/>
            </a:ext>
          </a:extLst>
        </xdr:cNvPr>
        <xdr:cNvSpPr txBox="1"/>
      </xdr:nvSpPr>
      <xdr:spPr>
        <a:xfrm>
          <a:off x="8515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89552</xdr:rowOff>
    </xdr:from>
    <xdr:ext cx="469744" cy="259045"/>
    <xdr:sp macro="" textlink="">
      <xdr:nvSpPr>
        <xdr:cNvPr id="263" name="n_3mainValue【体育館・プール】&#10;一人当たり面積">
          <a:extLst>
            <a:ext uri="{FF2B5EF4-FFF2-40B4-BE49-F238E27FC236}">
              <a16:creationId xmlns:a16="http://schemas.microsoft.com/office/drawing/2014/main" id="{5F8AB7BE-305E-471A-A85B-98F1DEF9D06C}"/>
            </a:ext>
          </a:extLst>
        </xdr:cNvPr>
        <xdr:cNvSpPr txBox="1"/>
      </xdr:nvSpPr>
      <xdr:spPr>
        <a:xfrm>
          <a:off x="7626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4" name="n_4mainValue【体育館・プール】&#10;一人当たり面積">
          <a:extLst>
            <a:ext uri="{FF2B5EF4-FFF2-40B4-BE49-F238E27FC236}">
              <a16:creationId xmlns:a16="http://schemas.microsoft.com/office/drawing/2014/main" id="{221288AB-140F-481C-A01C-558E9332F65C}"/>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C17176FA-0F47-4430-9067-64659B72A5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D4AAD05-3E7D-4C2D-BD35-FDB84D6F68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8A3C0CF-25C0-4561-90FA-746F7F1FA5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FEF45C2-B1D8-4B06-AE20-29A7AE4E4B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00EAC5B-9BB7-4E28-8ABC-55DDD96D2C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4B2B3EE-CEDD-43E2-87DA-FC5765047D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4737408-D93A-4C1F-8766-809D96B1F6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CECF1E8-A137-40CF-947F-5B928D094AA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16839D14-B038-4A1F-9AAB-8D1585A51C6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E5F5FD3D-27CC-4710-8F92-CA049D2057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6F788C2D-D5E6-4359-9AA4-6AC7AF8941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32CF5D32-7D0C-4FD5-8455-BAFEE47C58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C76E2DEC-192C-4CD8-A8A3-1B04CE49B7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48A6E71E-0AEE-4F6A-8CE1-4A4EDD17E7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0D0820C-7A8F-437F-9C23-D6FE60749D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EEE402B0-ED80-44ED-80D8-89123A274F4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DF3F03DA-FDB4-4A86-80C0-18C2F7648A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35D6AA9C-245F-4A86-9701-231E6CCFE3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7A56518-F011-4859-914F-9B0C31271C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57820B8-8920-4EDF-8902-5A10F90E24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7FFED844-E33A-44D0-8226-209AA9BA4E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DAC40FF7-2627-4F0B-9680-DA486CE47B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BC156ACD-0E9B-43ED-A917-58F720421B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EC94B72C-E2F5-4823-9CC8-E0C91DA4C2B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448AB2CE-C570-4F9B-B939-1E1B0A5AD1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47755190-E143-4176-90CA-BF8220CDBF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58A6601A-C08D-4DF4-9DB9-96FD21A832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C6860988-B96E-4F02-A914-CBA535EC0BA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30BB2659-782A-49AE-A51B-76730EA7ED2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8FCF32C9-5012-4126-9E4A-12A26DEB0F3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3E776482-EA60-4793-B35C-D66466C5A9E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7EBB0BDA-479B-4F1A-961E-7AE4D4CC6EE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B548C60D-0364-4FB3-A609-EE1CC68C24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BDE82A58-D65F-48C9-A8D1-785A865233F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D6CB5C35-4C24-45F3-B3CD-8587B8CA33A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C1D73001-679B-4E0B-98E0-E32369735F7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F760D23F-B609-4373-AD77-A66FDF55972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A4F7B173-9D1F-4DFE-8563-62B604BC55D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7A304B1F-4FCB-4D16-836C-3528CA32C8A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44D7422D-6479-4450-B22C-3A720A358F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43BFD4B-EB9B-4049-9C7F-742D222F52F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DA0F51B1-E444-4239-9E5C-6DDB348EAECE}"/>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B572DE41-5BF0-434E-988F-67F33A5D21C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7F50A7A5-7218-4351-B128-80A19EA8B9A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FAC2670D-677C-44FF-9B30-D6E6DD89FCA3}"/>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10" name="直線コネクタ 309">
          <a:extLst>
            <a:ext uri="{FF2B5EF4-FFF2-40B4-BE49-F238E27FC236}">
              <a16:creationId xmlns:a16="http://schemas.microsoft.com/office/drawing/2014/main" id="{30462F0A-C0D3-4296-BB32-2BF48349E110}"/>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CA9D44D-3F30-4311-995B-7537A0F1175D}"/>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12" name="フローチャート: 判断 311">
          <a:extLst>
            <a:ext uri="{FF2B5EF4-FFF2-40B4-BE49-F238E27FC236}">
              <a16:creationId xmlns:a16="http://schemas.microsoft.com/office/drawing/2014/main" id="{70A4B189-2872-492E-BB2A-63447166E462}"/>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13" name="フローチャート: 判断 312">
          <a:extLst>
            <a:ext uri="{FF2B5EF4-FFF2-40B4-BE49-F238E27FC236}">
              <a16:creationId xmlns:a16="http://schemas.microsoft.com/office/drawing/2014/main" id="{AC871906-2D8B-4DC3-91CD-3E861D75E2A8}"/>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14" name="フローチャート: 判断 313">
          <a:extLst>
            <a:ext uri="{FF2B5EF4-FFF2-40B4-BE49-F238E27FC236}">
              <a16:creationId xmlns:a16="http://schemas.microsoft.com/office/drawing/2014/main" id="{7DAEC509-CF78-4ACB-BA6C-04AC20972044}"/>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5" name="フローチャート: 判断 314">
          <a:extLst>
            <a:ext uri="{FF2B5EF4-FFF2-40B4-BE49-F238E27FC236}">
              <a16:creationId xmlns:a16="http://schemas.microsoft.com/office/drawing/2014/main" id="{7390C110-905B-4AAD-A7BE-300AC77F8954}"/>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6" name="フローチャート: 判断 315">
          <a:extLst>
            <a:ext uri="{FF2B5EF4-FFF2-40B4-BE49-F238E27FC236}">
              <a16:creationId xmlns:a16="http://schemas.microsoft.com/office/drawing/2014/main" id="{3E697D74-FF27-44CC-91E4-2C4384D1F280}"/>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767C24F-6085-4674-B3BB-917B2F609B2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81762EB-25B6-4D45-9AF9-D448FF6835C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5E0C4A92-EBE9-497A-80C2-5200457960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E85C1D3C-5DCD-4D32-9F37-5F577583D15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758E5ACA-3D0E-4F9C-A052-1DB248B1FF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102144</xdr:rowOff>
    </xdr:from>
    <xdr:to>
      <xdr:col>15</xdr:col>
      <xdr:colOff>101600</xdr:colOff>
      <xdr:row>101</xdr:row>
      <xdr:rowOff>32294</xdr:rowOff>
    </xdr:to>
    <xdr:sp macro="" textlink="">
      <xdr:nvSpPr>
        <xdr:cNvPr id="322" name="楕円 321">
          <a:extLst>
            <a:ext uri="{FF2B5EF4-FFF2-40B4-BE49-F238E27FC236}">
              <a16:creationId xmlns:a16="http://schemas.microsoft.com/office/drawing/2014/main" id="{72D2C812-5C7D-4931-AA4F-6267C7501D15}"/>
            </a:ext>
          </a:extLst>
        </xdr:cNvPr>
        <xdr:cNvSpPr/>
      </xdr:nvSpPr>
      <xdr:spPr>
        <a:xfrm>
          <a:off x="2857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56424</xdr:rowOff>
    </xdr:from>
    <xdr:to>
      <xdr:col>10</xdr:col>
      <xdr:colOff>165100</xdr:colOff>
      <xdr:row>100</xdr:row>
      <xdr:rowOff>158024</xdr:rowOff>
    </xdr:to>
    <xdr:sp macro="" textlink="">
      <xdr:nvSpPr>
        <xdr:cNvPr id="323" name="楕円 322">
          <a:extLst>
            <a:ext uri="{FF2B5EF4-FFF2-40B4-BE49-F238E27FC236}">
              <a16:creationId xmlns:a16="http://schemas.microsoft.com/office/drawing/2014/main" id="{F586869E-0507-4326-A606-0F8F4AE8F823}"/>
            </a:ext>
          </a:extLst>
        </xdr:cNvPr>
        <xdr:cNvSpPr/>
      </xdr:nvSpPr>
      <xdr:spPr>
        <a:xfrm>
          <a:off x="1968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107224</xdr:rowOff>
    </xdr:from>
    <xdr:to>
      <xdr:col>15</xdr:col>
      <xdr:colOff>50800</xdr:colOff>
      <xdr:row>100</xdr:row>
      <xdr:rowOff>152944</xdr:rowOff>
    </xdr:to>
    <xdr:cxnSp macro="">
      <xdr:nvCxnSpPr>
        <xdr:cNvPr id="324" name="直線コネクタ 323">
          <a:extLst>
            <a:ext uri="{FF2B5EF4-FFF2-40B4-BE49-F238E27FC236}">
              <a16:creationId xmlns:a16="http://schemas.microsoft.com/office/drawing/2014/main" id="{2FBABF48-4C27-455F-B59A-F61B6CF3DEA7}"/>
            </a:ext>
          </a:extLst>
        </xdr:cNvPr>
        <xdr:cNvCxnSpPr/>
      </xdr:nvCxnSpPr>
      <xdr:spPr>
        <a:xfrm>
          <a:off x="2019300" y="17252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10705</xdr:rowOff>
    </xdr:from>
    <xdr:to>
      <xdr:col>6</xdr:col>
      <xdr:colOff>38100</xdr:colOff>
      <xdr:row>100</xdr:row>
      <xdr:rowOff>112305</xdr:rowOff>
    </xdr:to>
    <xdr:sp macro="" textlink="">
      <xdr:nvSpPr>
        <xdr:cNvPr id="325" name="楕円 324">
          <a:extLst>
            <a:ext uri="{FF2B5EF4-FFF2-40B4-BE49-F238E27FC236}">
              <a16:creationId xmlns:a16="http://schemas.microsoft.com/office/drawing/2014/main" id="{ADA854B5-3DA9-4D12-BDE5-3AE4B0BCBC8B}"/>
            </a:ext>
          </a:extLst>
        </xdr:cNvPr>
        <xdr:cNvSpPr/>
      </xdr:nvSpPr>
      <xdr:spPr>
        <a:xfrm>
          <a:off x="10795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61505</xdr:rowOff>
    </xdr:from>
    <xdr:to>
      <xdr:col>10</xdr:col>
      <xdr:colOff>114300</xdr:colOff>
      <xdr:row>100</xdr:row>
      <xdr:rowOff>107224</xdr:rowOff>
    </xdr:to>
    <xdr:cxnSp macro="">
      <xdr:nvCxnSpPr>
        <xdr:cNvPr id="326" name="直線コネクタ 325">
          <a:extLst>
            <a:ext uri="{FF2B5EF4-FFF2-40B4-BE49-F238E27FC236}">
              <a16:creationId xmlns:a16="http://schemas.microsoft.com/office/drawing/2014/main" id="{024378ED-993D-4C87-844F-E20663F0AB83}"/>
            </a:ext>
          </a:extLst>
        </xdr:cNvPr>
        <xdr:cNvCxnSpPr/>
      </xdr:nvCxnSpPr>
      <xdr:spPr>
        <a:xfrm>
          <a:off x="1130300" y="172065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50454</xdr:rowOff>
    </xdr:from>
    <xdr:ext cx="405111" cy="259045"/>
    <xdr:sp macro="" textlink="">
      <xdr:nvSpPr>
        <xdr:cNvPr id="327" name="n_1aveValue【市民会館】&#10;有形固定資産減価償却率">
          <a:extLst>
            <a:ext uri="{FF2B5EF4-FFF2-40B4-BE49-F238E27FC236}">
              <a16:creationId xmlns:a16="http://schemas.microsoft.com/office/drawing/2014/main" id="{7143C2AD-6C0B-4364-A3B8-F9CBBC0CE392}"/>
            </a:ext>
          </a:extLst>
        </xdr:cNvPr>
        <xdr:cNvSpPr txBox="1"/>
      </xdr:nvSpPr>
      <xdr:spPr>
        <a:xfrm>
          <a:off x="35820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328" name="n_2aveValue【市民会館】&#10;有形固定資産減価償却率">
          <a:extLst>
            <a:ext uri="{FF2B5EF4-FFF2-40B4-BE49-F238E27FC236}">
              <a16:creationId xmlns:a16="http://schemas.microsoft.com/office/drawing/2014/main" id="{EEAD5D17-9AAB-4928-80E4-F8E83F2F5606}"/>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329" name="n_3aveValue【市民会館】&#10;有形固定資産減価償却率">
          <a:extLst>
            <a:ext uri="{FF2B5EF4-FFF2-40B4-BE49-F238E27FC236}">
              <a16:creationId xmlns:a16="http://schemas.microsoft.com/office/drawing/2014/main" id="{4014AE93-D1AA-462E-B7B6-5357B5E59414}"/>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330" name="n_4aveValue【市民会館】&#10;有形固定資産減価償却率">
          <a:extLst>
            <a:ext uri="{FF2B5EF4-FFF2-40B4-BE49-F238E27FC236}">
              <a16:creationId xmlns:a16="http://schemas.microsoft.com/office/drawing/2014/main" id="{55F111B3-C4B5-4A59-875E-BA5375F30935}"/>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48821</xdr:rowOff>
    </xdr:from>
    <xdr:ext cx="405111" cy="259045"/>
    <xdr:sp macro="" textlink="">
      <xdr:nvSpPr>
        <xdr:cNvPr id="331" name="n_2mainValue【市民会館】&#10;有形固定資産減価償却率">
          <a:extLst>
            <a:ext uri="{FF2B5EF4-FFF2-40B4-BE49-F238E27FC236}">
              <a16:creationId xmlns:a16="http://schemas.microsoft.com/office/drawing/2014/main" id="{9A2A5F68-A5EA-4DA0-8570-E3FF55B6BE14}"/>
            </a:ext>
          </a:extLst>
        </xdr:cNvPr>
        <xdr:cNvSpPr txBox="1"/>
      </xdr:nvSpPr>
      <xdr:spPr>
        <a:xfrm>
          <a:off x="2705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3101</xdr:rowOff>
    </xdr:from>
    <xdr:ext cx="340478" cy="259045"/>
    <xdr:sp macro="" textlink="">
      <xdr:nvSpPr>
        <xdr:cNvPr id="332" name="n_3mainValue【市民会館】&#10;有形固定資産減価償却率">
          <a:extLst>
            <a:ext uri="{FF2B5EF4-FFF2-40B4-BE49-F238E27FC236}">
              <a16:creationId xmlns:a16="http://schemas.microsoft.com/office/drawing/2014/main" id="{6F962DED-7A38-40EF-9F7A-448F40CE4582}"/>
            </a:ext>
          </a:extLst>
        </xdr:cNvPr>
        <xdr:cNvSpPr txBox="1"/>
      </xdr:nvSpPr>
      <xdr:spPr>
        <a:xfrm>
          <a:off x="1849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128832</xdr:rowOff>
    </xdr:from>
    <xdr:ext cx="340478" cy="259045"/>
    <xdr:sp macro="" textlink="">
      <xdr:nvSpPr>
        <xdr:cNvPr id="333" name="n_4mainValue【市民会館】&#10;有形固定資産減価償却率">
          <a:extLst>
            <a:ext uri="{FF2B5EF4-FFF2-40B4-BE49-F238E27FC236}">
              <a16:creationId xmlns:a16="http://schemas.microsoft.com/office/drawing/2014/main" id="{A40F5482-2B2C-4D08-A476-D2818F2A08AF}"/>
            </a:ext>
          </a:extLst>
        </xdr:cNvPr>
        <xdr:cNvSpPr txBox="1"/>
      </xdr:nvSpPr>
      <xdr:spPr>
        <a:xfrm>
          <a:off x="960061" y="16930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A56BCF8D-9232-4662-B773-B2EB2529C3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EFD56A59-16A7-4F1B-BE0C-09B135732C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E16FCF1-D86B-413D-859D-7E9DDFBFCF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68C99335-A639-4D03-A786-3A6F5A5BF5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557A124-0F45-4170-9DC3-74DFBE05B5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030E2125-5E35-4D96-AF7B-A8AA4A9FC4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70C7389D-2CF6-4075-A738-C7DA6638C1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8E81093D-F588-436E-A8A2-CFFE5734177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8DCDBE82-3805-48E6-8F05-2019EF8F097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398822EE-C280-41CB-B089-19D57804BC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E465041C-62DC-4E2D-8D44-09F8C807B96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56341518-CD5D-4B6E-BC14-B57B66DA06B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EC5D326B-5C21-479A-B9A3-7746265949C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0CF9ACF9-E823-44B9-BD10-48030470C5D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AB04E52B-D22F-43D0-9CB5-079FA259BF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C260BF08-12CB-462B-979F-4F9F4604273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83B69E78-4411-4479-9802-938094D86E8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FBE63E3D-F413-4AF5-A118-5B0E97EDCC2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1BF91C87-9423-4D7F-9E15-FAD365EFF8C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1364EA36-4C70-439A-9636-F5EE6297E2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F0BEB31C-B7D7-41AF-84E9-10CBA4B7804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1318775C-1115-496A-A5CD-6834C1ACD71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FC2B1903-B2DD-4685-8F19-3088FF3542E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357" name="直線コネクタ 356">
          <a:extLst>
            <a:ext uri="{FF2B5EF4-FFF2-40B4-BE49-F238E27FC236}">
              <a16:creationId xmlns:a16="http://schemas.microsoft.com/office/drawing/2014/main" id="{9F6AD5C2-6403-499D-A930-7A2982E43909}"/>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58" name="【市民会館】&#10;一人当たり面積最小値テキスト">
          <a:extLst>
            <a:ext uri="{FF2B5EF4-FFF2-40B4-BE49-F238E27FC236}">
              <a16:creationId xmlns:a16="http://schemas.microsoft.com/office/drawing/2014/main" id="{667DF691-5ED0-4F90-8FDC-F01E06DD04C6}"/>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59" name="直線コネクタ 358">
          <a:extLst>
            <a:ext uri="{FF2B5EF4-FFF2-40B4-BE49-F238E27FC236}">
              <a16:creationId xmlns:a16="http://schemas.microsoft.com/office/drawing/2014/main" id="{D2F04237-DF7E-4CAF-95DC-A30B5E286E9C}"/>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360" name="【市民会館】&#10;一人当たり面積最大値テキスト">
          <a:extLst>
            <a:ext uri="{FF2B5EF4-FFF2-40B4-BE49-F238E27FC236}">
              <a16:creationId xmlns:a16="http://schemas.microsoft.com/office/drawing/2014/main" id="{8E5E96F8-52BA-4DF1-A5EC-01764F9B8E2A}"/>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361" name="直線コネクタ 360">
          <a:extLst>
            <a:ext uri="{FF2B5EF4-FFF2-40B4-BE49-F238E27FC236}">
              <a16:creationId xmlns:a16="http://schemas.microsoft.com/office/drawing/2014/main" id="{335B67A2-CA79-409C-8BB2-98F0C20D947C}"/>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62" name="【市民会館】&#10;一人当たり面積平均値テキスト">
          <a:extLst>
            <a:ext uri="{FF2B5EF4-FFF2-40B4-BE49-F238E27FC236}">
              <a16:creationId xmlns:a16="http://schemas.microsoft.com/office/drawing/2014/main" id="{C81DDBD7-8C98-4A3E-A5BB-A16B3530BC45}"/>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63" name="フローチャート: 判断 362">
          <a:extLst>
            <a:ext uri="{FF2B5EF4-FFF2-40B4-BE49-F238E27FC236}">
              <a16:creationId xmlns:a16="http://schemas.microsoft.com/office/drawing/2014/main" id="{5606BB45-EE69-4BB4-9957-CEDC0BF5CE60}"/>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364" name="フローチャート: 判断 363">
          <a:extLst>
            <a:ext uri="{FF2B5EF4-FFF2-40B4-BE49-F238E27FC236}">
              <a16:creationId xmlns:a16="http://schemas.microsoft.com/office/drawing/2014/main" id="{D3C5ABE1-C7DE-4C51-B184-D15E23E888AA}"/>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65" name="フローチャート: 判断 364">
          <a:extLst>
            <a:ext uri="{FF2B5EF4-FFF2-40B4-BE49-F238E27FC236}">
              <a16:creationId xmlns:a16="http://schemas.microsoft.com/office/drawing/2014/main" id="{8BB7DCE4-7505-4ECC-8CA2-E1BCA054465A}"/>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366" name="フローチャート: 判断 365">
          <a:extLst>
            <a:ext uri="{FF2B5EF4-FFF2-40B4-BE49-F238E27FC236}">
              <a16:creationId xmlns:a16="http://schemas.microsoft.com/office/drawing/2014/main" id="{96655701-A5C3-4F3D-B63B-55FF6B23874B}"/>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67" name="フローチャート: 判断 366">
          <a:extLst>
            <a:ext uri="{FF2B5EF4-FFF2-40B4-BE49-F238E27FC236}">
              <a16:creationId xmlns:a16="http://schemas.microsoft.com/office/drawing/2014/main" id="{F0764515-3B97-4C59-AAA2-39074AD01CE1}"/>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2EB7D7B1-F413-480F-A5CB-01567788E6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49679460-69F4-4355-BDC9-6C6B5447B3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31AA69CC-B5CA-4CAB-B657-CD8FF11A18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EA477D1-612F-47EC-918F-3C8EA99379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AC997A7-64EC-4FCE-8C9B-56DE6BF7F3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34925</xdr:rowOff>
    </xdr:from>
    <xdr:to>
      <xdr:col>46</xdr:col>
      <xdr:colOff>38100</xdr:colOff>
      <xdr:row>108</xdr:row>
      <xdr:rowOff>136525</xdr:rowOff>
    </xdr:to>
    <xdr:sp macro="" textlink="">
      <xdr:nvSpPr>
        <xdr:cNvPr id="373" name="楕円 372">
          <a:extLst>
            <a:ext uri="{FF2B5EF4-FFF2-40B4-BE49-F238E27FC236}">
              <a16:creationId xmlns:a16="http://schemas.microsoft.com/office/drawing/2014/main" id="{6A7BA25B-A024-47AB-9734-63FBDAF2042B}"/>
            </a:ext>
          </a:extLst>
        </xdr:cNvPr>
        <xdr:cNvSpPr/>
      </xdr:nvSpPr>
      <xdr:spPr>
        <a:xfrm>
          <a:off x="8699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36830</xdr:rowOff>
    </xdr:from>
    <xdr:to>
      <xdr:col>41</xdr:col>
      <xdr:colOff>101600</xdr:colOff>
      <xdr:row>108</xdr:row>
      <xdr:rowOff>138430</xdr:rowOff>
    </xdr:to>
    <xdr:sp macro="" textlink="">
      <xdr:nvSpPr>
        <xdr:cNvPr id="374" name="楕円 373">
          <a:extLst>
            <a:ext uri="{FF2B5EF4-FFF2-40B4-BE49-F238E27FC236}">
              <a16:creationId xmlns:a16="http://schemas.microsoft.com/office/drawing/2014/main" id="{0772BE75-3C29-4F76-B9DA-F871F4398017}"/>
            </a:ext>
          </a:extLst>
        </xdr:cNvPr>
        <xdr:cNvSpPr/>
      </xdr:nvSpPr>
      <xdr:spPr>
        <a:xfrm>
          <a:off x="7810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85725</xdr:rowOff>
    </xdr:from>
    <xdr:to>
      <xdr:col>45</xdr:col>
      <xdr:colOff>177800</xdr:colOff>
      <xdr:row>108</xdr:row>
      <xdr:rowOff>87630</xdr:rowOff>
    </xdr:to>
    <xdr:cxnSp macro="">
      <xdr:nvCxnSpPr>
        <xdr:cNvPr id="375" name="直線コネクタ 374">
          <a:extLst>
            <a:ext uri="{FF2B5EF4-FFF2-40B4-BE49-F238E27FC236}">
              <a16:creationId xmlns:a16="http://schemas.microsoft.com/office/drawing/2014/main" id="{CBF21217-6216-4CAC-BA94-1CE77A4657C3}"/>
            </a:ext>
          </a:extLst>
        </xdr:cNvPr>
        <xdr:cNvCxnSpPr/>
      </xdr:nvCxnSpPr>
      <xdr:spPr>
        <a:xfrm flipV="1">
          <a:off x="7861300" y="18602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38736</xdr:rowOff>
    </xdr:from>
    <xdr:to>
      <xdr:col>36</xdr:col>
      <xdr:colOff>165100</xdr:colOff>
      <xdr:row>108</xdr:row>
      <xdr:rowOff>140336</xdr:rowOff>
    </xdr:to>
    <xdr:sp macro="" textlink="">
      <xdr:nvSpPr>
        <xdr:cNvPr id="376" name="楕円 375">
          <a:extLst>
            <a:ext uri="{FF2B5EF4-FFF2-40B4-BE49-F238E27FC236}">
              <a16:creationId xmlns:a16="http://schemas.microsoft.com/office/drawing/2014/main" id="{EF271A40-D1DB-407B-A398-93DF2ABB24CD}"/>
            </a:ext>
          </a:extLst>
        </xdr:cNvPr>
        <xdr:cNvSpPr/>
      </xdr:nvSpPr>
      <xdr:spPr>
        <a:xfrm>
          <a:off x="6921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87630</xdr:rowOff>
    </xdr:from>
    <xdr:to>
      <xdr:col>41</xdr:col>
      <xdr:colOff>50800</xdr:colOff>
      <xdr:row>108</xdr:row>
      <xdr:rowOff>89536</xdr:rowOff>
    </xdr:to>
    <xdr:cxnSp macro="">
      <xdr:nvCxnSpPr>
        <xdr:cNvPr id="377" name="直線コネクタ 376">
          <a:extLst>
            <a:ext uri="{FF2B5EF4-FFF2-40B4-BE49-F238E27FC236}">
              <a16:creationId xmlns:a16="http://schemas.microsoft.com/office/drawing/2014/main" id="{2B847969-49A2-41E2-A851-41F460466B3F}"/>
            </a:ext>
          </a:extLst>
        </xdr:cNvPr>
        <xdr:cNvCxnSpPr/>
      </xdr:nvCxnSpPr>
      <xdr:spPr>
        <a:xfrm flipV="1">
          <a:off x="6972300" y="18604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378" name="n_1aveValue【市民会館】&#10;一人当たり面積">
          <a:extLst>
            <a:ext uri="{FF2B5EF4-FFF2-40B4-BE49-F238E27FC236}">
              <a16:creationId xmlns:a16="http://schemas.microsoft.com/office/drawing/2014/main" id="{71720B93-059D-4C03-B45A-C6DDCEEDBEA9}"/>
            </a:ext>
          </a:extLst>
        </xdr:cNvPr>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379" name="n_2aveValue【市民会館】&#10;一人当たり面積">
          <a:extLst>
            <a:ext uri="{FF2B5EF4-FFF2-40B4-BE49-F238E27FC236}">
              <a16:creationId xmlns:a16="http://schemas.microsoft.com/office/drawing/2014/main" id="{A781DC8C-AAC5-447D-8F68-DA7D6A62E5A9}"/>
            </a:ext>
          </a:extLst>
        </xdr:cNvPr>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380" name="n_3aveValue【市民会館】&#10;一人当たり面積">
          <a:extLst>
            <a:ext uri="{FF2B5EF4-FFF2-40B4-BE49-F238E27FC236}">
              <a16:creationId xmlns:a16="http://schemas.microsoft.com/office/drawing/2014/main" id="{FC98B1B4-4222-44BD-A7A0-149048586B09}"/>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381" name="n_4aveValue【市民会館】&#10;一人当たり面積">
          <a:extLst>
            <a:ext uri="{FF2B5EF4-FFF2-40B4-BE49-F238E27FC236}">
              <a16:creationId xmlns:a16="http://schemas.microsoft.com/office/drawing/2014/main" id="{F1EB9BC8-6EC1-4DF3-9D55-A3510716A799}"/>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127652</xdr:rowOff>
    </xdr:from>
    <xdr:ext cx="469744" cy="259045"/>
    <xdr:sp macro="" textlink="">
      <xdr:nvSpPr>
        <xdr:cNvPr id="382" name="n_2mainValue【市民会館】&#10;一人当たり面積">
          <a:extLst>
            <a:ext uri="{FF2B5EF4-FFF2-40B4-BE49-F238E27FC236}">
              <a16:creationId xmlns:a16="http://schemas.microsoft.com/office/drawing/2014/main" id="{E152FED3-3235-449C-B608-366CA793B427}"/>
            </a:ext>
          </a:extLst>
        </xdr:cNvPr>
        <xdr:cNvSpPr txBox="1"/>
      </xdr:nvSpPr>
      <xdr:spPr>
        <a:xfrm>
          <a:off x="85154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129557</xdr:rowOff>
    </xdr:from>
    <xdr:ext cx="469744" cy="259045"/>
    <xdr:sp macro="" textlink="">
      <xdr:nvSpPr>
        <xdr:cNvPr id="383" name="n_3mainValue【市民会館】&#10;一人当たり面積">
          <a:extLst>
            <a:ext uri="{FF2B5EF4-FFF2-40B4-BE49-F238E27FC236}">
              <a16:creationId xmlns:a16="http://schemas.microsoft.com/office/drawing/2014/main" id="{8861B943-3125-4587-8663-E835481ED348}"/>
            </a:ext>
          </a:extLst>
        </xdr:cNvPr>
        <xdr:cNvSpPr txBox="1"/>
      </xdr:nvSpPr>
      <xdr:spPr>
        <a:xfrm>
          <a:off x="7626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131463</xdr:rowOff>
    </xdr:from>
    <xdr:ext cx="469744" cy="259045"/>
    <xdr:sp macro="" textlink="">
      <xdr:nvSpPr>
        <xdr:cNvPr id="384" name="n_4mainValue【市民会館】&#10;一人当たり面積">
          <a:extLst>
            <a:ext uri="{FF2B5EF4-FFF2-40B4-BE49-F238E27FC236}">
              <a16:creationId xmlns:a16="http://schemas.microsoft.com/office/drawing/2014/main" id="{FDE83008-1E11-470B-BDAA-CC7397CF7E84}"/>
            </a:ext>
          </a:extLst>
        </xdr:cNvPr>
        <xdr:cNvSpPr txBox="1"/>
      </xdr:nvSpPr>
      <xdr:spPr>
        <a:xfrm>
          <a:off x="6737427"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E2DACDD2-E02B-4C2A-A442-97235F375F0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5932585D-FB1A-435E-9518-8193EADD7D0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21725EA-2E20-41DA-97B1-A47968EF82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3F6C7508-597F-4BE3-BD86-C0763199E4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8DA9F231-33F6-43F8-9058-0F600855F1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44FF26D5-0CA5-46C5-9947-651E1C3ADA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BA212682-078F-44C5-8C68-1243E434F6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10D69CBB-4A09-4D54-A3C4-27EDCE9479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49BE6D24-C492-4139-8774-A611C90839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1EDD2894-3BB7-4849-960D-A07544B785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a:extLst>
            <a:ext uri="{FF2B5EF4-FFF2-40B4-BE49-F238E27FC236}">
              <a16:creationId xmlns:a16="http://schemas.microsoft.com/office/drawing/2014/main" id="{2EE17658-A3DC-4C8B-B6D4-41AD36B16E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a:extLst>
            <a:ext uri="{FF2B5EF4-FFF2-40B4-BE49-F238E27FC236}">
              <a16:creationId xmlns:a16="http://schemas.microsoft.com/office/drawing/2014/main" id="{B7A1F2AC-917B-4022-855C-6CBAD2361B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7" name="テキスト ボックス 396">
          <a:extLst>
            <a:ext uri="{FF2B5EF4-FFF2-40B4-BE49-F238E27FC236}">
              <a16:creationId xmlns:a16="http://schemas.microsoft.com/office/drawing/2014/main" id="{27092B35-D7AD-4C61-864F-163CE4BF461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a:extLst>
            <a:ext uri="{FF2B5EF4-FFF2-40B4-BE49-F238E27FC236}">
              <a16:creationId xmlns:a16="http://schemas.microsoft.com/office/drawing/2014/main" id="{117B0182-B3D9-4084-96BC-7C72BC29A7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a:extLst>
            <a:ext uri="{FF2B5EF4-FFF2-40B4-BE49-F238E27FC236}">
              <a16:creationId xmlns:a16="http://schemas.microsoft.com/office/drawing/2014/main" id="{D6D45467-FD60-4AB1-A980-762EBC84EC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a:extLst>
            <a:ext uri="{FF2B5EF4-FFF2-40B4-BE49-F238E27FC236}">
              <a16:creationId xmlns:a16="http://schemas.microsoft.com/office/drawing/2014/main" id="{53D8957A-E282-4919-ACAD-BB78188FBA3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a:extLst>
            <a:ext uri="{FF2B5EF4-FFF2-40B4-BE49-F238E27FC236}">
              <a16:creationId xmlns:a16="http://schemas.microsoft.com/office/drawing/2014/main" id="{0D6C830B-4B50-4C18-AE6B-4E070712D5D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a:extLst>
            <a:ext uri="{FF2B5EF4-FFF2-40B4-BE49-F238E27FC236}">
              <a16:creationId xmlns:a16="http://schemas.microsoft.com/office/drawing/2014/main" id="{44C5FDF8-0702-4524-B2A9-87333027DE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a:extLst>
            <a:ext uri="{FF2B5EF4-FFF2-40B4-BE49-F238E27FC236}">
              <a16:creationId xmlns:a16="http://schemas.microsoft.com/office/drawing/2014/main" id="{12D7C317-0D6A-4C0C-8413-8CEA5CF7509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a:extLst>
            <a:ext uri="{FF2B5EF4-FFF2-40B4-BE49-F238E27FC236}">
              <a16:creationId xmlns:a16="http://schemas.microsoft.com/office/drawing/2014/main" id="{EA65923B-DC66-408C-8667-43323F40541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a:extLst>
            <a:ext uri="{FF2B5EF4-FFF2-40B4-BE49-F238E27FC236}">
              <a16:creationId xmlns:a16="http://schemas.microsoft.com/office/drawing/2014/main" id="{62989E40-97B9-42A6-AB5E-F1EE5C3139E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a:extLst>
            <a:ext uri="{FF2B5EF4-FFF2-40B4-BE49-F238E27FC236}">
              <a16:creationId xmlns:a16="http://schemas.microsoft.com/office/drawing/2014/main" id="{CC52A9E8-14EE-4AAC-B26B-E786BAEDA45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7" name="テキスト ボックス 406">
          <a:extLst>
            <a:ext uri="{FF2B5EF4-FFF2-40B4-BE49-F238E27FC236}">
              <a16:creationId xmlns:a16="http://schemas.microsoft.com/office/drawing/2014/main" id="{89735C20-19F1-4164-A956-74E5946C321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465058EB-0C2A-4213-B709-3AA50F71A0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40C7A674-0E53-40C6-BF8E-E684D5E423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0" name="直線コネクタ 409">
          <a:extLst>
            <a:ext uri="{FF2B5EF4-FFF2-40B4-BE49-F238E27FC236}">
              <a16:creationId xmlns:a16="http://schemas.microsoft.com/office/drawing/2014/main" id="{B2588B24-7BB8-4A64-B2A5-EE84A8703CE6}"/>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1" name="【一般廃棄物処理施設】&#10;有形固定資産減価償却率最小値テキスト">
          <a:extLst>
            <a:ext uri="{FF2B5EF4-FFF2-40B4-BE49-F238E27FC236}">
              <a16:creationId xmlns:a16="http://schemas.microsoft.com/office/drawing/2014/main" id="{338A1B65-7959-47AB-AA41-2591144BD92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2" name="直線コネクタ 411">
          <a:extLst>
            <a:ext uri="{FF2B5EF4-FFF2-40B4-BE49-F238E27FC236}">
              <a16:creationId xmlns:a16="http://schemas.microsoft.com/office/drawing/2014/main" id="{89CCBD1B-ABEB-47BD-BB6F-E3F3401C4F5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48198D20-DD51-4589-A09D-817F1D8CB20D}"/>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4" name="直線コネクタ 413">
          <a:extLst>
            <a:ext uri="{FF2B5EF4-FFF2-40B4-BE49-F238E27FC236}">
              <a16:creationId xmlns:a16="http://schemas.microsoft.com/office/drawing/2014/main" id="{21E06FD4-E75D-4036-BBA2-BC61E284DC7A}"/>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52FD60C0-ADE1-43EC-A9EB-D9E7F5BBF398}"/>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16" name="フローチャート: 判断 415">
          <a:extLst>
            <a:ext uri="{FF2B5EF4-FFF2-40B4-BE49-F238E27FC236}">
              <a16:creationId xmlns:a16="http://schemas.microsoft.com/office/drawing/2014/main" id="{307766BC-4398-4253-9D3A-8258394D2EF7}"/>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17" name="フローチャート: 判断 416">
          <a:extLst>
            <a:ext uri="{FF2B5EF4-FFF2-40B4-BE49-F238E27FC236}">
              <a16:creationId xmlns:a16="http://schemas.microsoft.com/office/drawing/2014/main" id="{40FA14A9-8974-4527-BAEA-4F54C0DDDD63}"/>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18" name="フローチャート: 判断 417">
          <a:extLst>
            <a:ext uri="{FF2B5EF4-FFF2-40B4-BE49-F238E27FC236}">
              <a16:creationId xmlns:a16="http://schemas.microsoft.com/office/drawing/2014/main" id="{A2E15AA5-43D5-451A-A2A2-4A64A5EBD7F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19" name="フローチャート: 判断 418">
          <a:extLst>
            <a:ext uri="{FF2B5EF4-FFF2-40B4-BE49-F238E27FC236}">
              <a16:creationId xmlns:a16="http://schemas.microsoft.com/office/drawing/2014/main" id="{F87DEF3D-DAE5-48AB-93FB-FBBFFFBFFBCF}"/>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20" name="フローチャート: 判断 419">
          <a:extLst>
            <a:ext uri="{FF2B5EF4-FFF2-40B4-BE49-F238E27FC236}">
              <a16:creationId xmlns:a16="http://schemas.microsoft.com/office/drawing/2014/main" id="{38645A3F-509F-4497-9984-BA1BFEBB8984}"/>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37760E56-6614-4C42-8CCE-B8E4EE7698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453E81E-0CD6-4761-B74D-FE382F510E2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3095F632-1624-4518-9762-5ACFBCB42D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73DD5E9-CB57-4637-BFEC-DD52571BA3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8E3012C-BA2F-4D52-AECF-4C100E50CE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426" name="楕円 425">
          <a:extLst>
            <a:ext uri="{FF2B5EF4-FFF2-40B4-BE49-F238E27FC236}">
              <a16:creationId xmlns:a16="http://schemas.microsoft.com/office/drawing/2014/main" id="{C10004B2-AEFF-46F3-A5BC-DF182769D7C2}"/>
            </a:ext>
          </a:extLst>
        </xdr:cNvPr>
        <xdr:cNvSpPr/>
      </xdr:nvSpPr>
      <xdr:spPr>
        <a:xfrm>
          <a:off x="16268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74FA2A16-B882-452E-A8CB-04BFB8CDF804}"/>
            </a:ext>
          </a:extLst>
        </xdr:cNvPr>
        <xdr:cNvSpPr txBox="1"/>
      </xdr:nvSpPr>
      <xdr:spPr>
        <a:xfrm>
          <a:off x="16357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428" name="楕円 427">
          <a:extLst>
            <a:ext uri="{FF2B5EF4-FFF2-40B4-BE49-F238E27FC236}">
              <a16:creationId xmlns:a16="http://schemas.microsoft.com/office/drawing/2014/main" id="{77AA7A00-9B15-4F07-9FBF-7ABD8FA5B87C}"/>
            </a:ext>
          </a:extLst>
        </xdr:cNvPr>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40</xdr:row>
      <xdr:rowOff>1088</xdr:rowOff>
    </xdr:to>
    <xdr:cxnSp macro="">
      <xdr:nvCxnSpPr>
        <xdr:cNvPr id="429" name="直線コネクタ 428">
          <a:extLst>
            <a:ext uri="{FF2B5EF4-FFF2-40B4-BE49-F238E27FC236}">
              <a16:creationId xmlns:a16="http://schemas.microsoft.com/office/drawing/2014/main" id="{572FB80B-B829-4C49-A969-084DF063AA57}"/>
            </a:ext>
          </a:extLst>
        </xdr:cNvPr>
        <xdr:cNvCxnSpPr/>
      </xdr:nvCxnSpPr>
      <xdr:spPr>
        <a:xfrm>
          <a:off x="15481300" y="6811735"/>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430" name="楕円 429">
          <a:extLst>
            <a:ext uri="{FF2B5EF4-FFF2-40B4-BE49-F238E27FC236}">
              <a16:creationId xmlns:a16="http://schemas.microsoft.com/office/drawing/2014/main" id="{2C804598-2304-42AC-95C5-B1D47404C70D}"/>
            </a:ext>
          </a:extLst>
        </xdr:cNvPr>
        <xdr:cNvSpPr/>
      </xdr:nvSpPr>
      <xdr:spPr>
        <a:xfrm>
          <a:off x="1454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125185</xdr:rowOff>
    </xdr:to>
    <xdr:cxnSp macro="">
      <xdr:nvCxnSpPr>
        <xdr:cNvPr id="431" name="直線コネクタ 430">
          <a:extLst>
            <a:ext uri="{FF2B5EF4-FFF2-40B4-BE49-F238E27FC236}">
              <a16:creationId xmlns:a16="http://schemas.microsoft.com/office/drawing/2014/main" id="{C79FB36D-3D37-487A-8F7C-6864C555C12D}"/>
            </a:ext>
          </a:extLst>
        </xdr:cNvPr>
        <xdr:cNvCxnSpPr/>
      </xdr:nvCxnSpPr>
      <xdr:spPr>
        <a:xfrm>
          <a:off x="14592300" y="68035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5806</xdr:rowOff>
    </xdr:from>
    <xdr:to>
      <xdr:col>72</xdr:col>
      <xdr:colOff>38100</xdr:colOff>
      <xdr:row>39</xdr:row>
      <xdr:rowOff>107406</xdr:rowOff>
    </xdr:to>
    <xdr:sp macro="" textlink="">
      <xdr:nvSpPr>
        <xdr:cNvPr id="432" name="楕円 431">
          <a:extLst>
            <a:ext uri="{FF2B5EF4-FFF2-40B4-BE49-F238E27FC236}">
              <a16:creationId xmlns:a16="http://schemas.microsoft.com/office/drawing/2014/main" id="{F2B2A7CF-0C6C-4440-B37C-2A6139F6B353}"/>
            </a:ext>
          </a:extLst>
        </xdr:cNvPr>
        <xdr:cNvSpPr/>
      </xdr:nvSpPr>
      <xdr:spPr>
        <a:xfrm>
          <a:off x="13652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56606</xdr:rowOff>
    </xdr:from>
    <xdr:to>
      <xdr:col>76</xdr:col>
      <xdr:colOff>114300</xdr:colOff>
      <xdr:row>39</xdr:row>
      <xdr:rowOff>117022</xdr:rowOff>
    </xdr:to>
    <xdr:cxnSp macro="">
      <xdr:nvCxnSpPr>
        <xdr:cNvPr id="433" name="直線コネクタ 432">
          <a:extLst>
            <a:ext uri="{FF2B5EF4-FFF2-40B4-BE49-F238E27FC236}">
              <a16:creationId xmlns:a16="http://schemas.microsoft.com/office/drawing/2014/main" id="{3651D119-5A78-4D5B-927D-ADD52BEC6445}"/>
            </a:ext>
          </a:extLst>
        </xdr:cNvPr>
        <xdr:cNvCxnSpPr/>
      </xdr:nvCxnSpPr>
      <xdr:spPr>
        <a:xfrm>
          <a:off x="13703300" y="674315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107043</xdr:rowOff>
    </xdr:from>
    <xdr:to>
      <xdr:col>67</xdr:col>
      <xdr:colOff>101600</xdr:colOff>
      <xdr:row>39</xdr:row>
      <xdr:rowOff>37193</xdr:rowOff>
    </xdr:to>
    <xdr:sp macro="" textlink="">
      <xdr:nvSpPr>
        <xdr:cNvPr id="434" name="楕円 433">
          <a:extLst>
            <a:ext uri="{FF2B5EF4-FFF2-40B4-BE49-F238E27FC236}">
              <a16:creationId xmlns:a16="http://schemas.microsoft.com/office/drawing/2014/main" id="{B5233416-99FB-41C3-AB5B-87C1904B1AA0}"/>
            </a:ext>
          </a:extLst>
        </xdr:cNvPr>
        <xdr:cNvSpPr/>
      </xdr:nvSpPr>
      <xdr:spPr>
        <a:xfrm>
          <a:off x="12763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157843</xdr:rowOff>
    </xdr:from>
    <xdr:to>
      <xdr:col>71</xdr:col>
      <xdr:colOff>177800</xdr:colOff>
      <xdr:row>39</xdr:row>
      <xdr:rowOff>56606</xdr:rowOff>
    </xdr:to>
    <xdr:cxnSp macro="">
      <xdr:nvCxnSpPr>
        <xdr:cNvPr id="435" name="直線コネクタ 434">
          <a:extLst>
            <a:ext uri="{FF2B5EF4-FFF2-40B4-BE49-F238E27FC236}">
              <a16:creationId xmlns:a16="http://schemas.microsoft.com/office/drawing/2014/main" id="{F2004341-965A-4283-8B22-CBCCED1BE40C}"/>
            </a:ext>
          </a:extLst>
        </xdr:cNvPr>
        <xdr:cNvCxnSpPr/>
      </xdr:nvCxnSpPr>
      <xdr:spPr>
        <a:xfrm>
          <a:off x="12814300" y="667294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F37A5CF4-EBFA-47F9-95DF-F0BFB83959ED}"/>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E622799C-76F2-4858-8CA2-4EDB1B06DD9B}"/>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EFE7E107-A405-4916-A0C4-E8B5A1659816}"/>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57AA96EE-ECE7-4B40-8273-58CBB11EE2E2}"/>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5A0843C6-32EE-4F66-B014-B4425B564AC3}"/>
            </a:ext>
          </a:extLst>
        </xdr:cNvPr>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158949</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EC276412-E1DA-4FA3-BBBB-578B662B0610}"/>
            </a:ext>
          </a:extLst>
        </xdr:cNvPr>
        <xdr:cNvSpPr txBox="1"/>
      </xdr:nvSpPr>
      <xdr:spPr>
        <a:xfrm>
          <a:off x="14389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98533</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12DB673E-1B07-48D2-8BDC-283768B26F93}"/>
            </a:ext>
          </a:extLst>
        </xdr:cNvPr>
        <xdr:cNvSpPr txBox="1"/>
      </xdr:nvSpPr>
      <xdr:spPr>
        <a:xfrm>
          <a:off x="13500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38084593-2B83-4523-8300-0F9B6FE8D47F}"/>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1BE3327A-3AC9-4566-989F-BB46E633AEA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AD8A8E6E-F25B-4934-AEA1-C6CED4CB8B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37C5FB20-0756-4A7A-972B-06BEB6138A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CE97CCF7-1B81-49D3-A7FC-B301721158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E6365A60-6DA4-4D06-917C-D7BB461A25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AAEB6E5A-FF54-4CC7-B5FA-8393FE5882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FCA4C155-B339-4495-B7D9-E95B0A9632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C09D7C06-75EC-40EC-A60D-07487D96C3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95C545A1-AAB3-483A-B4BC-D2D05932DF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94750E59-E5F5-4611-AC98-29C94DCAF5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AB265B94-8F92-48D4-8452-C0DDEF149DA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5" name="テキスト ボックス 454">
          <a:extLst>
            <a:ext uri="{FF2B5EF4-FFF2-40B4-BE49-F238E27FC236}">
              <a16:creationId xmlns:a16="http://schemas.microsoft.com/office/drawing/2014/main" id="{000D7DDC-4093-4169-8E79-9B29E03D031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EF04EF42-52FF-4BA7-9613-31B82D5C321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7" name="テキスト ボックス 456">
          <a:extLst>
            <a:ext uri="{FF2B5EF4-FFF2-40B4-BE49-F238E27FC236}">
              <a16:creationId xmlns:a16="http://schemas.microsoft.com/office/drawing/2014/main" id="{BAC59471-B03D-4121-85DB-E1C7750BD33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1F1FA665-1F9D-4132-8828-F52BA4DFFA0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9" name="テキスト ボックス 458">
          <a:extLst>
            <a:ext uri="{FF2B5EF4-FFF2-40B4-BE49-F238E27FC236}">
              <a16:creationId xmlns:a16="http://schemas.microsoft.com/office/drawing/2014/main" id="{FD4A8D64-D4FF-49BC-929F-ACD595F8864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37A56210-E6C4-4381-A22C-8797220A3F3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1" name="テキスト ボックス 460">
          <a:extLst>
            <a:ext uri="{FF2B5EF4-FFF2-40B4-BE49-F238E27FC236}">
              <a16:creationId xmlns:a16="http://schemas.microsoft.com/office/drawing/2014/main" id="{5A3AE6BD-8F8E-4033-B6E4-C6E9A821C54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374C233A-8AE5-48C0-8B85-FBA6E976AE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E8A5B534-87D9-4505-AB8F-FF7F15454B6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C743F99A-062E-41C2-A340-F52FB85186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65" name="直線コネクタ 464">
          <a:extLst>
            <a:ext uri="{FF2B5EF4-FFF2-40B4-BE49-F238E27FC236}">
              <a16:creationId xmlns:a16="http://schemas.microsoft.com/office/drawing/2014/main" id="{B515DF20-EEFF-4A4E-B53E-2E165AF7928A}"/>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66" name="【一般廃棄物処理施設】&#10;一人当たり有形固定資産（償却資産）額最小値テキスト">
          <a:extLst>
            <a:ext uri="{FF2B5EF4-FFF2-40B4-BE49-F238E27FC236}">
              <a16:creationId xmlns:a16="http://schemas.microsoft.com/office/drawing/2014/main" id="{0D89B409-00CC-4DA1-B731-17CBB2D13C6D}"/>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67" name="直線コネクタ 466">
          <a:extLst>
            <a:ext uri="{FF2B5EF4-FFF2-40B4-BE49-F238E27FC236}">
              <a16:creationId xmlns:a16="http://schemas.microsoft.com/office/drawing/2014/main" id="{0E99EB51-0265-45AE-99FE-E4690F1A0C6A}"/>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E2C325BD-0CBE-461A-89B2-13E74DE5FF77}"/>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69" name="直線コネクタ 468">
          <a:extLst>
            <a:ext uri="{FF2B5EF4-FFF2-40B4-BE49-F238E27FC236}">
              <a16:creationId xmlns:a16="http://schemas.microsoft.com/office/drawing/2014/main" id="{465AE9FD-393B-41A5-BF02-C6ACDB91DC43}"/>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470" name="【一般廃棄物処理施設】&#10;一人当たり有形固定資産（償却資産）額平均値テキスト">
          <a:extLst>
            <a:ext uri="{FF2B5EF4-FFF2-40B4-BE49-F238E27FC236}">
              <a16:creationId xmlns:a16="http://schemas.microsoft.com/office/drawing/2014/main" id="{B4B8E2F8-B8A0-4325-9FCC-FB266EC872D6}"/>
            </a:ext>
          </a:extLst>
        </xdr:cNvPr>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71" name="フローチャート: 判断 470">
          <a:extLst>
            <a:ext uri="{FF2B5EF4-FFF2-40B4-BE49-F238E27FC236}">
              <a16:creationId xmlns:a16="http://schemas.microsoft.com/office/drawing/2014/main" id="{51C47658-9E91-4D99-835D-E1004183E1DA}"/>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72" name="フローチャート: 判断 471">
          <a:extLst>
            <a:ext uri="{FF2B5EF4-FFF2-40B4-BE49-F238E27FC236}">
              <a16:creationId xmlns:a16="http://schemas.microsoft.com/office/drawing/2014/main" id="{8A95D900-9225-455D-B0FE-6650688D3DD4}"/>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73" name="フローチャート: 判断 472">
          <a:extLst>
            <a:ext uri="{FF2B5EF4-FFF2-40B4-BE49-F238E27FC236}">
              <a16:creationId xmlns:a16="http://schemas.microsoft.com/office/drawing/2014/main" id="{D722C2A3-9422-426B-8836-3E5854AC590D}"/>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74" name="フローチャート: 判断 473">
          <a:extLst>
            <a:ext uri="{FF2B5EF4-FFF2-40B4-BE49-F238E27FC236}">
              <a16:creationId xmlns:a16="http://schemas.microsoft.com/office/drawing/2014/main" id="{4EA88D1A-B2D8-4DE2-AAD3-E072BB14F453}"/>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75" name="フローチャート: 判断 474">
          <a:extLst>
            <a:ext uri="{FF2B5EF4-FFF2-40B4-BE49-F238E27FC236}">
              <a16:creationId xmlns:a16="http://schemas.microsoft.com/office/drawing/2014/main" id="{56D08AF9-03E4-4A16-BF39-21A1EACAA638}"/>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77E937A6-49FC-4E74-9FF6-A70B52701E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E8D3E7DB-A316-4A40-B549-8A9D81AB75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43B976BD-C18C-4AD1-BA0B-0392100EAA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79C1872-743B-4B04-818A-34F86A7F63D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E6A1B11-4839-4F7C-9BF2-B8F1E42878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163662</xdr:rowOff>
    </xdr:from>
    <xdr:to>
      <xdr:col>116</xdr:col>
      <xdr:colOff>114300</xdr:colOff>
      <xdr:row>39</xdr:row>
      <xdr:rowOff>93812</xdr:rowOff>
    </xdr:to>
    <xdr:sp macro="" textlink="">
      <xdr:nvSpPr>
        <xdr:cNvPr id="481" name="楕円 480">
          <a:extLst>
            <a:ext uri="{FF2B5EF4-FFF2-40B4-BE49-F238E27FC236}">
              <a16:creationId xmlns:a16="http://schemas.microsoft.com/office/drawing/2014/main" id="{45A35D2F-03B0-47E5-9583-E37FD9446EE7}"/>
            </a:ext>
          </a:extLst>
        </xdr:cNvPr>
        <xdr:cNvSpPr/>
      </xdr:nvSpPr>
      <xdr:spPr>
        <a:xfrm>
          <a:off x="22110700" y="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15089</xdr:rowOff>
    </xdr:from>
    <xdr:ext cx="534377" cy="259045"/>
    <xdr:sp macro="" textlink="">
      <xdr:nvSpPr>
        <xdr:cNvPr id="482" name="【一般廃棄物処理施設】&#10;一人当たり有形固定資産（償却資産）額該当値テキスト">
          <a:extLst>
            <a:ext uri="{FF2B5EF4-FFF2-40B4-BE49-F238E27FC236}">
              <a16:creationId xmlns:a16="http://schemas.microsoft.com/office/drawing/2014/main" id="{9D213E4E-BF10-4CCD-B250-7782523626B3}"/>
            </a:ext>
          </a:extLst>
        </xdr:cNvPr>
        <xdr:cNvSpPr txBox="1"/>
      </xdr:nvSpPr>
      <xdr:spPr>
        <a:xfrm>
          <a:off x="22199600" y="65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xdr:rowOff>
    </xdr:from>
    <xdr:to>
      <xdr:col>112</xdr:col>
      <xdr:colOff>38100</xdr:colOff>
      <xdr:row>39</xdr:row>
      <xdr:rowOff>101643</xdr:rowOff>
    </xdr:to>
    <xdr:sp macro="" textlink="">
      <xdr:nvSpPr>
        <xdr:cNvPr id="483" name="楕円 482">
          <a:extLst>
            <a:ext uri="{FF2B5EF4-FFF2-40B4-BE49-F238E27FC236}">
              <a16:creationId xmlns:a16="http://schemas.microsoft.com/office/drawing/2014/main" id="{345E32E0-5C7E-4F8A-9F12-AD40A1619384}"/>
            </a:ext>
          </a:extLst>
        </xdr:cNvPr>
        <xdr:cNvSpPr/>
      </xdr:nvSpPr>
      <xdr:spPr>
        <a:xfrm>
          <a:off x="21272500" y="668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43012</xdr:rowOff>
    </xdr:from>
    <xdr:to>
      <xdr:col>116</xdr:col>
      <xdr:colOff>63500</xdr:colOff>
      <xdr:row>39</xdr:row>
      <xdr:rowOff>50843</xdr:rowOff>
    </xdr:to>
    <xdr:cxnSp macro="">
      <xdr:nvCxnSpPr>
        <xdr:cNvPr id="484" name="直線コネクタ 483">
          <a:extLst>
            <a:ext uri="{FF2B5EF4-FFF2-40B4-BE49-F238E27FC236}">
              <a16:creationId xmlns:a16="http://schemas.microsoft.com/office/drawing/2014/main" id="{3C98010A-35DD-487A-9939-A6F963805824}"/>
            </a:ext>
          </a:extLst>
        </xdr:cNvPr>
        <xdr:cNvCxnSpPr/>
      </xdr:nvCxnSpPr>
      <xdr:spPr>
        <a:xfrm flipV="1">
          <a:off x="21323300" y="6729562"/>
          <a:ext cx="8382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10696</xdr:rowOff>
    </xdr:from>
    <xdr:to>
      <xdr:col>107</xdr:col>
      <xdr:colOff>101600</xdr:colOff>
      <xdr:row>39</xdr:row>
      <xdr:rowOff>112296</xdr:rowOff>
    </xdr:to>
    <xdr:sp macro="" textlink="">
      <xdr:nvSpPr>
        <xdr:cNvPr id="485" name="楕円 484">
          <a:extLst>
            <a:ext uri="{FF2B5EF4-FFF2-40B4-BE49-F238E27FC236}">
              <a16:creationId xmlns:a16="http://schemas.microsoft.com/office/drawing/2014/main" id="{E601BEE8-DEB5-41F8-8297-64E3CE985E1D}"/>
            </a:ext>
          </a:extLst>
        </xdr:cNvPr>
        <xdr:cNvSpPr/>
      </xdr:nvSpPr>
      <xdr:spPr>
        <a:xfrm>
          <a:off x="20383500" y="66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50843</xdr:rowOff>
    </xdr:from>
    <xdr:to>
      <xdr:col>111</xdr:col>
      <xdr:colOff>177800</xdr:colOff>
      <xdr:row>39</xdr:row>
      <xdr:rowOff>61496</xdr:rowOff>
    </xdr:to>
    <xdr:cxnSp macro="">
      <xdr:nvCxnSpPr>
        <xdr:cNvPr id="486" name="直線コネクタ 485">
          <a:extLst>
            <a:ext uri="{FF2B5EF4-FFF2-40B4-BE49-F238E27FC236}">
              <a16:creationId xmlns:a16="http://schemas.microsoft.com/office/drawing/2014/main" id="{33D14152-DD96-4007-B4DE-67487BBACD2E}"/>
            </a:ext>
          </a:extLst>
        </xdr:cNvPr>
        <xdr:cNvCxnSpPr/>
      </xdr:nvCxnSpPr>
      <xdr:spPr>
        <a:xfrm flipV="1">
          <a:off x="20434300" y="6737393"/>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12260</xdr:rowOff>
    </xdr:from>
    <xdr:to>
      <xdr:col>102</xdr:col>
      <xdr:colOff>165100</xdr:colOff>
      <xdr:row>39</xdr:row>
      <xdr:rowOff>113860</xdr:rowOff>
    </xdr:to>
    <xdr:sp macro="" textlink="">
      <xdr:nvSpPr>
        <xdr:cNvPr id="487" name="楕円 486">
          <a:extLst>
            <a:ext uri="{FF2B5EF4-FFF2-40B4-BE49-F238E27FC236}">
              <a16:creationId xmlns:a16="http://schemas.microsoft.com/office/drawing/2014/main" id="{C22406DF-9EAB-414D-9627-7C8D11354566}"/>
            </a:ext>
          </a:extLst>
        </xdr:cNvPr>
        <xdr:cNvSpPr/>
      </xdr:nvSpPr>
      <xdr:spPr>
        <a:xfrm>
          <a:off x="19494500" y="66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61496</xdr:rowOff>
    </xdr:from>
    <xdr:to>
      <xdr:col>107</xdr:col>
      <xdr:colOff>50800</xdr:colOff>
      <xdr:row>39</xdr:row>
      <xdr:rowOff>63060</xdr:rowOff>
    </xdr:to>
    <xdr:cxnSp macro="">
      <xdr:nvCxnSpPr>
        <xdr:cNvPr id="488" name="直線コネクタ 487">
          <a:extLst>
            <a:ext uri="{FF2B5EF4-FFF2-40B4-BE49-F238E27FC236}">
              <a16:creationId xmlns:a16="http://schemas.microsoft.com/office/drawing/2014/main" id="{E97A4185-0ADE-4B9C-9EFF-D13611D1A472}"/>
            </a:ext>
          </a:extLst>
        </xdr:cNvPr>
        <xdr:cNvCxnSpPr/>
      </xdr:nvCxnSpPr>
      <xdr:spPr>
        <a:xfrm flipV="1">
          <a:off x="19545300" y="6748046"/>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16859</xdr:rowOff>
    </xdr:from>
    <xdr:to>
      <xdr:col>98</xdr:col>
      <xdr:colOff>38100</xdr:colOff>
      <xdr:row>39</xdr:row>
      <xdr:rowOff>118459</xdr:rowOff>
    </xdr:to>
    <xdr:sp macro="" textlink="">
      <xdr:nvSpPr>
        <xdr:cNvPr id="489" name="楕円 488">
          <a:extLst>
            <a:ext uri="{FF2B5EF4-FFF2-40B4-BE49-F238E27FC236}">
              <a16:creationId xmlns:a16="http://schemas.microsoft.com/office/drawing/2014/main" id="{62C2C0F1-17DD-4D9B-9740-51CDDB70CA7E}"/>
            </a:ext>
          </a:extLst>
        </xdr:cNvPr>
        <xdr:cNvSpPr/>
      </xdr:nvSpPr>
      <xdr:spPr>
        <a:xfrm>
          <a:off x="18605500" y="67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63060</xdr:rowOff>
    </xdr:from>
    <xdr:to>
      <xdr:col>102</xdr:col>
      <xdr:colOff>114300</xdr:colOff>
      <xdr:row>39</xdr:row>
      <xdr:rowOff>67659</xdr:rowOff>
    </xdr:to>
    <xdr:cxnSp macro="">
      <xdr:nvCxnSpPr>
        <xdr:cNvPr id="490" name="直線コネクタ 489">
          <a:extLst>
            <a:ext uri="{FF2B5EF4-FFF2-40B4-BE49-F238E27FC236}">
              <a16:creationId xmlns:a16="http://schemas.microsoft.com/office/drawing/2014/main" id="{8BD338A0-1538-4896-B255-16CDE93616C4}"/>
            </a:ext>
          </a:extLst>
        </xdr:cNvPr>
        <xdr:cNvCxnSpPr/>
      </xdr:nvCxnSpPr>
      <xdr:spPr>
        <a:xfrm flipV="1">
          <a:off x="18656300" y="6749610"/>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491" name="n_1aveValue【一般廃棄物処理施設】&#10;一人当たり有形固定資産（償却資産）額">
          <a:extLst>
            <a:ext uri="{FF2B5EF4-FFF2-40B4-BE49-F238E27FC236}">
              <a16:creationId xmlns:a16="http://schemas.microsoft.com/office/drawing/2014/main" id="{305F4630-F9BB-4286-9CCE-F0005D6FB4E2}"/>
            </a:ext>
          </a:extLst>
        </xdr:cNvPr>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492" name="n_2aveValue【一般廃棄物処理施設】&#10;一人当たり有形固定資産（償却資産）額">
          <a:extLst>
            <a:ext uri="{FF2B5EF4-FFF2-40B4-BE49-F238E27FC236}">
              <a16:creationId xmlns:a16="http://schemas.microsoft.com/office/drawing/2014/main" id="{D34C470D-D01D-4DDE-8430-9D14F6ABD527}"/>
            </a:ext>
          </a:extLst>
        </xdr:cNvPr>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17127</xdr:rowOff>
    </xdr:from>
    <xdr:ext cx="534377" cy="259045"/>
    <xdr:sp macro="" textlink="">
      <xdr:nvSpPr>
        <xdr:cNvPr id="493" name="n_3aveValue【一般廃棄物処理施設】&#10;一人当たり有形固定資産（償却資産）額">
          <a:extLst>
            <a:ext uri="{FF2B5EF4-FFF2-40B4-BE49-F238E27FC236}">
              <a16:creationId xmlns:a16="http://schemas.microsoft.com/office/drawing/2014/main" id="{8BABABFA-536D-465E-A464-792EF60F9FB8}"/>
            </a:ext>
          </a:extLst>
        </xdr:cNvPr>
        <xdr:cNvSpPr txBox="1"/>
      </xdr:nvSpPr>
      <xdr:spPr>
        <a:xfrm>
          <a:off x="19278111" y="68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21063</xdr:rowOff>
    </xdr:from>
    <xdr:ext cx="534377" cy="259045"/>
    <xdr:sp macro="" textlink="">
      <xdr:nvSpPr>
        <xdr:cNvPr id="494" name="n_4aveValue【一般廃棄物処理施設】&#10;一人当たり有形固定資産（償却資産）額">
          <a:extLst>
            <a:ext uri="{FF2B5EF4-FFF2-40B4-BE49-F238E27FC236}">
              <a16:creationId xmlns:a16="http://schemas.microsoft.com/office/drawing/2014/main" id="{9AC7EE5B-94CD-4A4F-AB6F-72BA0D5A99B0}"/>
            </a:ext>
          </a:extLst>
        </xdr:cNvPr>
        <xdr:cNvSpPr txBox="1"/>
      </xdr:nvSpPr>
      <xdr:spPr>
        <a:xfrm>
          <a:off x="18389111" y="68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118171</xdr:rowOff>
    </xdr:from>
    <xdr:ext cx="534377" cy="259045"/>
    <xdr:sp macro="" textlink="">
      <xdr:nvSpPr>
        <xdr:cNvPr id="495" name="n_1mainValue【一般廃棄物処理施設】&#10;一人当たり有形固定資産（償却資産）額">
          <a:extLst>
            <a:ext uri="{FF2B5EF4-FFF2-40B4-BE49-F238E27FC236}">
              <a16:creationId xmlns:a16="http://schemas.microsoft.com/office/drawing/2014/main" id="{88AD5194-E850-4BC5-AEC4-E1E26B29AB89}"/>
            </a:ext>
          </a:extLst>
        </xdr:cNvPr>
        <xdr:cNvSpPr txBox="1"/>
      </xdr:nvSpPr>
      <xdr:spPr>
        <a:xfrm>
          <a:off x="21043411" y="64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128823</xdr:rowOff>
    </xdr:from>
    <xdr:ext cx="534377" cy="259045"/>
    <xdr:sp macro="" textlink="">
      <xdr:nvSpPr>
        <xdr:cNvPr id="496" name="n_2mainValue【一般廃棄物処理施設】&#10;一人当たり有形固定資産（償却資産）額">
          <a:extLst>
            <a:ext uri="{FF2B5EF4-FFF2-40B4-BE49-F238E27FC236}">
              <a16:creationId xmlns:a16="http://schemas.microsoft.com/office/drawing/2014/main" id="{DE8D658B-3720-495A-9C6C-CCD6B5A47327}"/>
            </a:ext>
          </a:extLst>
        </xdr:cNvPr>
        <xdr:cNvSpPr txBox="1"/>
      </xdr:nvSpPr>
      <xdr:spPr>
        <a:xfrm>
          <a:off x="20167111" y="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130387</xdr:rowOff>
    </xdr:from>
    <xdr:ext cx="534377" cy="259045"/>
    <xdr:sp macro="" textlink="">
      <xdr:nvSpPr>
        <xdr:cNvPr id="497" name="n_3mainValue【一般廃棄物処理施設】&#10;一人当たり有形固定資産（償却資産）額">
          <a:extLst>
            <a:ext uri="{FF2B5EF4-FFF2-40B4-BE49-F238E27FC236}">
              <a16:creationId xmlns:a16="http://schemas.microsoft.com/office/drawing/2014/main" id="{0C5A3538-9E80-455E-A6CC-EEB1E5231AAE}"/>
            </a:ext>
          </a:extLst>
        </xdr:cNvPr>
        <xdr:cNvSpPr txBox="1"/>
      </xdr:nvSpPr>
      <xdr:spPr>
        <a:xfrm>
          <a:off x="19278111" y="64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134986</xdr:rowOff>
    </xdr:from>
    <xdr:ext cx="534377" cy="259045"/>
    <xdr:sp macro="" textlink="">
      <xdr:nvSpPr>
        <xdr:cNvPr id="498" name="n_4mainValue【一般廃棄物処理施設】&#10;一人当たり有形固定資産（償却資産）額">
          <a:extLst>
            <a:ext uri="{FF2B5EF4-FFF2-40B4-BE49-F238E27FC236}">
              <a16:creationId xmlns:a16="http://schemas.microsoft.com/office/drawing/2014/main" id="{F64255DC-549F-4E5C-BC39-AF4FD78DAB0E}"/>
            </a:ext>
          </a:extLst>
        </xdr:cNvPr>
        <xdr:cNvSpPr txBox="1"/>
      </xdr:nvSpPr>
      <xdr:spPr>
        <a:xfrm>
          <a:off x="18389111" y="64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4CAABC0F-29AE-40B6-B30B-114B325F21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E55E95F3-18AD-4F72-8535-5C7B54C6CC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5C67A9E-408A-4985-9B4E-00C2EF113F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5EE31713-BD6B-4366-B146-AC60426C42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C31D37D2-492B-48C8-91D1-9D4C3EAAFA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D05FDB64-78FD-4726-957C-55F2A5EAF9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6EA102A8-F33D-4A82-A3FD-8853AD9BF1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26310B51-9116-437C-AEA5-FCBEE933C2C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a:extLst>
            <a:ext uri="{FF2B5EF4-FFF2-40B4-BE49-F238E27FC236}">
              <a16:creationId xmlns:a16="http://schemas.microsoft.com/office/drawing/2014/main" id="{39BC672D-469B-494B-9FFA-F5BBF05AFB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a:extLst>
            <a:ext uri="{FF2B5EF4-FFF2-40B4-BE49-F238E27FC236}">
              <a16:creationId xmlns:a16="http://schemas.microsoft.com/office/drawing/2014/main" id="{AC2B1161-4D98-49CC-AFA0-C6D5C31A69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a:extLst>
            <a:ext uri="{FF2B5EF4-FFF2-40B4-BE49-F238E27FC236}">
              <a16:creationId xmlns:a16="http://schemas.microsoft.com/office/drawing/2014/main" id="{2E3B5DBB-16ED-411E-AF41-B349FEC54A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a:extLst>
            <a:ext uri="{FF2B5EF4-FFF2-40B4-BE49-F238E27FC236}">
              <a16:creationId xmlns:a16="http://schemas.microsoft.com/office/drawing/2014/main" id="{C3CB05AD-3EAA-41AF-BAE0-0C9BFA0B48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a:extLst>
            <a:ext uri="{FF2B5EF4-FFF2-40B4-BE49-F238E27FC236}">
              <a16:creationId xmlns:a16="http://schemas.microsoft.com/office/drawing/2014/main" id="{AD39140B-CAF3-4990-BEEB-C9D19599F7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a:extLst>
            <a:ext uri="{FF2B5EF4-FFF2-40B4-BE49-F238E27FC236}">
              <a16:creationId xmlns:a16="http://schemas.microsoft.com/office/drawing/2014/main" id="{EAEB139D-828D-4F31-A99A-D646386D4D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a:extLst>
            <a:ext uri="{FF2B5EF4-FFF2-40B4-BE49-F238E27FC236}">
              <a16:creationId xmlns:a16="http://schemas.microsoft.com/office/drawing/2014/main" id="{2F8057F7-293C-4A96-A6C5-32C878C8FD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a:extLst>
            <a:ext uri="{FF2B5EF4-FFF2-40B4-BE49-F238E27FC236}">
              <a16:creationId xmlns:a16="http://schemas.microsoft.com/office/drawing/2014/main" id="{9E9BC930-1F55-4E3F-9C7A-4A64A320D6A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4228A608-EE48-4DDB-88C8-094D7A599D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C39FD3B6-8605-4AE5-B5B5-186FDBF789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13BCB54F-8B59-4056-864F-E2EEDA7208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E6B539C2-2511-4750-8604-8921B5D862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D470A703-D9C2-4C65-B039-BB10012ABB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7C186A59-3C11-4543-9467-0AF96F96D0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569CAD19-CABF-4C01-AF5C-32212D1460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EF0DC1F8-5803-4718-97D2-4D0D2807EC5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3" name="正方形/長方形 522">
          <a:extLst>
            <a:ext uri="{FF2B5EF4-FFF2-40B4-BE49-F238E27FC236}">
              <a16:creationId xmlns:a16="http://schemas.microsoft.com/office/drawing/2014/main" id="{EBB6528C-B23A-4759-AEE5-9F9C68C133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4" name="正方形/長方形 523">
          <a:extLst>
            <a:ext uri="{FF2B5EF4-FFF2-40B4-BE49-F238E27FC236}">
              <a16:creationId xmlns:a16="http://schemas.microsoft.com/office/drawing/2014/main" id="{986402D3-21B8-431D-B94E-C09E374225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5" name="正方形/長方形 524">
          <a:extLst>
            <a:ext uri="{FF2B5EF4-FFF2-40B4-BE49-F238E27FC236}">
              <a16:creationId xmlns:a16="http://schemas.microsoft.com/office/drawing/2014/main" id="{C9038A32-4782-46B1-A643-C6009809DA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6" name="正方形/長方形 525">
          <a:extLst>
            <a:ext uri="{FF2B5EF4-FFF2-40B4-BE49-F238E27FC236}">
              <a16:creationId xmlns:a16="http://schemas.microsoft.com/office/drawing/2014/main" id="{13969C5A-CD97-46E4-8A29-E5683E864C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7" name="正方形/長方形 526">
          <a:extLst>
            <a:ext uri="{FF2B5EF4-FFF2-40B4-BE49-F238E27FC236}">
              <a16:creationId xmlns:a16="http://schemas.microsoft.com/office/drawing/2014/main" id="{1D473EAD-E80B-473E-B8E5-DD2B218D00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8" name="正方形/長方形 527">
          <a:extLst>
            <a:ext uri="{FF2B5EF4-FFF2-40B4-BE49-F238E27FC236}">
              <a16:creationId xmlns:a16="http://schemas.microsoft.com/office/drawing/2014/main" id="{24A483FF-CAA3-495C-A782-EDE22C5217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9" name="正方形/長方形 528">
          <a:extLst>
            <a:ext uri="{FF2B5EF4-FFF2-40B4-BE49-F238E27FC236}">
              <a16:creationId xmlns:a16="http://schemas.microsoft.com/office/drawing/2014/main" id="{906229EE-2F19-4D69-9C27-7FF5260FB6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0" name="正方形/長方形 529">
          <a:extLst>
            <a:ext uri="{FF2B5EF4-FFF2-40B4-BE49-F238E27FC236}">
              <a16:creationId xmlns:a16="http://schemas.microsoft.com/office/drawing/2014/main" id="{564AC790-0F1F-4B38-875D-F3CA3E25874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1" name="正方形/長方形 530">
          <a:extLst>
            <a:ext uri="{FF2B5EF4-FFF2-40B4-BE49-F238E27FC236}">
              <a16:creationId xmlns:a16="http://schemas.microsoft.com/office/drawing/2014/main" id="{8AD9D118-821D-4E26-9AF0-56313E5651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2" name="正方形/長方形 531">
          <a:extLst>
            <a:ext uri="{FF2B5EF4-FFF2-40B4-BE49-F238E27FC236}">
              <a16:creationId xmlns:a16="http://schemas.microsoft.com/office/drawing/2014/main" id="{29D1107D-1426-4B24-8806-23004CF0D5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3" name="正方形/長方形 532">
          <a:extLst>
            <a:ext uri="{FF2B5EF4-FFF2-40B4-BE49-F238E27FC236}">
              <a16:creationId xmlns:a16="http://schemas.microsoft.com/office/drawing/2014/main" id="{CA2DAEBF-500D-4D62-BC01-111A913909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4" name="正方形/長方形 533">
          <a:extLst>
            <a:ext uri="{FF2B5EF4-FFF2-40B4-BE49-F238E27FC236}">
              <a16:creationId xmlns:a16="http://schemas.microsoft.com/office/drawing/2014/main" id="{C888BEA8-AAE1-4A7E-A8DD-352DA0421E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5" name="正方形/長方形 534">
          <a:extLst>
            <a:ext uri="{FF2B5EF4-FFF2-40B4-BE49-F238E27FC236}">
              <a16:creationId xmlns:a16="http://schemas.microsoft.com/office/drawing/2014/main" id="{BEE849A9-BDDA-42BE-B5D0-C1FC53BDE5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6" name="正方形/長方形 535">
          <a:extLst>
            <a:ext uri="{FF2B5EF4-FFF2-40B4-BE49-F238E27FC236}">
              <a16:creationId xmlns:a16="http://schemas.microsoft.com/office/drawing/2014/main" id="{A78F630D-1338-41BF-B9D8-7BE5D761D0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7" name="正方形/長方形 536">
          <a:extLst>
            <a:ext uri="{FF2B5EF4-FFF2-40B4-BE49-F238E27FC236}">
              <a16:creationId xmlns:a16="http://schemas.microsoft.com/office/drawing/2014/main" id="{D000791D-7169-43E9-8ADA-9C5BA1599F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8" name="正方形/長方形 537">
          <a:extLst>
            <a:ext uri="{FF2B5EF4-FFF2-40B4-BE49-F238E27FC236}">
              <a16:creationId xmlns:a16="http://schemas.microsoft.com/office/drawing/2014/main" id="{4965FC6D-C0AB-4A8C-9BB5-BBA8E66B28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9" name="テキスト ボックス 538">
          <a:extLst>
            <a:ext uri="{FF2B5EF4-FFF2-40B4-BE49-F238E27FC236}">
              <a16:creationId xmlns:a16="http://schemas.microsoft.com/office/drawing/2014/main" id="{36AB0BD2-E963-4A6C-B034-37708BFD88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0" name="直線コネクタ 539">
          <a:extLst>
            <a:ext uri="{FF2B5EF4-FFF2-40B4-BE49-F238E27FC236}">
              <a16:creationId xmlns:a16="http://schemas.microsoft.com/office/drawing/2014/main" id="{B9E9B0C1-F18C-48FC-9176-A08853F0482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1" name="テキスト ボックス 540">
          <a:extLst>
            <a:ext uri="{FF2B5EF4-FFF2-40B4-BE49-F238E27FC236}">
              <a16:creationId xmlns:a16="http://schemas.microsoft.com/office/drawing/2014/main" id="{BA305BE1-3C68-47BB-A2E7-C4A0D0F5FF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2" name="直線コネクタ 541">
          <a:extLst>
            <a:ext uri="{FF2B5EF4-FFF2-40B4-BE49-F238E27FC236}">
              <a16:creationId xmlns:a16="http://schemas.microsoft.com/office/drawing/2014/main" id="{23525191-6A18-44F9-851E-9334671FF6E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3" name="テキスト ボックス 542">
          <a:extLst>
            <a:ext uri="{FF2B5EF4-FFF2-40B4-BE49-F238E27FC236}">
              <a16:creationId xmlns:a16="http://schemas.microsoft.com/office/drawing/2014/main" id="{F2E82A65-A090-40FD-A923-695753F98F5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4" name="直線コネクタ 543">
          <a:extLst>
            <a:ext uri="{FF2B5EF4-FFF2-40B4-BE49-F238E27FC236}">
              <a16:creationId xmlns:a16="http://schemas.microsoft.com/office/drawing/2014/main" id="{DC6CB643-44B9-4A45-95FE-4FFAB5F872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5" name="テキスト ボックス 544">
          <a:extLst>
            <a:ext uri="{FF2B5EF4-FFF2-40B4-BE49-F238E27FC236}">
              <a16:creationId xmlns:a16="http://schemas.microsoft.com/office/drawing/2014/main" id="{07B08805-CE19-4752-8FDE-4E22051645A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6" name="直線コネクタ 545">
          <a:extLst>
            <a:ext uri="{FF2B5EF4-FFF2-40B4-BE49-F238E27FC236}">
              <a16:creationId xmlns:a16="http://schemas.microsoft.com/office/drawing/2014/main" id="{60B28724-2E80-4C71-A381-936359242B4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7" name="テキスト ボックス 546">
          <a:extLst>
            <a:ext uri="{FF2B5EF4-FFF2-40B4-BE49-F238E27FC236}">
              <a16:creationId xmlns:a16="http://schemas.microsoft.com/office/drawing/2014/main" id="{F99CA6A3-E66C-46B9-8652-B20B2C7D56E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8" name="直線コネクタ 547">
          <a:extLst>
            <a:ext uri="{FF2B5EF4-FFF2-40B4-BE49-F238E27FC236}">
              <a16:creationId xmlns:a16="http://schemas.microsoft.com/office/drawing/2014/main" id="{CCB7340B-0C6F-4A82-AFE0-BACA27A9EA4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9" name="テキスト ボックス 548">
          <a:extLst>
            <a:ext uri="{FF2B5EF4-FFF2-40B4-BE49-F238E27FC236}">
              <a16:creationId xmlns:a16="http://schemas.microsoft.com/office/drawing/2014/main" id="{1A77634F-E23E-4812-81AD-899F1B5C9D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0" name="直線コネクタ 549">
          <a:extLst>
            <a:ext uri="{FF2B5EF4-FFF2-40B4-BE49-F238E27FC236}">
              <a16:creationId xmlns:a16="http://schemas.microsoft.com/office/drawing/2014/main" id="{80952ECB-CC8C-4BD1-BC0D-C6C9F7F18ED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1" name="テキスト ボックス 550">
          <a:extLst>
            <a:ext uri="{FF2B5EF4-FFF2-40B4-BE49-F238E27FC236}">
              <a16:creationId xmlns:a16="http://schemas.microsoft.com/office/drawing/2014/main" id="{BDAF8EB9-3EEA-4894-ACFA-C1D421DE49C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2" name="直線コネクタ 551">
          <a:extLst>
            <a:ext uri="{FF2B5EF4-FFF2-40B4-BE49-F238E27FC236}">
              <a16:creationId xmlns:a16="http://schemas.microsoft.com/office/drawing/2014/main" id="{C373B0DC-7BF4-46EC-BE6F-A350EB86F1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庁舎】&#10;有形固定資産減価償却率グラフ枠">
          <a:extLst>
            <a:ext uri="{FF2B5EF4-FFF2-40B4-BE49-F238E27FC236}">
              <a16:creationId xmlns:a16="http://schemas.microsoft.com/office/drawing/2014/main" id="{3797EA9C-1C82-4CE0-8B73-25198EAD28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4" name="直線コネクタ 553">
          <a:extLst>
            <a:ext uri="{FF2B5EF4-FFF2-40B4-BE49-F238E27FC236}">
              <a16:creationId xmlns:a16="http://schemas.microsoft.com/office/drawing/2014/main" id="{7B1D29E6-9A7E-420A-87A7-43E103E7309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55" name="【庁舎】&#10;有形固定資産減価償却率最小値テキスト">
          <a:extLst>
            <a:ext uri="{FF2B5EF4-FFF2-40B4-BE49-F238E27FC236}">
              <a16:creationId xmlns:a16="http://schemas.microsoft.com/office/drawing/2014/main" id="{E1298356-C607-4B96-A40B-BFF8203DC06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56" name="直線コネクタ 555">
          <a:extLst>
            <a:ext uri="{FF2B5EF4-FFF2-40B4-BE49-F238E27FC236}">
              <a16:creationId xmlns:a16="http://schemas.microsoft.com/office/drawing/2014/main" id="{238B68AA-DB52-48A5-A921-D0EEE59D739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57" name="【庁舎】&#10;有形固定資産減価償却率最大値テキスト">
          <a:extLst>
            <a:ext uri="{FF2B5EF4-FFF2-40B4-BE49-F238E27FC236}">
              <a16:creationId xmlns:a16="http://schemas.microsoft.com/office/drawing/2014/main" id="{0F02779D-1899-4CE8-93D0-41BC4336E53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58" name="直線コネクタ 557">
          <a:extLst>
            <a:ext uri="{FF2B5EF4-FFF2-40B4-BE49-F238E27FC236}">
              <a16:creationId xmlns:a16="http://schemas.microsoft.com/office/drawing/2014/main" id="{5D759513-20AB-410D-9B8E-831C2449DA4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559" name="【庁舎】&#10;有形固定資産減価償却率平均値テキスト">
          <a:extLst>
            <a:ext uri="{FF2B5EF4-FFF2-40B4-BE49-F238E27FC236}">
              <a16:creationId xmlns:a16="http://schemas.microsoft.com/office/drawing/2014/main" id="{AACA0BB6-8639-47F9-891B-FEFB351C860F}"/>
            </a:ext>
          </a:extLst>
        </xdr:cNvPr>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560" name="フローチャート: 判断 559">
          <a:extLst>
            <a:ext uri="{FF2B5EF4-FFF2-40B4-BE49-F238E27FC236}">
              <a16:creationId xmlns:a16="http://schemas.microsoft.com/office/drawing/2014/main" id="{33E25D64-59CF-4590-9A75-23B6234E2AFC}"/>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561" name="フローチャート: 判断 560">
          <a:extLst>
            <a:ext uri="{FF2B5EF4-FFF2-40B4-BE49-F238E27FC236}">
              <a16:creationId xmlns:a16="http://schemas.microsoft.com/office/drawing/2014/main" id="{00A169A3-B8DC-47A2-9A50-6F5EC95426FB}"/>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562" name="フローチャート: 判断 561">
          <a:extLst>
            <a:ext uri="{FF2B5EF4-FFF2-40B4-BE49-F238E27FC236}">
              <a16:creationId xmlns:a16="http://schemas.microsoft.com/office/drawing/2014/main" id="{8D531CA0-6267-4A84-B08E-80FD2D8B435C}"/>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563" name="フローチャート: 判断 562">
          <a:extLst>
            <a:ext uri="{FF2B5EF4-FFF2-40B4-BE49-F238E27FC236}">
              <a16:creationId xmlns:a16="http://schemas.microsoft.com/office/drawing/2014/main" id="{E2ACDED9-6E9A-460D-B0E3-871823AA7D54}"/>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564" name="フローチャート: 判断 563">
          <a:extLst>
            <a:ext uri="{FF2B5EF4-FFF2-40B4-BE49-F238E27FC236}">
              <a16:creationId xmlns:a16="http://schemas.microsoft.com/office/drawing/2014/main" id="{E88AB596-2F50-40BA-8617-8DABC9B37ABE}"/>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10ADC1B0-4B48-43CA-BBCB-81CD13CF62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28CAF815-6CB2-4E58-AB79-1E47C919D2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BF99BF98-3149-4E7E-AF40-DEE66E6309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439EB867-F594-49F5-9CEC-E6D83A6305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4350FC5B-DA01-4C22-9D2F-34EAB7F714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137161</xdr:rowOff>
    </xdr:from>
    <xdr:to>
      <xdr:col>85</xdr:col>
      <xdr:colOff>177800</xdr:colOff>
      <xdr:row>103</xdr:row>
      <xdr:rowOff>67311</xdr:rowOff>
    </xdr:to>
    <xdr:sp macro="" textlink="">
      <xdr:nvSpPr>
        <xdr:cNvPr id="570" name="楕円 569">
          <a:extLst>
            <a:ext uri="{FF2B5EF4-FFF2-40B4-BE49-F238E27FC236}">
              <a16:creationId xmlns:a16="http://schemas.microsoft.com/office/drawing/2014/main" id="{35EB46C1-5A1D-40F8-8401-06B259ECF3FA}"/>
            </a:ext>
          </a:extLst>
        </xdr:cNvPr>
        <xdr:cNvSpPr/>
      </xdr:nvSpPr>
      <xdr:spPr>
        <a:xfrm>
          <a:off x="16268700" y="176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160038</xdr:rowOff>
    </xdr:from>
    <xdr:ext cx="405111" cy="259045"/>
    <xdr:sp macro="" textlink="">
      <xdr:nvSpPr>
        <xdr:cNvPr id="571" name="【庁舎】&#10;有形固定資産減価償却率該当値テキスト">
          <a:extLst>
            <a:ext uri="{FF2B5EF4-FFF2-40B4-BE49-F238E27FC236}">
              <a16:creationId xmlns:a16="http://schemas.microsoft.com/office/drawing/2014/main" id="{AF250F30-491D-4F59-B230-C73EB9F405C0}"/>
            </a:ext>
          </a:extLst>
        </xdr:cNvPr>
        <xdr:cNvSpPr txBox="1"/>
      </xdr:nvSpPr>
      <xdr:spPr>
        <a:xfrm>
          <a:off x="16357600"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119380</xdr:rowOff>
    </xdr:from>
    <xdr:to>
      <xdr:col>81</xdr:col>
      <xdr:colOff>101600</xdr:colOff>
      <xdr:row>103</xdr:row>
      <xdr:rowOff>49530</xdr:rowOff>
    </xdr:to>
    <xdr:sp macro="" textlink="">
      <xdr:nvSpPr>
        <xdr:cNvPr id="572" name="楕円 571">
          <a:extLst>
            <a:ext uri="{FF2B5EF4-FFF2-40B4-BE49-F238E27FC236}">
              <a16:creationId xmlns:a16="http://schemas.microsoft.com/office/drawing/2014/main" id="{BA471462-E9D4-452D-B765-ECF65E034A90}"/>
            </a:ext>
          </a:extLst>
        </xdr:cNvPr>
        <xdr:cNvSpPr/>
      </xdr:nvSpPr>
      <xdr:spPr>
        <a:xfrm>
          <a:off x="15430500" y="176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170180</xdr:rowOff>
    </xdr:from>
    <xdr:to>
      <xdr:col>85</xdr:col>
      <xdr:colOff>127000</xdr:colOff>
      <xdr:row>103</xdr:row>
      <xdr:rowOff>16511</xdr:rowOff>
    </xdr:to>
    <xdr:cxnSp macro="">
      <xdr:nvCxnSpPr>
        <xdr:cNvPr id="573" name="直線コネクタ 572">
          <a:extLst>
            <a:ext uri="{FF2B5EF4-FFF2-40B4-BE49-F238E27FC236}">
              <a16:creationId xmlns:a16="http://schemas.microsoft.com/office/drawing/2014/main" id="{A86EE341-D700-4E9A-8271-A05C5CCF8334}"/>
            </a:ext>
          </a:extLst>
        </xdr:cNvPr>
        <xdr:cNvCxnSpPr/>
      </xdr:nvCxnSpPr>
      <xdr:spPr>
        <a:xfrm>
          <a:off x="15481300" y="1765808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96520</xdr:rowOff>
    </xdr:from>
    <xdr:to>
      <xdr:col>76</xdr:col>
      <xdr:colOff>165100</xdr:colOff>
      <xdr:row>103</xdr:row>
      <xdr:rowOff>26670</xdr:rowOff>
    </xdr:to>
    <xdr:sp macro="" textlink="">
      <xdr:nvSpPr>
        <xdr:cNvPr id="574" name="楕円 573">
          <a:extLst>
            <a:ext uri="{FF2B5EF4-FFF2-40B4-BE49-F238E27FC236}">
              <a16:creationId xmlns:a16="http://schemas.microsoft.com/office/drawing/2014/main" id="{EB7A87D8-A886-445D-B23A-6DC360E71D63}"/>
            </a:ext>
          </a:extLst>
        </xdr:cNvPr>
        <xdr:cNvSpPr/>
      </xdr:nvSpPr>
      <xdr:spPr>
        <a:xfrm>
          <a:off x="145415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147320</xdr:rowOff>
    </xdr:from>
    <xdr:to>
      <xdr:col>81</xdr:col>
      <xdr:colOff>50800</xdr:colOff>
      <xdr:row>102</xdr:row>
      <xdr:rowOff>170180</xdr:rowOff>
    </xdr:to>
    <xdr:cxnSp macro="">
      <xdr:nvCxnSpPr>
        <xdr:cNvPr id="575" name="直線コネクタ 574">
          <a:extLst>
            <a:ext uri="{FF2B5EF4-FFF2-40B4-BE49-F238E27FC236}">
              <a16:creationId xmlns:a16="http://schemas.microsoft.com/office/drawing/2014/main" id="{7D857A03-3E3B-43DF-BE0E-289126DB8BDF}"/>
            </a:ext>
          </a:extLst>
        </xdr:cNvPr>
        <xdr:cNvCxnSpPr/>
      </xdr:nvCxnSpPr>
      <xdr:spPr>
        <a:xfrm>
          <a:off x="14592300" y="17635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576" name="楕円 575">
          <a:extLst>
            <a:ext uri="{FF2B5EF4-FFF2-40B4-BE49-F238E27FC236}">
              <a16:creationId xmlns:a16="http://schemas.microsoft.com/office/drawing/2014/main" id="{1D05834B-A819-4327-895A-6E8FCAF55138}"/>
            </a:ext>
          </a:extLst>
        </xdr:cNvPr>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147320</xdr:rowOff>
    </xdr:to>
    <xdr:cxnSp macro="">
      <xdr:nvCxnSpPr>
        <xdr:cNvPr id="577" name="直線コネクタ 576">
          <a:extLst>
            <a:ext uri="{FF2B5EF4-FFF2-40B4-BE49-F238E27FC236}">
              <a16:creationId xmlns:a16="http://schemas.microsoft.com/office/drawing/2014/main" id="{3E2920FC-E7BC-45FD-BE5C-76038AE60D4E}"/>
            </a:ext>
          </a:extLst>
        </xdr:cNvPr>
        <xdr:cNvCxnSpPr/>
      </xdr:nvCxnSpPr>
      <xdr:spPr>
        <a:xfrm>
          <a:off x="13703300" y="176098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44450</xdr:rowOff>
    </xdr:from>
    <xdr:to>
      <xdr:col>67</xdr:col>
      <xdr:colOff>101600</xdr:colOff>
      <xdr:row>102</xdr:row>
      <xdr:rowOff>146050</xdr:rowOff>
    </xdr:to>
    <xdr:sp macro="" textlink="">
      <xdr:nvSpPr>
        <xdr:cNvPr id="578" name="楕円 577">
          <a:extLst>
            <a:ext uri="{FF2B5EF4-FFF2-40B4-BE49-F238E27FC236}">
              <a16:creationId xmlns:a16="http://schemas.microsoft.com/office/drawing/2014/main" id="{C515DF14-FFD6-4FCE-9845-01C635A97F60}"/>
            </a:ext>
          </a:extLst>
        </xdr:cNvPr>
        <xdr:cNvSpPr/>
      </xdr:nvSpPr>
      <xdr:spPr>
        <a:xfrm>
          <a:off x="12763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95250</xdr:rowOff>
    </xdr:from>
    <xdr:to>
      <xdr:col>71</xdr:col>
      <xdr:colOff>177800</xdr:colOff>
      <xdr:row>102</xdr:row>
      <xdr:rowOff>121920</xdr:rowOff>
    </xdr:to>
    <xdr:cxnSp macro="">
      <xdr:nvCxnSpPr>
        <xdr:cNvPr id="579" name="直線コネクタ 578">
          <a:extLst>
            <a:ext uri="{FF2B5EF4-FFF2-40B4-BE49-F238E27FC236}">
              <a16:creationId xmlns:a16="http://schemas.microsoft.com/office/drawing/2014/main" id="{825D6DCB-1E6A-411E-9CB9-E0DEF55987C2}"/>
            </a:ext>
          </a:extLst>
        </xdr:cNvPr>
        <xdr:cNvCxnSpPr/>
      </xdr:nvCxnSpPr>
      <xdr:spPr>
        <a:xfrm>
          <a:off x="12814300" y="17583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580" name="n_1aveValue【庁舎】&#10;有形固定資産減価償却率">
          <a:extLst>
            <a:ext uri="{FF2B5EF4-FFF2-40B4-BE49-F238E27FC236}">
              <a16:creationId xmlns:a16="http://schemas.microsoft.com/office/drawing/2014/main" id="{3DFC7463-9292-4AB0-8924-1E74EF6EFFB1}"/>
            </a:ext>
          </a:extLst>
        </xdr:cNvPr>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581" name="n_2aveValue【庁舎】&#10;有形固定資産減価償却率">
          <a:extLst>
            <a:ext uri="{FF2B5EF4-FFF2-40B4-BE49-F238E27FC236}">
              <a16:creationId xmlns:a16="http://schemas.microsoft.com/office/drawing/2014/main" id="{03E5215C-6A93-47D5-B7A9-D4B866C07F14}"/>
            </a:ext>
          </a:extLst>
        </xdr:cNvPr>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582" name="n_3aveValue【庁舎】&#10;有形固定資産減価償却率">
          <a:extLst>
            <a:ext uri="{FF2B5EF4-FFF2-40B4-BE49-F238E27FC236}">
              <a16:creationId xmlns:a16="http://schemas.microsoft.com/office/drawing/2014/main" id="{BE8F7A86-B15B-4052-BC79-4C93B9423C99}"/>
            </a:ext>
          </a:extLst>
        </xdr:cNvPr>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583" name="n_4aveValue【庁舎】&#10;有形固定資産減価償却率">
          <a:extLst>
            <a:ext uri="{FF2B5EF4-FFF2-40B4-BE49-F238E27FC236}">
              <a16:creationId xmlns:a16="http://schemas.microsoft.com/office/drawing/2014/main" id="{5DE92C67-593A-4463-A9D4-10067DCC7AC5}"/>
            </a:ext>
          </a:extLst>
        </xdr:cNvPr>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66057</xdr:rowOff>
    </xdr:from>
    <xdr:ext cx="405111" cy="259045"/>
    <xdr:sp macro="" textlink="">
      <xdr:nvSpPr>
        <xdr:cNvPr id="584" name="n_1mainValue【庁舎】&#10;有形固定資産減価償却率">
          <a:extLst>
            <a:ext uri="{FF2B5EF4-FFF2-40B4-BE49-F238E27FC236}">
              <a16:creationId xmlns:a16="http://schemas.microsoft.com/office/drawing/2014/main" id="{5E2E0D02-08EE-4E56-BE8E-2C29C052F655}"/>
            </a:ext>
          </a:extLst>
        </xdr:cNvPr>
        <xdr:cNvSpPr txBox="1"/>
      </xdr:nvSpPr>
      <xdr:spPr>
        <a:xfrm>
          <a:off x="15266044" y="1738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43197</xdr:rowOff>
    </xdr:from>
    <xdr:ext cx="405111" cy="259045"/>
    <xdr:sp macro="" textlink="">
      <xdr:nvSpPr>
        <xdr:cNvPr id="585" name="n_2mainValue【庁舎】&#10;有形固定資産減価償却率">
          <a:extLst>
            <a:ext uri="{FF2B5EF4-FFF2-40B4-BE49-F238E27FC236}">
              <a16:creationId xmlns:a16="http://schemas.microsoft.com/office/drawing/2014/main" id="{7E813F5D-C6A0-4F1F-A69B-8286071D86BF}"/>
            </a:ext>
          </a:extLst>
        </xdr:cNvPr>
        <xdr:cNvSpPr txBox="1"/>
      </xdr:nvSpPr>
      <xdr:spPr>
        <a:xfrm>
          <a:off x="14389744" y="1735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586" name="n_3mainValue【庁舎】&#10;有形固定資産減価償却率">
          <a:extLst>
            <a:ext uri="{FF2B5EF4-FFF2-40B4-BE49-F238E27FC236}">
              <a16:creationId xmlns:a16="http://schemas.microsoft.com/office/drawing/2014/main" id="{A1ADC345-7D37-483D-B56C-BC3518E32CBC}"/>
            </a:ext>
          </a:extLst>
        </xdr:cNvPr>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162577</xdr:rowOff>
    </xdr:from>
    <xdr:ext cx="405111" cy="259045"/>
    <xdr:sp macro="" textlink="">
      <xdr:nvSpPr>
        <xdr:cNvPr id="587" name="n_4mainValue【庁舎】&#10;有形固定資産減価償却率">
          <a:extLst>
            <a:ext uri="{FF2B5EF4-FFF2-40B4-BE49-F238E27FC236}">
              <a16:creationId xmlns:a16="http://schemas.microsoft.com/office/drawing/2014/main" id="{15A8DE11-C52F-4445-A651-0DA640923EA9}"/>
            </a:ext>
          </a:extLst>
        </xdr:cNvPr>
        <xdr:cNvSpPr txBox="1"/>
      </xdr:nvSpPr>
      <xdr:spPr>
        <a:xfrm>
          <a:off x="12611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a:extLst>
            <a:ext uri="{FF2B5EF4-FFF2-40B4-BE49-F238E27FC236}">
              <a16:creationId xmlns:a16="http://schemas.microsoft.com/office/drawing/2014/main" id="{ACEC4419-DD70-4A32-ADCE-98F4D594C8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a:extLst>
            <a:ext uri="{FF2B5EF4-FFF2-40B4-BE49-F238E27FC236}">
              <a16:creationId xmlns:a16="http://schemas.microsoft.com/office/drawing/2014/main" id="{3C50FB8B-17FF-40D0-B88E-96751198CA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a:extLst>
            <a:ext uri="{FF2B5EF4-FFF2-40B4-BE49-F238E27FC236}">
              <a16:creationId xmlns:a16="http://schemas.microsoft.com/office/drawing/2014/main" id="{494E6408-A30F-4B2D-9764-3D198863AF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a:extLst>
            <a:ext uri="{FF2B5EF4-FFF2-40B4-BE49-F238E27FC236}">
              <a16:creationId xmlns:a16="http://schemas.microsoft.com/office/drawing/2014/main" id="{39A58C4C-ED7B-4915-93B9-32A5D57AF9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a:extLst>
            <a:ext uri="{FF2B5EF4-FFF2-40B4-BE49-F238E27FC236}">
              <a16:creationId xmlns:a16="http://schemas.microsoft.com/office/drawing/2014/main" id="{CA0120D0-B766-4EC7-9E6A-10AEBF003B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a:extLst>
            <a:ext uri="{FF2B5EF4-FFF2-40B4-BE49-F238E27FC236}">
              <a16:creationId xmlns:a16="http://schemas.microsoft.com/office/drawing/2014/main" id="{B173FEF7-7306-42CD-A99A-7A82DA0136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a:extLst>
            <a:ext uri="{FF2B5EF4-FFF2-40B4-BE49-F238E27FC236}">
              <a16:creationId xmlns:a16="http://schemas.microsoft.com/office/drawing/2014/main" id="{777CD0B2-D6F2-4EA2-97C0-084AB3B7C4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a:extLst>
            <a:ext uri="{FF2B5EF4-FFF2-40B4-BE49-F238E27FC236}">
              <a16:creationId xmlns:a16="http://schemas.microsoft.com/office/drawing/2014/main" id="{3D97C082-6B86-41DC-98B4-525111E41F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a:extLst>
            <a:ext uri="{FF2B5EF4-FFF2-40B4-BE49-F238E27FC236}">
              <a16:creationId xmlns:a16="http://schemas.microsoft.com/office/drawing/2014/main" id="{94F95836-3C27-4FFA-BC55-C79719CA26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a:extLst>
            <a:ext uri="{FF2B5EF4-FFF2-40B4-BE49-F238E27FC236}">
              <a16:creationId xmlns:a16="http://schemas.microsoft.com/office/drawing/2014/main" id="{DBD8CB7B-8A3F-48BF-A711-9D05E5E849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8" name="テキスト ボックス 597">
          <a:extLst>
            <a:ext uri="{FF2B5EF4-FFF2-40B4-BE49-F238E27FC236}">
              <a16:creationId xmlns:a16="http://schemas.microsoft.com/office/drawing/2014/main" id="{DF26D97C-5831-407E-8129-7E6A877F92D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99" name="直線コネクタ 598">
          <a:extLst>
            <a:ext uri="{FF2B5EF4-FFF2-40B4-BE49-F238E27FC236}">
              <a16:creationId xmlns:a16="http://schemas.microsoft.com/office/drawing/2014/main" id="{950371DF-C389-458E-948E-CAA4F1308A5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0" name="テキスト ボックス 599">
          <a:extLst>
            <a:ext uri="{FF2B5EF4-FFF2-40B4-BE49-F238E27FC236}">
              <a16:creationId xmlns:a16="http://schemas.microsoft.com/office/drawing/2014/main" id="{F0975207-2D11-4D1C-8DC3-CCA382EAE69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1" name="直線コネクタ 600">
          <a:extLst>
            <a:ext uri="{FF2B5EF4-FFF2-40B4-BE49-F238E27FC236}">
              <a16:creationId xmlns:a16="http://schemas.microsoft.com/office/drawing/2014/main" id="{EEAEB6D0-25B8-4DC6-8E0E-F7F5C677C89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2" name="テキスト ボックス 601">
          <a:extLst>
            <a:ext uri="{FF2B5EF4-FFF2-40B4-BE49-F238E27FC236}">
              <a16:creationId xmlns:a16="http://schemas.microsoft.com/office/drawing/2014/main" id="{0AD9D7E5-83B7-4B76-AD48-A9AB0C35C0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3" name="直線コネクタ 602">
          <a:extLst>
            <a:ext uri="{FF2B5EF4-FFF2-40B4-BE49-F238E27FC236}">
              <a16:creationId xmlns:a16="http://schemas.microsoft.com/office/drawing/2014/main" id="{BC3143A3-6C09-4633-94F7-1115AC6EC9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4" name="テキスト ボックス 603">
          <a:extLst>
            <a:ext uri="{FF2B5EF4-FFF2-40B4-BE49-F238E27FC236}">
              <a16:creationId xmlns:a16="http://schemas.microsoft.com/office/drawing/2014/main" id="{52CB743E-F4F4-4BF7-83A1-347576B420A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5" name="直線コネクタ 604">
          <a:extLst>
            <a:ext uri="{FF2B5EF4-FFF2-40B4-BE49-F238E27FC236}">
              <a16:creationId xmlns:a16="http://schemas.microsoft.com/office/drawing/2014/main" id="{8EB9AC88-0A4D-4E00-89F8-50F769E5AB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6" name="テキスト ボックス 605">
          <a:extLst>
            <a:ext uri="{FF2B5EF4-FFF2-40B4-BE49-F238E27FC236}">
              <a16:creationId xmlns:a16="http://schemas.microsoft.com/office/drawing/2014/main" id="{B09EEB59-3C84-42CB-AA2C-3F042F759B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7" name="直線コネクタ 606">
          <a:extLst>
            <a:ext uri="{FF2B5EF4-FFF2-40B4-BE49-F238E27FC236}">
              <a16:creationId xmlns:a16="http://schemas.microsoft.com/office/drawing/2014/main" id="{7F7A0A80-9BE0-4447-85DB-68B901162E4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8" name="テキスト ボックス 607">
          <a:extLst>
            <a:ext uri="{FF2B5EF4-FFF2-40B4-BE49-F238E27FC236}">
              <a16:creationId xmlns:a16="http://schemas.microsoft.com/office/drawing/2014/main" id="{A1ABD7A9-B7F0-4AAB-9CD7-25CA88A596C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9" name="直線コネクタ 608">
          <a:extLst>
            <a:ext uri="{FF2B5EF4-FFF2-40B4-BE49-F238E27FC236}">
              <a16:creationId xmlns:a16="http://schemas.microsoft.com/office/drawing/2014/main" id="{014FDE93-CFAB-41C5-B124-E0657561A3B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0" name="テキスト ボックス 609">
          <a:extLst>
            <a:ext uri="{FF2B5EF4-FFF2-40B4-BE49-F238E27FC236}">
              <a16:creationId xmlns:a16="http://schemas.microsoft.com/office/drawing/2014/main" id="{7F30C445-AFBC-40EF-B93F-489CB0C542D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a:extLst>
            <a:ext uri="{FF2B5EF4-FFF2-40B4-BE49-F238E27FC236}">
              <a16:creationId xmlns:a16="http://schemas.microsoft.com/office/drawing/2014/main" id="{E9C1E579-4285-4219-9DD5-9739A2D052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id="{01491C82-5583-40AD-9625-D73F865E7C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a:extLst>
            <a:ext uri="{FF2B5EF4-FFF2-40B4-BE49-F238E27FC236}">
              <a16:creationId xmlns:a16="http://schemas.microsoft.com/office/drawing/2014/main" id="{DB608546-C66B-4744-AD40-32CEFB38AC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614" name="直線コネクタ 613">
          <a:extLst>
            <a:ext uri="{FF2B5EF4-FFF2-40B4-BE49-F238E27FC236}">
              <a16:creationId xmlns:a16="http://schemas.microsoft.com/office/drawing/2014/main" id="{7D087008-8BC5-45C3-83AB-F4237A1838DA}"/>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15" name="【庁舎】&#10;一人当たり面積最小値テキスト">
          <a:extLst>
            <a:ext uri="{FF2B5EF4-FFF2-40B4-BE49-F238E27FC236}">
              <a16:creationId xmlns:a16="http://schemas.microsoft.com/office/drawing/2014/main" id="{22DD5A64-9FC0-441F-94E4-465246207023}"/>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16" name="直線コネクタ 615">
          <a:extLst>
            <a:ext uri="{FF2B5EF4-FFF2-40B4-BE49-F238E27FC236}">
              <a16:creationId xmlns:a16="http://schemas.microsoft.com/office/drawing/2014/main" id="{059CA87E-90E2-4DA4-828C-FF811E71C89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617" name="【庁舎】&#10;一人当たり面積最大値テキスト">
          <a:extLst>
            <a:ext uri="{FF2B5EF4-FFF2-40B4-BE49-F238E27FC236}">
              <a16:creationId xmlns:a16="http://schemas.microsoft.com/office/drawing/2014/main" id="{D43B3C46-C07D-4AE4-8967-2861D7F95CC1}"/>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618" name="直線コネクタ 617">
          <a:extLst>
            <a:ext uri="{FF2B5EF4-FFF2-40B4-BE49-F238E27FC236}">
              <a16:creationId xmlns:a16="http://schemas.microsoft.com/office/drawing/2014/main" id="{8FD20B3B-8F08-4881-A14C-9C53E6F8C037}"/>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619" name="【庁舎】&#10;一人当たり面積平均値テキスト">
          <a:extLst>
            <a:ext uri="{FF2B5EF4-FFF2-40B4-BE49-F238E27FC236}">
              <a16:creationId xmlns:a16="http://schemas.microsoft.com/office/drawing/2014/main" id="{C517B9E8-3B48-4D43-89D3-1F7A7EA98AD7}"/>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620" name="フローチャート: 判断 619">
          <a:extLst>
            <a:ext uri="{FF2B5EF4-FFF2-40B4-BE49-F238E27FC236}">
              <a16:creationId xmlns:a16="http://schemas.microsoft.com/office/drawing/2014/main" id="{C0CD15DB-84EE-44FD-8D25-F8656B495EC4}"/>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621" name="フローチャート: 判断 620">
          <a:extLst>
            <a:ext uri="{FF2B5EF4-FFF2-40B4-BE49-F238E27FC236}">
              <a16:creationId xmlns:a16="http://schemas.microsoft.com/office/drawing/2014/main" id="{1CA8C525-8096-4D07-8141-D9C4F3497128}"/>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22" name="フローチャート: 判断 621">
          <a:extLst>
            <a:ext uri="{FF2B5EF4-FFF2-40B4-BE49-F238E27FC236}">
              <a16:creationId xmlns:a16="http://schemas.microsoft.com/office/drawing/2014/main" id="{9AB769A8-3755-4C6E-A2D5-B1CD4B48331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23" name="フローチャート: 判断 622">
          <a:extLst>
            <a:ext uri="{FF2B5EF4-FFF2-40B4-BE49-F238E27FC236}">
              <a16:creationId xmlns:a16="http://schemas.microsoft.com/office/drawing/2014/main" id="{9D03CC24-C764-4FBA-AC2F-F03B9BFCB1EE}"/>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624" name="フローチャート: 判断 623">
          <a:extLst>
            <a:ext uri="{FF2B5EF4-FFF2-40B4-BE49-F238E27FC236}">
              <a16:creationId xmlns:a16="http://schemas.microsoft.com/office/drawing/2014/main" id="{823CB098-D3F8-4D8B-9044-4A9661C7540B}"/>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8A1466EE-03CB-4E25-86CE-9E4392E75E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49FA58CF-0548-4061-A02A-76B73458F3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D1261BE5-CF4A-4D81-8ECE-95ACC19133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2D3CF809-A188-4242-B60C-8966236149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EE1DAC88-AE51-4593-BBD2-FBB0FE0904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630" name="楕円 629">
          <a:extLst>
            <a:ext uri="{FF2B5EF4-FFF2-40B4-BE49-F238E27FC236}">
              <a16:creationId xmlns:a16="http://schemas.microsoft.com/office/drawing/2014/main" id="{2B0C2130-B81C-4BF2-9D8D-C85ABA6744B5}"/>
            </a:ext>
          </a:extLst>
        </xdr:cNvPr>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631" name="【庁舎】&#10;一人当たり面積該当値テキスト">
          <a:extLst>
            <a:ext uri="{FF2B5EF4-FFF2-40B4-BE49-F238E27FC236}">
              <a16:creationId xmlns:a16="http://schemas.microsoft.com/office/drawing/2014/main" id="{C3C43965-9191-450A-B52F-D046F1B5D79F}"/>
            </a:ext>
          </a:extLst>
        </xdr:cNvPr>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33564</xdr:rowOff>
    </xdr:from>
    <xdr:to>
      <xdr:col>112</xdr:col>
      <xdr:colOff>38100</xdr:colOff>
      <xdr:row>105</xdr:row>
      <xdr:rowOff>135164</xdr:rowOff>
    </xdr:to>
    <xdr:sp macro="" textlink="">
      <xdr:nvSpPr>
        <xdr:cNvPr id="632" name="楕円 631">
          <a:extLst>
            <a:ext uri="{FF2B5EF4-FFF2-40B4-BE49-F238E27FC236}">
              <a16:creationId xmlns:a16="http://schemas.microsoft.com/office/drawing/2014/main" id="{6F3DE0B6-AE1F-4129-8710-A5EB64322244}"/>
            </a:ext>
          </a:extLst>
        </xdr:cNvPr>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84364</xdr:rowOff>
    </xdr:to>
    <xdr:cxnSp macro="">
      <xdr:nvCxnSpPr>
        <xdr:cNvPr id="633" name="直線コネクタ 632">
          <a:extLst>
            <a:ext uri="{FF2B5EF4-FFF2-40B4-BE49-F238E27FC236}">
              <a16:creationId xmlns:a16="http://schemas.microsoft.com/office/drawing/2014/main" id="{95C42311-AFF0-46EB-8308-AFED656B074E}"/>
            </a:ext>
          </a:extLst>
        </xdr:cNvPr>
        <xdr:cNvCxnSpPr/>
      </xdr:nvCxnSpPr>
      <xdr:spPr>
        <a:xfrm flipV="1">
          <a:off x="21323300" y="180833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634" name="楕円 633">
          <a:extLst>
            <a:ext uri="{FF2B5EF4-FFF2-40B4-BE49-F238E27FC236}">
              <a16:creationId xmlns:a16="http://schemas.microsoft.com/office/drawing/2014/main" id="{5F6F1386-E9D4-4C90-8A4D-0066B5B89F29}"/>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84364</xdr:rowOff>
    </xdr:from>
    <xdr:to>
      <xdr:col>111</xdr:col>
      <xdr:colOff>177800</xdr:colOff>
      <xdr:row>105</xdr:row>
      <xdr:rowOff>90895</xdr:rowOff>
    </xdr:to>
    <xdr:cxnSp macro="">
      <xdr:nvCxnSpPr>
        <xdr:cNvPr id="635" name="直線コネクタ 634">
          <a:extLst>
            <a:ext uri="{FF2B5EF4-FFF2-40B4-BE49-F238E27FC236}">
              <a16:creationId xmlns:a16="http://schemas.microsoft.com/office/drawing/2014/main" id="{89AECDC3-0CB5-4023-9445-368D2934163E}"/>
            </a:ext>
          </a:extLst>
        </xdr:cNvPr>
        <xdr:cNvCxnSpPr/>
      </xdr:nvCxnSpPr>
      <xdr:spPr>
        <a:xfrm flipV="1">
          <a:off x="20434300" y="180866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46627</xdr:rowOff>
    </xdr:from>
    <xdr:to>
      <xdr:col>102</xdr:col>
      <xdr:colOff>165100</xdr:colOff>
      <xdr:row>105</xdr:row>
      <xdr:rowOff>148227</xdr:rowOff>
    </xdr:to>
    <xdr:sp macro="" textlink="">
      <xdr:nvSpPr>
        <xdr:cNvPr id="636" name="楕円 635">
          <a:extLst>
            <a:ext uri="{FF2B5EF4-FFF2-40B4-BE49-F238E27FC236}">
              <a16:creationId xmlns:a16="http://schemas.microsoft.com/office/drawing/2014/main" id="{5681D10A-21E4-4FF6-904E-76F0447B3C82}"/>
            </a:ext>
          </a:extLst>
        </xdr:cNvPr>
        <xdr:cNvSpPr/>
      </xdr:nvSpPr>
      <xdr:spPr>
        <a:xfrm>
          <a:off x="19494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97427</xdr:rowOff>
    </xdr:to>
    <xdr:cxnSp macro="">
      <xdr:nvCxnSpPr>
        <xdr:cNvPr id="637" name="直線コネクタ 636">
          <a:extLst>
            <a:ext uri="{FF2B5EF4-FFF2-40B4-BE49-F238E27FC236}">
              <a16:creationId xmlns:a16="http://schemas.microsoft.com/office/drawing/2014/main" id="{628548A5-01F0-4CB9-A862-0A26ADF1D525}"/>
            </a:ext>
          </a:extLst>
        </xdr:cNvPr>
        <xdr:cNvCxnSpPr/>
      </xdr:nvCxnSpPr>
      <xdr:spPr>
        <a:xfrm flipV="1">
          <a:off x="19545300" y="180931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638" name="楕円 637">
          <a:extLst>
            <a:ext uri="{FF2B5EF4-FFF2-40B4-BE49-F238E27FC236}">
              <a16:creationId xmlns:a16="http://schemas.microsoft.com/office/drawing/2014/main" id="{E09F4115-C31B-43D9-9B41-2E2458CE9A0C}"/>
            </a:ext>
          </a:extLst>
        </xdr:cNvPr>
        <xdr:cNvSpPr/>
      </xdr:nvSpPr>
      <xdr:spPr>
        <a:xfrm>
          <a:off x="18605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97427</xdr:rowOff>
    </xdr:from>
    <xdr:to>
      <xdr:col>102</xdr:col>
      <xdr:colOff>114300</xdr:colOff>
      <xdr:row>105</xdr:row>
      <xdr:rowOff>107224</xdr:rowOff>
    </xdr:to>
    <xdr:cxnSp macro="">
      <xdr:nvCxnSpPr>
        <xdr:cNvPr id="639" name="直線コネクタ 638">
          <a:extLst>
            <a:ext uri="{FF2B5EF4-FFF2-40B4-BE49-F238E27FC236}">
              <a16:creationId xmlns:a16="http://schemas.microsoft.com/office/drawing/2014/main" id="{6C83E5DC-BFBB-4B71-9CFB-AFBEA80854BD}"/>
            </a:ext>
          </a:extLst>
        </xdr:cNvPr>
        <xdr:cNvCxnSpPr/>
      </xdr:nvCxnSpPr>
      <xdr:spPr>
        <a:xfrm flipV="1">
          <a:off x="18656300" y="18099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640" name="n_1aveValue【庁舎】&#10;一人当たり面積">
          <a:extLst>
            <a:ext uri="{FF2B5EF4-FFF2-40B4-BE49-F238E27FC236}">
              <a16:creationId xmlns:a16="http://schemas.microsoft.com/office/drawing/2014/main" id="{C9FE3D62-9CE7-4520-B259-827CDC120274}"/>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641" name="n_2aveValue【庁舎】&#10;一人当たり面積">
          <a:extLst>
            <a:ext uri="{FF2B5EF4-FFF2-40B4-BE49-F238E27FC236}">
              <a16:creationId xmlns:a16="http://schemas.microsoft.com/office/drawing/2014/main" id="{B103F8D7-74C5-4BC4-9702-050C0158F5B4}"/>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642" name="n_3aveValue【庁舎】&#10;一人当たり面積">
          <a:extLst>
            <a:ext uri="{FF2B5EF4-FFF2-40B4-BE49-F238E27FC236}">
              <a16:creationId xmlns:a16="http://schemas.microsoft.com/office/drawing/2014/main" id="{7441CAB8-0767-44DF-BF72-028FD9C2548E}"/>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643" name="n_4aveValue【庁舎】&#10;一人当たり面積">
          <a:extLst>
            <a:ext uri="{FF2B5EF4-FFF2-40B4-BE49-F238E27FC236}">
              <a16:creationId xmlns:a16="http://schemas.microsoft.com/office/drawing/2014/main" id="{D00BE4FC-19E8-47F8-B83D-AA952C4BF505}"/>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151691</xdr:rowOff>
    </xdr:from>
    <xdr:ext cx="469744" cy="259045"/>
    <xdr:sp macro="" textlink="">
      <xdr:nvSpPr>
        <xdr:cNvPr id="644" name="n_1mainValue【庁舎】&#10;一人当たり面積">
          <a:extLst>
            <a:ext uri="{FF2B5EF4-FFF2-40B4-BE49-F238E27FC236}">
              <a16:creationId xmlns:a16="http://schemas.microsoft.com/office/drawing/2014/main" id="{50E83118-CFC4-4732-B4E7-82FC4A9CA884}"/>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645" name="n_2mainValue【庁舎】&#10;一人当たり面積">
          <a:extLst>
            <a:ext uri="{FF2B5EF4-FFF2-40B4-BE49-F238E27FC236}">
              <a16:creationId xmlns:a16="http://schemas.microsoft.com/office/drawing/2014/main" id="{3A4FA177-0C0C-4115-929C-3378ED18A17E}"/>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164754</xdr:rowOff>
    </xdr:from>
    <xdr:ext cx="469744" cy="259045"/>
    <xdr:sp macro="" textlink="">
      <xdr:nvSpPr>
        <xdr:cNvPr id="646" name="n_3mainValue【庁舎】&#10;一人当たり面積">
          <a:extLst>
            <a:ext uri="{FF2B5EF4-FFF2-40B4-BE49-F238E27FC236}">
              <a16:creationId xmlns:a16="http://schemas.microsoft.com/office/drawing/2014/main" id="{312A5B82-D2CF-4702-A30E-6F63F69C78C2}"/>
            </a:ext>
          </a:extLst>
        </xdr:cNvPr>
        <xdr:cNvSpPr txBox="1"/>
      </xdr:nvSpPr>
      <xdr:spPr>
        <a:xfrm>
          <a:off x="19310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647" name="n_4mainValue【庁舎】&#10;一人当たり面積">
          <a:extLst>
            <a:ext uri="{FF2B5EF4-FFF2-40B4-BE49-F238E27FC236}">
              <a16:creationId xmlns:a16="http://schemas.microsoft.com/office/drawing/2014/main" id="{AC0FEDB7-703A-4C2A-A0DB-E3216D5A06E4}"/>
            </a:ext>
          </a:extLst>
        </xdr:cNvPr>
        <xdr:cNvSpPr txBox="1"/>
      </xdr:nvSpPr>
      <xdr:spPr>
        <a:xfrm>
          <a:off x="18421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a:extLst>
            <a:ext uri="{FF2B5EF4-FFF2-40B4-BE49-F238E27FC236}">
              <a16:creationId xmlns:a16="http://schemas.microsoft.com/office/drawing/2014/main" id="{56F14C8B-2BF8-491A-A120-38D25962CD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a:extLst>
            <a:ext uri="{FF2B5EF4-FFF2-40B4-BE49-F238E27FC236}">
              <a16:creationId xmlns:a16="http://schemas.microsoft.com/office/drawing/2014/main" id="{6C7FBE0E-DD61-47A4-AB60-1628231601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a:extLst>
            <a:ext uri="{FF2B5EF4-FFF2-40B4-BE49-F238E27FC236}">
              <a16:creationId xmlns:a16="http://schemas.microsoft.com/office/drawing/2014/main" id="{C63CFA55-C355-4D95-91D7-9B41053D30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である</a:t>
          </a:r>
          <a:r>
            <a:rPr kumimoji="0"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の老朽化対策における</a:t>
          </a:r>
          <a:r>
            <a:rPr kumimoji="1" lang="ja-JP" altLang="ja-JP" sz="1100">
              <a:solidFill>
                <a:schemeClr val="dk1"/>
              </a:solidFill>
              <a:effectLst/>
              <a:latin typeface="+mn-lt"/>
              <a:ea typeface="+mn-ea"/>
              <a:cs typeface="+mn-cs"/>
            </a:rPr>
            <a:t>費用が最小限となるよう、個別施設計画により適切な管理運営を行っていく必要がある。</a:t>
          </a:r>
          <a:endParaRPr lang="ja-JP" altLang="ja-JP" sz="1400">
            <a:effectLst/>
          </a:endParaRPr>
        </a:p>
        <a:p>
          <a:r>
            <a:rPr kumimoji="1" lang="ja-JP" altLang="ja-JP" sz="1100">
              <a:solidFill>
                <a:schemeClr val="dk1"/>
              </a:solidFill>
              <a:effectLst/>
              <a:latin typeface="+mn-lt"/>
              <a:ea typeface="+mn-ea"/>
              <a:cs typeface="+mn-cs"/>
            </a:rPr>
            <a:t>一人当たりの面積等については、体育館・プールで類似団体内平均値を少し下回っているが、その他は類似団体内平均値と同等又は上回っている。なお、市民会館については、くまの・みらい交流館を計上していたが、西防災交流センターと施設の目的を変更したため令和３年度より対象から外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38DE001-AF15-442A-9966-08AAEAD6D62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095E9A4-51B4-490E-B4A4-22D92F6A7F9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D2580AD-B183-4715-8716-3807384418D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8B2D0EE-6DF5-462B-A02E-B99D08D6299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E3257C7-781B-4E03-96F2-FF1DB790FB0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E09755C-4955-4CD2-919E-D42F377B0A9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2CD0405-6A7F-498E-82E0-6AA3D8EDC48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5B9B4C1-99A3-4E07-83C5-7DEFBC8C4B6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44336C1-1A77-42F7-88BE-B9C81AD4C60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341438A-79B8-4DFC-B5A6-A5C9346E41E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7744214-E97E-42EC-BD5F-0C136BD0858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62498754-0927-4866-883F-CA6203DD1ED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8393520-B79B-4279-AE9B-B226BE47293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E21E131-4876-4191-B237-6485E0BAD7B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178173C-8BE8-49DD-8C85-3C6461BB2DE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CD5325F-26BC-45FD-8EB7-9328AA7F09E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DB4E113-D21E-47DF-9EBC-97CC50D9833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17B7347-1A2E-4C02-89A2-A72DB93B8D9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09CFC44-FAA6-4E6E-AF6C-5CF7874FD898}"/>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CDE3A73-5369-4035-9FA5-475B5A5B006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C0C689B-1490-4FE0-8153-41D55E463A3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0635E1A-A1CF-40A2-BE30-C3C60C3CB3D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1131DEE-E585-4521-A2F3-2A89D0DEC2A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58FDC68-398C-4317-8901-C0F5259A076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C054DA8-58E3-489B-A2C8-29A8AA00F0D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CA4ED60-1AED-4A40-8E4E-E72CA6793DB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BCE0493-4627-45FD-966C-D958EE41ECF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9AFF4B6-D524-4B04-B7F8-076BA83744A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BE14A6B-2E54-4F35-9E3B-EDCF2FB11E0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A556769-81CC-4176-A842-5908FE9AE0F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3B33530-D45C-4517-8105-DE92143CF72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AEB5027-E011-4C65-839A-C769F8EDABC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0DA0682-B588-4EC5-B4C3-B4CA4E71690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8709961-57FF-4494-8CD2-5A9AE8516CF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1240795-96E3-4967-A786-89E23B1C04C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27CC156-3150-4EE1-A1CA-A57C38E66B1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06AF70D-B3C6-45D8-9F55-C75AECEC73D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29E4AB1-7771-49D5-8CE7-3F7D8A52FFE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765B70A-39B5-47EB-BC6C-601E228ED56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7A84BD9-C00F-4BAE-B0DC-18B0F9738F6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137B39C-A541-435B-A7CA-879ED51D948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0425BDC-2F0D-484E-9393-31DF9594F11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D6A5E64-6F28-4301-A315-19967FD5D40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2765CA2-B5EE-4491-9359-122FA94B169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D3818C2-EED3-4517-A3EF-A9E66A7A7E3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DC3CA1D-F514-4423-AF91-06FEC28A701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B3A1563-D954-45FF-931E-8ADB37863E0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全国平均を上回る高齢化率（</a:t>
          </a:r>
          <a:r>
            <a:rPr kumimoji="1" lang="en-US" altLang="ja-JP" sz="1100">
              <a:solidFill>
                <a:schemeClr val="dk1"/>
              </a:solidFill>
              <a:effectLst/>
              <a:latin typeface="+mn-lt"/>
              <a:ea typeface="+mn-ea"/>
              <a:cs typeface="+mn-cs"/>
            </a:rPr>
            <a:t>R5.1.1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35.2</a:t>
          </a:r>
          <a:r>
            <a:rPr kumimoji="1" lang="ja-JP" altLang="ja-JP" sz="1100">
              <a:solidFill>
                <a:schemeClr val="dk1"/>
              </a:solidFill>
              <a:effectLst/>
              <a:latin typeface="+mn-lt"/>
              <a:ea typeface="+mn-ea"/>
              <a:cs typeface="+mn-cs"/>
            </a:rPr>
            <a:t>％）に加え、企業が少ないこと等により、財政基盤が弱く、類似団体平均を下回っている。企業立地の促進などによる歳入の確保に取り組みながらも、大幅な町税の増加を見込めないため、人口の社会増への諸施策を着実に取り組みつつ、徴収率の向上、遊休公有財産の売却や、事務事業の見直し等による行政の効率化を行うことで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2D54DCF-E4AD-43B0-B979-4DF5A167AB7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9A96849-8037-4A03-B2DC-5AF6A12FC8D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B6B0A84A-4228-48FC-AAC0-1AD742F485C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4454FBA1-FC4E-430C-AAA6-E4C7F0F47BF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D7BBD1DF-E0B9-4EFF-B8F9-FBD1BB15B3EB}"/>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41E50B09-CCAC-4CBA-AEBB-CCEFABFE860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79F30ED-82F4-4F61-B291-3F1A4B6DD78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70557347-0B37-447E-9EA9-227DD0C9FF1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A6EE073-5665-4F32-845D-A64DDBCB807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8C8A5EF-B048-4826-8289-BB247A7A0C48}"/>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35CBDE31-0D89-475A-B541-FF37F1632FA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D89D994-7168-4F67-8B84-79DB739C198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53ADFA7-F872-449B-975F-01CC3338927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8A72AD6-7599-4762-A41C-2FEE88AD4EE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7070930A-2D53-4C35-9D1C-604D26EC666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A8725991-70E0-4434-B8A4-D3DFC65D3D2C}"/>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D7CF2004-986F-46C7-84C1-11F4D9C51A83}"/>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C433D4CC-2DF8-45C1-9D00-7D892BED773A}"/>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D4285E59-6C34-4C23-BBA2-F13B9C04A402}"/>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F64CDF30-EA88-4746-B3F5-DDC1202F746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42582892-C2C3-481C-A4E6-58B0CB080EC9}"/>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1C40B2F6-D450-4690-A18D-CF134322242B}"/>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3C011569-DE3B-4D9D-9FB3-DDE67862909C}"/>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1CA69069-BAF5-4641-A9E2-713895A83857}"/>
            </a:ext>
          </a:extLst>
        </xdr:cNvPr>
        <xdr:cNvCxnSpPr/>
      </xdr:nvCxnSpPr>
      <xdr:spPr>
        <a:xfrm>
          <a:off x="3225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FC20E94C-E4EC-4291-AD24-1585BA10AA06}"/>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AF2D6C27-CA73-412E-896D-2C1C27BEB86C}"/>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74E67910-BC76-4D76-96EC-284041D1C688}"/>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2F150CA5-C1B9-4201-BD2F-B852B927BE3B}"/>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61FE5214-43F9-4A0C-A516-C4463C66C83E}"/>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39145EDC-BB91-4B03-AB73-E7837A418A04}"/>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2C8AB0FC-F96E-4C29-AB57-195F34EB7729}"/>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7D376DAE-04B4-4D49-B3D6-42FDFB9B8AFD}"/>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BA0B4548-6900-408A-B373-E3C4FAD7A5F9}"/>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6FF026AC-3E27-41A7-9505-88A6F8A12D76}"/>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EA41852-4923-4880-9DDC-887784E2BD8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8FD590A-97DC-4DD7-8EC1-641EC5C80D6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6EBD835-0A3F-495D-822B-23EA679A01D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D9FEEE5-8B96-4D37-9728-0544B62AA97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D9B7BFB-B626-4168-B966-DF0577DDBEE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92EDE533-D5F8-4E8B-8264-676E1885ED08}"/>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5115C151-295E-46D3-A318-97576D9BDE7C}"/>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13EE51F6-1279-427C-82BD-390FE2263253}"/>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4E9FD03D-6F58-4324-91AD-7C03975A9689}"/>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CB138F24-101E-4BA8-8921-E5BB6CEFB90E}"/>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506AAF66-6454-4C2A-9A9B-432087835A6A}"/>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14311932-8869-4CF9-9FA3-4E2CB5005375}"/>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3D32CA6D-1C30-4596-9198-E33B01AB418F}"/>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5D067C23-8CB0-47F7-9E76-0B6EA0769957}"/>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CE96AF9C-9C09-42E5-9212-1A83435940D7}"/>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C442C60-4EF9-4ED0-8B59-ED69A77F341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FD0A137C-B7F2-4E12-BEC5-0206EDC3D63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EFFAE85E-3918-466F-B68E-8B893D426E5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3782763-BDA8-45FD-8F74-3509753295C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E591D3D-C619-4A36-8A40-A02E5433CD8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79E9031-764A-4951-9345-0F2B94F71CB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3E69B2C-1821-4A6C-9854-07E20038D62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A5B9C234-C2BE-4256-8B14-5E911322C5F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96AB0E46-B313-46A5-98F3-24F3C5ACC9F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CE39C7E-B5EC-4796-B65D-87975DE2792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22574987-B1B8-4A2A-B655-CB5A0B14FBC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DF6336F0-6A37-46A5-8E03-E5594BEF9B7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D2A9016F-C2DF-497A-87C1-7CFF479A343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補助費等及び公債費の増加により、令和３年度に続き似類似体平均を上回る結果となった。補助費等については、令和４年度から下水道事業会計の法適用化に伴い、性質が繰出金から補助金等へ変わり、かつ</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百万円増加したことによる増加。公債費については、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chemeClr val="dk1"/>
              </a:solidFill>
              <a:effectLst/>
              <a:latin typeface="+mn-lt"/>
              <a:ea typeface="+mn-ea"/>
              <a:cs typeface="+mn-cs"/>
            </a:rPr>
            <a:t>地方債金償還が増加している。</a:t>
          </a:r>
          <a:endParaRPr lang="ja-JP" altLang="ja-JP" sz="1400">
            <a:effectLst/>
          </a:endParaRPr>
        </a:p>
        <a:p>
          <a:r>
            <a:rPr kumimoji="1" lang="ja-JP" altLang="ja-JP" sz="1100">
              <a:solidFill>
                <a:schemeClr val="dk1"/>
              </a:solidFill>
              <a:effectLst/>
              <a:latin typeface="+mn-lt"/>
              <a:ea typeface="+mn-ea"/>
              <a:cs typeface="+mn-cs"/>
            </a:rPr>
            <a:t>　今後について、令和７年度までは公債費が高い水準で推移する見込みとなっているため、全ての事務事業の優先度を厳しく点検し、経常経費の削減を図る。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C5B11A9D-3414-404C-8C70-CA2C647C5D2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5DA2E068-43E9-479D-AE6A-933CC15F445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E6236954-ECB1-4C30-8B89-725D5C0056B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9639408C-FA91-44C1-9915-05DEDB6D356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4814B98-17F6-4D33-9B1D-94B75CABC68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E4049D2F-1865-4253-A843-AB792000A77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549F4FE6-8B51-4DC9-8EE4-7D37063F9CE7}"/>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56ED876E-9410-49B0-8482-13CFD5789166}"/>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E587F73C-8362-4F1A-9DF2-15D2C3EBEA87}"/>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1016DE38-D25E-4F59-AF8C-E263E302ED96}"/>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F86E0D0E-7EDF-4100-B208-FCC243303CD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4F6E7323-6657-44F2-A9A4-FF87FB62AC7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E9F420F2-FA01-4D70-8269-98D9FB11331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9E902A9F-C5AD-4578-BA75-958095A0379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A6CFB4AA-3966-4FA7-8A68-45083AE312F8}"/>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F385D43A-05FB-431F-8B79-5B2D3AD6225E}"/>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71E32E83-4B92-4DFA-A641-A00F4640A2FE}"/>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897B33E4-6738-40E4-88A2-CD25A5149742}"/>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499F55B3-784A-4F63-9802-0AAE01160E2C}"/>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143256</xdr:rowOff>
    </xdr:from>
    <xdr:to>
      <xdr:col>23</xdr:col>
      <xdr:colOff>133350</xdr:colOff>
      <xdr:row>64</xdr:row>
      <xdr:rowOff>160020</xdr:rowOff>
    </xdr:to>
    <xdr:cxnSp macro="">
      <xdr:nvCxnSpPr>
        <xdr:cNvPr id="130" name="直線コネクタ 129">
          <a:extLst>
            <a:ext uri="{FF2B5EF4-FFF2-40B4-BE49-F238E27FC236}">
              <a16:creationId xmlns:a16="http://schemas.microsoft.com/office/drawing/2014/main" id="{BA67A7A6-2C0F-4309-B138-E6953F20FB67}"/>
            </a:ext>
          </a:extLst>
        </xdr:cNvPr>
        <xdr:cNvCxnSpPr/>
      </xdr:nvCxnSpPr>
      <xdr:spPr>
        <a:xfrm>
          <a:off x="4114800" y="1094460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56051475-E793-4774-B0F9-688CB2DFF1C4}"/>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D6DC28EF-F4B0-4E53-A6C6-3C4441E6083B}"/>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82804</xdr:rowOff>
    </xdr:to>
    <xdr:cxnSp macro="">
      <xdr:nvCxnSpPr>
        <xdr:cNvPr id="133" name="直線コネクタ 132">
          <a:extLst>
            <a:ext uri="{FF2B5EF4-FFF2-40B4-BE49-F238E27FC236}">
              <a16:creationId xmlns:a16="http://schemas.microsoft.com/office/drawing/2014/main" id="{7108AA04-84EF-48BF-A4C2-C6D9382324EF}"/>
            </a:ext>
          </a:extLst>
        </xdr:cNvPr>
        <xdr:cNvCxnSpPr/>
      </xdr:nvCxnSpPr>
      <xdr:spPr>
        <a:xfrm flipV="1">
          <a:off x="3225800" y="1094460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743BBB2D-1573-49F7-A445-16E390CBB5FE}"/>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97D8AAE9-0414-4A69-87A3-28BB18749F06}"/>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82804</xdr:rowOff>
    </xdr:from>
    <xdr:to>
      <xdr:col>15</xdr:col>
      <xdr:colOff>82550</xdr:colOff>
      <xdr:row>65</xdr:row>
      <xdr:rowOff>27178</xdr:rowOff>
    </xdr:to>
    <xdr:cxnSp macro="">
      <xdr:nvCxnSpPr>
        <xdr:cNvPr id="136" name="直線コネクタ 135">
          <a:extLst>
            <a:ext uri="{FF2B5EF4-FFF2-40B4-BE49-F238E27FC236}">
              <a16:creationId xmlns:a16="http://schemas.microsoft.com/office/drawing/2014/main" id="{409C459F-79BB-4D51-847F-D67D2F137CC7}"/>
            </a:ext>
          </a:extLst>
        </xdr:cNvPr>
        <xdr:cNvCxnSpPr/>
      </xdr:nvCxnSpPr>
      <xdr:spPr>
        <a:xfrm flipV="1">
          <a:off x="2336800" y="1105560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568BE45E-FCC9-4C14-84A4-D7C8A6CB8AD7}"/>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9503F743-E34E-4956-AFA8-3D00B59F599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65</xdr:row>
      <xdr:rowOff>27178</xdr:rowOff>
    </xdr:to>
    <xdr:cxnSp macro="">
      <xdr:nvCxnSpPr>
        <xdr:cNvPr id="139" name="直線コネクタ 138">
          <a:extLst>
            <a:ext uri="{FF2B5EF4-FFF2-40B4-BE49-F238E27FC236}">
              <a16:creationId xmlns:a16="http://schemas.microsoft.com/office/drawing/2014/main" id="{C3053C77-F278-4A33-A62E-D095EEBAB157}"/>
            </a:ext>
          </a:extLst>
        </xdr:cNvPr>
        <xdr:cNvCxnSpPr/>
      </xdr:nvCxnSpPr>
      <xdr:spPr>
        <a:xfrm>
          <a:off x="1447800" y="1107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3764D171-1436-485B-BEF3-4FF95DC51CCC}"/>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2316AE57-6517-42EB-8F18-A57B35AE73E2}"/>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62B1CDC0-4C90-4E4C-89C8-315EDF853A8C}"/>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AA12A286-2A7D-44F0-9CF1-0E2BA11D8343}"/>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80B40891-ABE2-4204-B024-7510BBB0F5D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8AD28BE-C682-4EAD-9DFC-76D827CFFAF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69C5936-CD79-4C79-BC53-834A3BA60D4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EBE0C91-B0D8-481F-B972-9512084B96A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6419324-B7A0-497B-BEC7-D67133A1885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a:extLst>
            <a:ext uri="{FF2B5EF4-FFF2-40B4-BE49-F238E27FC236}">
              <a16:creationId xmlns:a16="http://schemas.microsoft.com/office/drawing/2014/main" id="{0D608F0A-EFE2-405D-A46E-390E49A299A8}"/>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0" name="財政構造の弾力性該当値テキスト">
          <a:extLst>
            <a:ext uri="{FF2B5EF4-FFF2-40B4-BE49-F238E27FC236}">
              <a16:creationId xmlns:a16="http://schemas.microsoft.com/office/drawing/2014/main" id="{8D335F36-6CEE-41FF-A07F-B17DD9D51B6C}"/>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1" name="楕円 150">
          <a:extLst>
            <a:ext uri="{FF2B5EF4-FFF2-40B4-BE49-F238E27FC236}">
              <a16:creationId xmlns:a16="http://schemas.microsoft.com/office/drawing/2014/main" id="{80FE6342-1FF4-4EE1-B501-F8E7D4C6DDBE}"/>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2" name="テキスト ボックス 151">
          <a:extLst>
            <a:ext uri="{FF2B5EF4-FFF2-40B4-BE49-F238E27FC236}">
              <a16:creationId xmlns:a16="http://schemas.microsoft.com/office/drawing/2014/main" id="{EFBDEA85-3746-43AC-AB51-1A1EB2D685ED}"/>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32004</xdr:rowOff>
    </xdr:from>
    <xdr:to>
      <xdr:col>15</xdr:col>
      <xdr:colOff>133350</xdr:colOff>
      <xdr:row>64</xdr:row>
      <xdr:rowOff>133604</xdr:rowOff>
    </xdr:to>
    <xdr:sp macro="" textlink="">
      <xdr:nvSpPr>
        <xdr:cNvPr id="153" name="楕円 152">
          <a:extLst>
            <a:ext uri="{FF2B5EF4-FFF2-40B4-BE49-F238E27FC236}">
              <a16:creationId xmlns:a16="http://schemas.microsoft.com/office/drawing/2014/main" id="{213454CC-E950-4457-BAEF-07E6E540C232}"/>
            </a:ext>
          </a:extLst>
        </xdr:cNvPr>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143781</xdr:rowOff>
    </xdr:from>
    <xdr:ext cx="762000" cy="259045"/>
    <xdr:sp macro="" textlink="">
      <xdr:nvSpPr>
        <xdr:cNvPr id="154" name="テキスト ボックス 153">
          <a:extLst>
            <a:ext uri="{FF2B5EF4-FFF2-40B4-BE49-F238E27FC236}">
              <a16:creationId xmlns:a16="http://schemas.microsoft.com/office/drawing/2014/main" id="{D3FC4393-06F1-4465-9419-27F559826C19}"/>
            </a:ext>
          </a:extLst>
        </xdr:cNvPr>
        <xdr:cNvSpPr txBox="1"/>
      </xdr:nvSpPr>
      <xdr:spPr>
        <a:xfrm>
          <a:off x="2844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5" name="楕円 154">
          <a:extLst>
            <a:ext uri="{FF2B5EF4-FFF2-40B4-BE49-F238E27FC236}">
              <a16:creationId xmlns:a16="http://schemas.microsoft.com/office/drawing/2014/main" id="{D360EB07-9B58-42B2-B58C-DAB6468E0C25}"/>
            </a:ext>
          </a:extLst>
        </xdr:cNvPr>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6" name="テキスト ボックス 155">
          <a:extLst>
            <a:ext uri="{FF2B5EF4-FFF2-40B4-BE49-F238E27FC236}">
              <a16:creationId xmlns:a16="http://schemas.microsoft.com/office/drawing/2014/main" id="{2CE7D0D1-E77F-4CF4-BC82-D88F0960D9A8}"/>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7" name="楕円 156">
          <a:extLst>
            <a:ext uri="{FF2B5EF4-FFF2-40B4-BE49-F238E27FC236}">
              <a16:creationId xmlns:a16="http://schemas.microsoft.com/office/drawing/2014/main" id="{82C59EAB-3CFD-4D8E-9C97-74F2B675255D}"/>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58" name="テキスト ボックス 157">
          <a:extLst>
            <a:ext uri="{FF2B5EF4-FFF2-40B4-BE49-F238E27FC236}">
              <a16:creationId xmlns:a16="http://schemas.microsoft.com/office/drawing/2014/main" id="{84DD9E59-815A-4ECB-B166-5C92C023F1C3}"/>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F58ABD78-8DAE-4592-99C9-F0F0B40E3C6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F987780C-3E7D-44F6-BE17-BEFE4A5DA1C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7478532B-2299-4EE3-A48B-70DE0CEBF43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7B15291E-9AFF-424B-B8F7-6F055F34469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A85B806-F567-41B3-829C-D774C69CC3CD}"/>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D30A0EF5-ED79-48F1-9837-B6590984680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58407BD2-3ACD-4E2D-B057-AFBB157BD46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9496E6EC-F53D-45D7-BEEB-D91C5BB52FA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8F351051-905D-4220-BB27-F5100FA1791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1DF618F3-A510-429F-8890-4D4320139AB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4F4CE979-B5D4-4AC0-83CA-68814E6C52D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A85FFFFE-48B2-480F-A4F6-529475FCA28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81A040A-EAD2-4526-A6B5-634ADA45E5E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令和４年度は物価高騰・感染症対策のため臨時的に支出した、地域経済応援クーポン券業務や新型コロナウイルスワクチン接種のための委託料等の増加により一人当たりの物件費は前年度と比較して増加となった。　</a:t>
          </a:r>
          <a:endParaRPr lang="ja-JP" altLang="ja-JP" sz="1400">
            <a:effectLst/>
          </a:endParaRPr>
        </a:p>
        <a:p>
          <a:r>
            <a:rPr kumimoji="1" lang="ja-JP" altLang="ja-JP" sz="1100">
              <a:solidFill>
                <a:schemeClr val="dk1"/>
              </a:solidFill>
              <a:effectLst/>
              <a:latin typeface="+mn-lt"/>
              <a:ea typeface="+mn-ea"/>
              <a:cs typeface="+mn-cs"/>
            </a:rPr>
            <a:t>　今後も物件費において、基幹系業務システムの標準化・共通化への対応をはじめとした</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の推進に係る経費が増加していく見込みであるが、効率的な手法を検討しつつ、人件費を含めた全体的なコストの低減を図る。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A1E284BB-06ED-475F-B7B5-17413543B99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17AD8E97-4241-4D89-93AB-BBF8261AE6A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38252E7F-9EDF-409E-8B54-381D3156387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F6E6F3DF-F25D-4250-8925-F12177C4C454}"/>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F1B02C33-2E47-41BF-8FBF-FF7485DCB3CA}"/>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CFAB1EFA-704D-44EC-B5CB-16606E1A648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4003023C-C292-404C-9359-35CE8AD9944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20D1FE2A-5501-4F6C-82AC-B314AE92B123}"/>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F7108C40-A647-4048-AF95-F8FE1E17DBA5}"/>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980F13CB-A685-4934-B1A6-E23A1595C72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E6FAB416-E309-42C0-AA6A-DF061B729E2A}"/>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1AA8D3-3EEC-4B35-9A35-E4F43F74A071}"/>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FE1E0663-895B-439E-B4AB-AB2E77C76BCD}"/>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216DC029-0A46-4B36-9A87-252EB8316B21}"/>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F13825D1-0C2C-463D-9DE5-7BB4F8BA7961}"/>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D8956F6D-4A5F-409A-9EA2-E72C67114303}"/>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941B2682-ECE0-4FF8-85D6-FF130E47F3D4}"/>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84958</xdr:rowOff>
    </xdr:from>
    <xdr:to>
      <xdr:col>23</xdr:col>
      <xdr:colOff>133350</xdr:colOff>
      <xdr:row>82</xdr:row>
      <xdr:rowOff>135226</xdr:rowOff>
    </xdr:to>
    <xdr:cxnSp macro="">
      <xdr:nvCxnSpPr>
        <xdr:cNvPr id="189" name="直線コネクタ 188">
          <a:extLst>
            <a:ext uri="{FF2B5EF4-FFF2-40B4-BE49-F238E27FC236}">
              <a16:creationId xmlns:a16="http://schemas.microsoft.com/office/drawing/2014/main" id="{22AB0F5C-C687-42B4-B949-518A3886319A}"/>
            </a:ext>
          </a:extLst>
        </xdr:cNvPr>
        <xdr:cNvCxnSpPr/>
      </xdr:nvCxnSpPr>
      <xdr:spPr>
        <a:xfrm>
          <a:off x="4114800" y="14143858"/>
          <a:ext cx="838200" cy="5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99D5C9BA-BFF6-47AB-B905-6518FDEC62C2}"/>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15D925A9-BE1E-499F-AF4C-2A26735261A8}"/>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42633</xdr:rowOff>
    </xdr:from>
    <xdr:to>
      <xdr:col>19</xdr:col>
      <xdr:colOff>133350</xdr:colOff>
      <xdr:row>82</xdr:row>
      <xdr:rowOff>84958</xdr:rowOff>
    </xdr:to>
    <xdr:cxnSp macro="">
      <xdr:nvCxnSpPr>
        <xdr:cNvPr id="192" name="直線コネクタ 191">
          <a:extLst>
            <a:ext uri="{FF2B5EF4-FFF2-40B4-BE49-F238E27FC236}">
              <a16:creationId xmlns:a16="http://schemas.microsoft.com/office/drawing/2014/main" id="{92A3F6DE-5BCC-46A7-8D8D-1015BD79845C}"/>
            </a:ext>
          </a:extLst>
        </xdr:cNvPr>
        <xdr:cNvCxnSpPr/>
      </xdr:nvCxnSpPr>
      <xdr:spPr>
        <a:xfrm>
          <a:off x="3225800" y="14101533"/>
          <a:ext cx="889000" cy="4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98C7CE8C-6636-456B-8EE1-C17EDCCC6744}"/>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B79022DD-52A3-4A4C-9CC3-EDA3ED2290F4}"/>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6818</xdr:rowOff>
    </xdr:from>
    <xdr:to>
      <xdr:col>15</xdr:col>
      <xdr:colOff>82550</xdr:colOff>
      <xdr:row>82</xdr:row>
      <xdr:rowOff>42633</xdr:rowOff>
    </xdr:to>
    <xdr:cxnSp macro="">
      <xdr:nvCxnSpPr>
        <xdr:cNvPr id="195" name="直線コネクタ 194">
          <a:extLst>
            <a:ext uri="{FF2B5EF4-FFF2-40B4-BE49-F238E27FC236}">
              <a16:creationId xmlns:a16="http://schemas.microsoft.com/office/drawing/2014/main" id="{F07FC3AD-C831-48B5-9355-C81550D8701F}"/>
            </a:ext>
          </a:extLst>
        </xdr:cNvPr>
        <xdr:cNvCxnSpPr/>
      </xdr:nvCxnSpPr>
      <xdr:spPr>
        <a:xfrm>
          <a:off x="2336800" y="14065718"/>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9828465C-EDC1-4358-A3D2-81B2AC15D6BF}"/>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D09C3411-6C24-4FF1-941A-032B9DD3E33E}"/>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2560</xdr:rowOff>
    </xdr:from>
    <xdr:to>
      <xdr:col>11</xdr:col>
      <xdr:colOff>31750</xdr:colOff>
      <xdr:row>82</xdr:row>
      <xdr:rowOff>6818</xdr:rowOff>
    </xdr:to>
    <xdr:cxnSp macro="">
      <xdr:nvCxnSpPr>
        <xdr:cNvPr id="198" name="直線コネクタ 197">
          <a:extLst>
            <a:ext uri="{FF2B5EF4-FFF2-40B4-BE49-F238E27FC236}">
              <a16:creationId xmlns:a16="http://schemas.microsoft.com/office/drawing/2014/main" id="{BAA86AA5-296C-4BF2-AACD-6ED73E811251}"/>
            </a:ext>
          </a:extLst>
        </xdr:cNvPr>
        <xdr:cNvCxnSpPr/>
      </xdr:nvCxnSpPr>
      <xdr:spPr>
        <a:xfrm>
          <a:off x="1447800" y="14061460"/>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C387AF2B-81C3-4E80-A904-920E291FE0C4}"/>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EB934CA3-B62A-4734-92C3-731878C07C68}"/>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5D7FB65D-065E-41CE-B3E1-D8A33EB8E2B8}"/>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190E8DCD-5426-4878-83E6-C19CC66B911D}"/>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130F1738-CCAE-4DDB-AA58-CAB304478F4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3EC78388-E141-4E74-89AC-843103C3D8D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441311B-CC1C-46E3-8E93-7D88119027D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DABB2F2-E7BF-4E39-929A-F4E54F701A2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865F99D-8A82-446E-84E5-F87C13F04B9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84426</xdr:rowOff>
    </xdr:from>
    <xdr:to>
      <xdr:col>23</xdr:col>
      <xdr:colOff>184150</xdr:colOff>
      <xdr:row>83</xdr:row>
      <xdr:rowOff>14576</xdr:rowOff>
    </xdr:to>
    <xdr:sp macro="" textlink="">
      <xdr:nvSpPr>
        <xdr:cNvPr id="208" name="楕円 207">
          <a:extLst>
            <a:ext uri="{FF2B5EF4-FFF2-40B4-BE49-F238E27FC236}">
              <a16:creationId xmlns:a16="http://schemas.microsoft.com/office/drawing/2014/main" id="{6CEEACE6-EB57-4475-A170-77DA567583C6}"/>
            </a:ext>
          </a:extLst>
        </xdr:cNvPr>
        <xdr:cNvSpPr/>
      </xdr:nvSpPr>
      <xdr:spPr>
        <a:xfrm>
          <a:off x="4902200" y="141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100953</xdr:rowOff>
    </xdr:from>
    <xdr:ext cx="762000" cy="259045"/>
    <xdr:sp macro="" textlink="">
      <xdr:nvSpPr>
        <xdr:cNvPr id="209" name="人件費・物件費等の状況該当値テキスト">
          <a:extLst>
            <a:ext uri="{FF2B5EF4-FFF2-40B4-BE49-F238E27FC236}">
              <a16:creationId xmlns:a16="http://schemas.microsoft.com/office/drawing/2014/main" id="{497339EE-EE62-44A0-A896-C52C8E76A6CB}"/>
            </a:ext>
          </a:extLst>
        </xdr:cNvPr>
        <xdr:cNvSpPr txBox="1"/>
      </xdr:nvSpPr>
      <xdr:spPr>
        <a:xfrm>
          <a:off x="5041900" y="1398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34158</xdr:rowOff>
    </xdr:from>
    <xdr:to>
      <xdr:col>19</xdr:col>
      <xdr:colOff>184150</xdr:colOff>
      <xdr:row>82</xdr:row>
      <xdr:rowOff>135758</xdr:rowOff>
    </xdr:to>
    <xdr:sp macro="" textlink="">
      <xdr:nvSpPr>
        <xdr:cNvPr id="210" name="楕円 209">
          <a:extLst>
            <a:ext uri="{FF2B5EF4-FFF2-40B4-BE49-F238E27FC236}">
              <a16:creationId xmlns:a16="http://schemas.microsoft.com/office/drawing/2014/main" id="{86BFB8CB-C076-432D-ADAE-0C5C4D7C261F}"/>
            </a:ext>
          </a:extLst>
        </xdr:cNvPr>
        <xdr:cNvSpPr/>
      </xdr:nvSpPr>
      <xdr:spPr>
        <a:xfrm>
          <a:off x="4064000" y="140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145935</xdr:rowOff>
    </xdr:from>
    <xdr:ext cx="736600" cy="259045"/>
    <xdr:sp macro="" textlink="">
      <xdr:nvSpPr>
        <xdr:cNvPr id="211" name="テキスト ボックス 210">
          <a:extLst>
            <a:ext uri="{FF2B5EF4-FFF2-40B4-BE49-F238E27FC236}">
              <a16:creationId xmlns:a16="http://schemas.microsoft.com/office/drawing/2014/main" id="{8FF39E3A-2776-4770-8FE6-301F72A74F08}"/>
            </a:ext>
          </a:extLst>
        </xdr:cNvPr>
        <xdr:cNvSpPr txBox="1"/>
      </xdr:nvSpPr>
      <xdr:spPr>
        <a:xfrm>
          <a:off x="3733800" y="13861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163283</xdr:rowOff>
    </xdr:from>
    <xdr:to>
      <xdr:col>15</xdr:col>
      <xdr:colOff>133350</xdr:colOff>
      <xdr:row>82</xdr:row>
      <xdr:rowOff>93433</xdr:rowOff>
    </xdr:to>
    <xdr:sp macro="" textlink="">
      <xdr:nvSpPr>
        <xdr:cNvPr id="212" name="楕円 211">
          <a:extLst>
            <a:ext uri="{FF2B5EF4-FFF2-40B4-BE49-F238E27FC236}">
              <a16:creationId xmlns:a16="http://schemas.microsoft.com/office/drawing/2014/main" id="{DAE3CD5A-9684-4E0E-B0B1-E3C9E27C813C}"/>
            </a:ext>
          </a:extLst>
        </xdr:cNvPr>
        <xdr:cNvSpPr/>
      </xdr:nvSpPr>
      <xdr:spPr>
        <a:xfrm>
          <a:off x="3175000" y="1405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103610</xdr:rowOff>
    </xdr:from>
    <xdr:ext cx="762000" cy="259045"/>
    <xdr:sp macro="" textlink="">
      <xdr:nvSpPr>
        <xdr:cNvPr id="213" name="テキスト ボックス 212">
          <a:extLst>
            <a:ext uri="{FF2B5EF4-FFF2-40B4-BE49-F238E27FC236}">
              <a16:creationId xmlns:a16="http://schemas.microsoft.com/office/drawing/2014/main" id="{AA8108DB-2C0F-4AEE-A43C-B0349376B40B}"/>
            </a:ext>
          </a:extLst>
        </xdr:cNvPr>
        <xdr:cNvSpPr txBox="1"/>
      </xdr:nvSpPr>
      <xdr:spPr>
        <a:xfrm>
          <a:off x="2844800" y="1381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127468</xdr:rowOff>
    </xdr:from>
    <xdr:to>
      <xdr:col>11</xdr:col>
      <xdr:colOff>82550</xdr:colOff>
      <xdr:row>82</xdr:row>
      <xdr:rowOff>57618</xdr:rowOff>
    </xdr:to>
    <xdr:sp macro="" textlink="">
      <xdr:nvSpPr>
        <xdr:cNvPr id="214" name="楕円 213">
          <a:extLst>
            <a:ext uri="{FF2B5EF4-FFF2-40B4-BE49-F238E27FC236}">
              <a16:creationId xmlns:a16="http://schemas.microsoft.com/office/drawing/2014/main" id="{A6F52A97-929C-47C4-9C74-A0205277EE6C}"/>
            </a:ext>
          </a:extLst>
        </xdr:cNvPr>
        <xdr:cNvSpPr/>
      </xdr:nvSpPr>
      <xdr:spPr>
        <a:xfrm>
          <a:off x="2286000" y="1401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67795</xdr:rowOff>
    </xdr:from>
    <xdr:ext cx="762000" cy="259045"/>
    <xdr:sp macro="" textlink="">
      <xdr:nvSpPr>
        <xdr:cNvPr id="215" name="テキスト ボックス 214">
          <a:extLst>
            <a:ext uri="{FF2B5EF4-FFF2-40B4-BE49-F238E27FC236}">
              <a16:creationId xmlns:a16="http://schemas.microsoft.com/office/drawing/2014/main" id="{38143595-3E7E-48E2-BCDE-25F8F6A2B1DF}"/>
            </a:ext>
          </a:extLst>
        </xdr:cNvPr>
        <xdr:cNvSpPr txBox="1"/>
      </xdr:nvSpPr>
      <xdr:spPr>
        <a:xfrm>
          <a:off x="1955800" y="1378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123210</xdr:rowOff>
    </xdr:from>
    <xdr:to>
      <xdr:col>7</xdr:col>
      <xdr:colOff>31750</xdr:colOff>
      <xdr:row>82</xdr:row>
      <xdr:rowOff>53360</xdr:rowOff>
    </xdr:to>
    <xdr:sp macro="" textlink="">
      <xdr:nvSpPr>
        <xdr:cNvPr id="216" name="楕円 215">
          <a:extLst>
            <a:ext uri="{FF2B5EF4-FFF2-40B4-BE49-F238E27FC236}">
              <a16:creationId xmlns:a16="http://schemas.microsoft.com/office/drawing/2014/main" id="{2DB88082-FCDC-4461-80CF-E8F79C0E2B0F}"/>
            </a:ext>
          </a:extLst>
        </xdr:cNvPr>
        <xdr:cNvSpPr/>
      </xdr:nvSpPr>
      <xdr:spPr>
        <a:xfrm>
          <a:off x="1397000" y="140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63537</xdr:rowOff>
    </xdr:from>
    <xdr:ext cx="762000" cy="259045"/>
    <xdr:sp macro="" textlink="">
      <xdr:nvSpPr>
        <xdr:cNvPr id="217" name="テキスト ボックス 216">
          <a:extLst>
            <a:ext uri="{FF2B5EF4-FFF2-40B4-BE49-F238E27FC236}">
              <a16:creationId xmlns:a16="http://schemas.microsoft.com/office/drawing/2014/main" id="{E3BB0C0B-9F01-41B9-A7C1-CF29CBAEA5BF}"/>
            </a:ext>
          </a:extLst>
        </xdr:cNvPr>
        <xdr:cNvSpPr txBox="1"/>
      </xdr:nvSpPr>
      <xdr:spPr>
        <a:xfrm>
          <a:off x="1066800" y="1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7C720A0E-5A37-4F69-8A5E-68DFED7B815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BCA0F8F-7357-4EED-8293-ED2B364ADA5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5FBBC13F-C5F9-4384-A2CA-77897DE95DA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894DB119-F31B-4798-AFA4-9B7CFD008D3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2CFE983-5E7D-4CFA-AFC1-A474BC0E1E9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6F150B24-7259-4478-8FBB-92BAFA750CE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71AC23B0-699E-4E65-B7BE-DE962049F8D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8B080B1C-0086-4693-BB21-D9F84CA0DC4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769B50AB-3940-4EA4-AB75-E97CF307CAB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F4E65157-B6B4-483C-9B34-7147CDF360B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958F8077-0BD5-4871-8D53-6B5DBFDF6C6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7B71C413-28B5-45F0-82D0-8776AD9AB2E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7AA3B35D-76ED-46D6-9829-A04AB2063E0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AC2C6887-CDD1-4D3D-829C-758D1AA332B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25FD70FD-E052-4136-82F9-106C4491439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85A4A18C-446A-4F4A-8405-E98BDA6F1B8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368FF919-7EA1-49BB-B731-48DD787B09E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8E8FDB50-05DF-4FA3-B181-D0DEDFB3C0A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562711A7-8A97-45C6-862D-A472104598CA}"/>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A750519-CAFE-436B-AEED-83AFB323DEC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3F001042-1391-44C2-8AB2-B5F94A79551B}"/>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8C5C9660-406A-4334-A39D-5151A04E995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C5D51F01-D0E6-46F2-AAC7-15E168533893}"/>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F649F0CF-16A2-4E47-98B4-A3AC261197D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84C3C4A1-61A2-4962-A60B-17849C83F2D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34F760F3-411F-4E38-A03D-DE2A4A402D2A}"/>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83E23C59-E19C-4BCA-A19C-D2D6E363D114}"/>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22870643-79D4-46DE-B206-5B45EE1514C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DB9DCBB5-E3D4-4EFE-96B0-4700E0CA53E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805E8681-CA91-4C87-BAEF-666F460CA77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9CBA6EB6-039D-40F4-9338-EE4EA88A0AA4}"/>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13942EE1-53F3-41E2-82AD-F71B5F63E7FC}"/>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AD3D74A0-0D32-4045-8400-91903F578769}"/>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CDADD0A3-EE2F-488D-AC86-AACCD1562298}"/>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F16771A5-8E88-44A6-B9D0-183C32326ACF}"/>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83</xdr:row>
      <xdr:rowOff>98879</xdr:rowOff>
    </xdr:to>
    <xdr:cxnSp macro="">
      <xdr:nvCxnSpPr>
        <xdr:cNvPr id="253" name="直線コネクタ 252">
          <a:extLst>
            <a:ext uri="{FF2B5EF4-FFF2-40B4-BE49-F238E27FC236}">
              <a16:creationId xmlns:a16="http://schemas.microsoft.com/office/drawing/2014/main" id="{32D372EB-4275-46C8-9834-8488C535A6A3}"/>
            </a:ext>
          </a:extLst>
        </xdr:cNvPr>
        <xdr:cNvCxnSpPr/>
      </xdr:nvCxnSpPr>
      <xdr:spPr>
        <a:xfrm flipV="1">
          <a:off x="16179800" y="140879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12841759-5B8D-4F50-ABB8-CFA0168CDD89}"/>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8B06678-2E64-4022-BCBA-2308BF726ACC}"/>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56" name="直線コネクタ 255">
          <a:extLst>
            <a:ext uri="{FF2B5EF4-FFF2-40B4-BE49-F238E27FC236}">
              <a16:creationId xmlns:a16="http://schemas.microsoft.com/office/drawing/2014/main" id="{C3DF6E66-FD48-446B-9E38-3F33E9A7F1DF}"/>
            </a:ext>
          </a:extLst>
        </xdr:cNvPr>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8821163E-1B7D-4A73-BE1D-081EBC7A9F56}"/>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31108FE4-55B1-4C88-91F2-88D1A40EAF26}"/>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167821</xdr:rowOff>
    </xdr:to>
    <xdr:cxnSp macro="">
      <xdr:nvCxnSpPr>
        <xdr:cNvPr id="259" name="直線コネクタ 258">
          <a:extLst>
            <a:ext uri="{FF2B5EF4-FFF2-40B4-BE49-F238E27FC236}">
              <a16:creationId xmlns:a16="http://schemas.microsoft.com/office/drawing/2014/main" id="{BF5D5FE8-91AD-4794-9D93-194DBEC8D7C7}"/>
            </a:ext>
          </a:extLst>
        </xdr:cNvPr>
        <xdr:cNvCxnSpPr/>
      </xdr:nvCxnSpPr>
      <xdr:spPr>
        <a:xfrm flipV="1">
          <a:off x="14401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61AC7F3F-C64D-4ABF-8B5B-EF09A3E2BC1D}"/>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68C93FD2-636B-40CB-AE68-881F2B195E78}"/>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62" name="直線コネクタ 261">
          <a:extLst>
            <a:ext uri="{FF2B5EF4-FFF2-40B4-BE49-F238E27FC236}">
              <a16:creationId xmlns:a16="http://schemas.microsoft.com/office/drawing/2014/main" id="{D54B8008-E0C2-405B-9305-116555DDFB1E}"/>
            </a:ext>
          </a:extLst>
        </xdr:cNvPr>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226C9B09-7B31-4A91-9D1A-E1C08FFE5983}"/>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0BA17605-2C41-4A1D-B988-1565776B078C}"/>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4A29E19C-2F10-44D1-80D8-E43D79ADA92B}"/>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58C038FC-181E-4506-99BB-120DB3A0C5D2}"/>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2188CED-34E3-4524-9F62-A94A12D8535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3B9A8548-58BA-4C0E-8784-420FF647786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614FAEB-CECA-4EB3-8A48-7A64053A4F7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DD17DED-75E6-4F43-86AA-3563DCE2FE8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B649D2E-2F03-492F-9983-39FED3EED87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2" name="楕円 271">
          <a:extLst>
            <a:ext uri="{FF2B5EF4-FFF2-40B4-BE49-F238E27FC236}">
              <a16:creationId xmlns:a16="http://schemas.microsoft.com/office/drawing/2014/main" id="{0A1F8D4D-F9EF-4B65-B8E5-354C2BA5F3D3}"/>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73" name="給与水準   （国との比較）該当値テキスト">
          <a:extLst>
            <a:ext uri="{FF2B5EF4-FFF2-40B4-BE49-F238E27FC236}">
              <a16:creationId xmlns:a16="http://schemas.microsoft.com/office/drawing/2014/main" id="{659E6FE5-1D8B-43A0-9A30-00FB750ADB5B}"/>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4" name="楕円 273">
          <a:extLst>
            <a:ext uri="{FF2B5EF4-FFF2-40B4-BE49-F238E27FC236}">
              <a16:creationId xmlns:a16="http://schemas.microsoft.com/office/drawing/2014/main" id="{29298BF9-570E-44DA-851D-87AAB677303B}"/>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5" name="テキスト ボックス 274">
          <a:extLst>
            <a:ext uri="{FF2B5EF4-FFF2-40B4-BE49-F238E27FC236}">
              <a16:creationId xmlns:a16="http://schemas.microsoft.com/office/drawing/2014/main" id="{BE970BEC-6C29-4CAF-AD79-5EEFFDB2CAA3}"/>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6" name="楕円 275">
          <a:extLst>
            <a:ext uri="{FF2B5EF4-FFF2-40B4-BE49-F238E27FC236}">
              <a16:creationId xmlns:a16="http://schemas.microsoft.com/office/drawing/2014/main" id="{D1678006-3645-4C38-BAF8-DFF7C626FA0C}"/>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7" name="テキスト ボックス 276">
          <a:extLst>
            <a:ext uri="{FF2B5EF4-FFF2-40B4-BE49-F238E27FC236}">
              <a16:creationId xmlns:a16="http://schemas.microsoft.com/office/drawing/2014/main" id="{EDFBA292-734E-4256-B683-CA641D9B22D9}"/>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78" name="楕円 277">
          <a:extLst>
            <a:ext uri="{FF2B5EF4-FFF2-40B4-BE49-F238E27FC236}">
              <a16:creationId xmlns:a16="http://schemas.microsoft.com/office/drawing/2014/main" id="{8B586C3C-CDE0-4051-B96C-DBFE73F2F1B3}"/>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9" name="テキスト ボックス 278">
          <a:extLst>
            <a:ext uri="{FF2B5EF4-FFF2-40B4-BE49-F238E27FC236}">
              <a16:creationId xmlns:a16="http://schemas.microsoft.com/office/drawing/2014/main" id="{0CB8344E-DD9A-4510-BABF-898F4855D308}"/>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0" name="楕円 279">
          <a:extLst>
            <a:ext uri="{FF2B5EF4-FFF2-40B4-BE49-F238E27FC236}">
              <a16:creationId xmlns:a16="http://schemas.microsoft.com/office/drawing/2014/main" id="{644E192A-C702-4957-B3B1-B2842456E011}"/>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EB9DF3C-9514-4E9A-86B9-16105E84B463}"/>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FDCB9817-4D9B-49EE-828A-D50B9A13D18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1FC4A6AC-784E-4853-93E5-A2E1FAA178C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4FFAC75B-29A1-4E8E-AAC6-4FD8E402DE3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2AA05A53-E48B-4402-969E-5E6DC1945F9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18E2ED10-744F-4B35-9502-C72D826D244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C8588CE-FE50-4457-AC47-BC879EFE206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90D8F3F9-94BF-4272-B51D-3B3A395B556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5E56E8FD-FC55-42F4-B102-3BEBED39902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7598F9F3-5E02-4771-A6F4-526C1417E15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99383E28-3C4E-4FD0-89DE-A84B8EC1582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CF36957F-C3E1-4A2B-8F13-11A02BF10DB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B4A493D6-D30D-42E1-BADC-1BABAE38D26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EBF757DF-1853-4371-BE75-00D45E99DAB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第５次熊野町定員適正化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）に基づいた適正な定員管理に努める。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6D1B8248-C519-4D5A-BFBB-E4584EB9F9C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14E6523F-1A2C-407A-A4B1-50999458A36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115FD46-EA69-46A0-B3B1-965625F09BC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AC428AA2-BD94-4EBA-B4FE-D41A61C22C19}"/>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F08E595D-D7A4-4D1C-8AC3-C4BF1BA87D4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3335FFD-1C4C-4805-89E2-5AE614EB072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C3A74CE5-5ED2-4703-B1E2-E997B8DB9F94}"/>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A63867B9-E931-40BE-882F-49CED6C5E947}"/>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12351D88-E3CE-46C4-BEE5-11DDB6B4F02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5FAADA6C-0462-4E38-95F8-71C73A872791}"/>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A769969E-AE69-4205-99E7-C0C51BDEDB6F}"/>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81F3F502-F93F-40D9-9006-A804E2B7F992}"/>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18338BC9-1418-47CB-9DCF-F7535DA27328}"/>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7F7FB2BC-03F5-419F-8443-203309EF31C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2DBC25D9-82FE-4481-90CF-3D281981BB6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516767B1-C910-4A56-91D2-23D2C7A9722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66F1B0FD-0EBC-4125-A3E0-B184A38CEBE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406DF952-FA50-4B42-9E7D-002BF192CA6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C93791D2-49D9-479C-8EDB-CB70AB998207}"/>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7D56B835-AA8F-4BD6-B1EA-5406147F8C4F}"/>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A2B8FCF6-6CCB-4F0C-B012-1BE27D9EB915}"/>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F1F410BE-0EAD-4A2A-8EE6-4E1B0581B1F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399578FF-A6AD-4958-965D-C1A16B486672}"/>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129631</xdr:rowOff>
    </xdr:to>
    <xdr:cxnSp macro="">
      <xdr:nvCxnSpPr>
        <xdr:cNvPr id="318" name="直線コネクタ 317">
          <a:extLst>
            <a:ext uri="{FF2B5EF4-FFF2-40B4-BE49-F238E27FC236}">
              <a16:creationId xmlns:a16="http://schemas.microsoft.com/office/drawing/2014/main" id="{F0CF5534-2B0B-41D5-9B9B-277A45DBE41F}"/>
            </a:ext>
          </a:extLst>
        </xdr:cNvPr>
        <xdr:cNvCxnSpPr/>
      </xdr:nvCxnSpPr>
      <xdr:spPr>
        <a:xfrm flipV="1">
          <a:off x="16179800" y="10227945"/>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890BACF9-CEB3-41BB-8572-30B3479C5757}"/>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BB131A16-1C05-4220-BE57-639EDCF26EA1}"/>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129631</xdr:rowOff>
    </xdr:to>
    <xdr:cxnSp macro="">
      <xdr:nvCxnSpPr>
        <xdr:cNvPr id="321" name="直線コネクタ 320">
          <a:extLst>
            <a:ext uri="{FF2B5EF4-FFF2-40B4-BE49-F238E27FC236}">
              <a16:creationId xmlns:a16="http://schemas.microsoft.com/office/drawing/2014/main" id="{C52F5B28-BEBA-4BAC-9D79-D3F362A6EB96}"/>
            </a:ext>
          </a:extLst>
        </xdr:cNvPr>
        <xdr:cNvCxnSpPr/>
      </xdr:nvCxnSpPr>
      <xdr:spPr>
        <a:xfrm>
          <a:off x="15290800" y="1024001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BCF25A5F-8C92-463C-8436-1D8EC70379FA}"/>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9D0619B1-8FD1-42D4-902B-51BDC81386C8}"/>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115842</xdr:rowOff>
    </xdr:from>
    <xdr:to>
      <xdr:col>72</xdr:col>
      <xdr:colOff>203200</xdr:colOff>
      <xdr:row>59</xdr:row>
      <xdr:rowOff>124460</xdr:rowOff>
    </xdr:to>
    <xdr:cxnSp macro="">
      <xdr:nvCxnSpPr>
        <xdr:cNvPr id="324" name="直線コネクタ 323">
          <a:extLst>
            <a:ext uri="{FF2B5EF4-FFF2-40B4-BE49-F238E27FC236}">
              <a16:creationId xmlns:a16="http://schemas.microsoft.com/office/drawing/2014/main" id="{A10FA5CC-D189-4577-A911-747FF0BE17E9}"/>
            </a:ext>
          </a:extLst>
        </xdr:cNvPr>
        <xdr:cNvCxnSpPr/>
      </xdr:nvCxnSpPr>
      <xdr:spPr>
        <a:xfrm>
          <a:off x="14401800" y="1023139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5384B5B1-3E88-4A2D-953A-D1B407431ABF}"/>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553DA47F-62E2-4695-A151-C75E5B6AC018}"/>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55517</xdr:rowOff>
    </xdr:from>
    <xdr:to>
      <xdr:col>68</xdr:col>
      <xdr:colOff>152400</xdr:colOff>
      <xdr:row>59</xdr:row>
      <xdr:rowOff>115842</xdr:rowOff>
    </xdr:to>
    <xdr:cxnSp macro="">
      <xdr:nvCxnSpPr>
        <xdr:cNvPr id="327" name="直線コネクタ 326">
          <a:extLst>
            <a:ext uri="{FF2B5EF4-FFF2-40B4-BE49-F238E27FC236}">
              <a16:creationId xmlns:a16="http://schemas.microsoft.com/office/drawing/2014/main" id="{B5FC76D7-6371-48F4-9088-473167AF80BD}"/>
            </a:ext>
          </a:extLst>
        </xdr:cNvPr>
        <xdr:cNvCxnSpPr/>
      </xdr:nvCxnSpPr>
      <xdr:spPr>
        <a:xfrm>
          <a:off x="13512800" y="101710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596EA18A-6B28-458C-B550-87D1AA2394F3}"/>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DE91B0AD-E35F-4092-8313-CADF9D5C9AEA}"/>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A4B5F6F3-0FCA-48F2-AC39-CDBB96CD04C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1BA08CBF-413D-45CB-88CB-AA0862BCF358}"/>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19B2524-35F0-4281-A7D1-157981341BC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8641F37-5A92-4A60-BC2B-2DF41288D2C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DC67CD8-7EA7-49B3-A15A-FCD62FA06DC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C2C95B6-4B7C-4A6C-948B-D5ABECD2097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98F6A967-BE86-4B16-861D-D340A818F7B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61595</xdr:rowOff>
    </xdr:from>
    <xdr:to>
      <xdr:col>81</xdr:col>
      <xdr:colOff>95250</xdr:colOff>
      <xdr:row>59</xdr:row>
      <xdr:rowOff>163195</xdr:rowOff>
    </xdr:to>
    <xdr:sp macro="" textlink="">
      <xdr:nvSpPr>
        <xdr:cNvPr id="337" name="楕円 336">
          <a:extLst>
            <a:ext uri="{FF2B5EF4-FFF2-40B4-BE49-F238E27FC236}">
              <a16:creationId xmlns:a16="http://schemas.microsoft.com/office/drawing/2014/main" id="{5914668E-38E2-45D1-B7C8-2FC782FE7ABD}"/>
            </a:ext>
          </a:extLst>
        </xdr:cNvPr>
        <xdr:cNvSpPr/>
      </xdr:nvSpPr>
      <xdr:spPr>
        <a:xfrm>
          <a:off x="169672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78122</xdr:rowOff>
    </xdr:from>
    <xdr:ext cx="762000" cy="259045"/>
    <xdr:sp macro="" textlink="">
      <xdr:nvSpPr>
        <xdr:cNvPr id="338" name="定員管理の状況該当値テキスト">
          <a:extLst>
            <a:ext uri="{FF2B5EF4-FFF2-40B4-BE49-F238E27FC236}">
              <a16:creationId xmlns:a16="http://schemas.microsoft.com/office/drawing/2014/main" id="{111AAE0F-9175-4FC1-B771-96EBF3EDD785}"/>
            </a:ext>
          </a:extLst>
        </xdr:cNvPr>
        <xdr:cNvSpPr txBox="1"/>
      </xdr:nvSpPr>
      <xdr:spPr>
        <a:xfrm>
          <a:off x="17106900" y="1002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78831</xdr:rowOff>
    </xdr:from>
    <xdr:to>
      <xdr:col>77</xdr:col>
      <xdr:colOff>95250</xdr:colOff>
      <xdr:row>60</xdr:row>
      <xdr:rowOff>8981</xdr:rowOff>
    </xdr:to>
    <xdr:sp macro="" textlink="">
      <xdr:nvSpPr>
        <xdr:cNvPr id="339" name="楕円 338">
          <a:extLst>
            <a:ext uri="{FF2B5EF4-FFF2-40B4-BE49-F238E27FC236}">
              <a16:creationId xmlns:a16="http://schemas.microsoft.com/office/drawing/2014/main" id="{EC51CE3F-888B-432E-9A7E-5A1946815FEB}"/>
            </a:ext>
          </a:extLst>
        </xdr:cNvPr>
        <xdr:cNvSpPr/>
      </xdr:nvSpPr>
      <xdr:spPr>
        <a:xfrm>
          <a:off x="16129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19158</xdr:rowOff>
    </xdr:from>
    <xdr:ext cx="736600" cy="259045"/>
    <xdr:sp macro="" textlink="">
      <xdr:nvSpPr>
        <xdr:cNvPr id="340" name="テキスト ボックス 339">
          <a:extLst>
            <a:ext uri="{FF2B5EF4-FFF2-40B4-BE49-F238E27FC236}">
              <a16:creationId xmlns:a16="http://schemas.microsoft.com/office/drawing/2014/main" id="{E367E796-8451-494D-869B-B36FF825C223}"/>
            </a:ext>
          </a:extLst>
        </xdr:cNvPr>
        <xdr:cNvSpPr txBox="1"/>
      </xdr:nvSpPr>
      <xdr:spPr>
        <a:xfrm>
          <a:off x="15798800" y="996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1" name="楕円 340">
          <a:extLst>
            <a:ext uri="{FF2B5EF4-FFF2-40B4-BE49-F238E27FC236}">
              <a16:creationId xmlns:a16="http://schemas.microsoft.com/office/drawing/2014/main" id="{BBF691B2-F1BC-4FB5-88D4-3342A7A8DDD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2" name="テキスト ボックス 341">
          <a:extLst>
            <a:ext uri="{FF2B5EF4-FFF2-40B4-BE49-F238E27FC236}">
              <a16:creationId xmlns:a16="http://schemas.microsoft.com/office/drawing/2014/main" id="{584C8A4A-FB67-4576-8C7B-80A169BDECAC}"/>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65042</xdr:rowOff>
    </xdr:from>
    <xdr:to>
      <xdr:col>68</xdr:col>
      <xdr:colOff>203200</xdr:colOff>
      <xdr:row>59</xdr:row>
      <xdr:rowOff>166642</xdr:rowOff>
    </xdr:to>
    <xdr:sp macro="" textlink="">
      <xdr:nvSpPr>
        <xdr:cNvPr id="343" name="楕円 342">
          <a:extLst>
            <a:ext uri="{FF2B5EF4-FFF2-40B4-BE49-F238E27FC236}">
              <a16:creationId xmlns:a16="http://schemas.microsoft.com/office/drawing/2014/main" id="{B51239AA-51FA-4C10-8F69-466B0EFD9089}"/>
            </a:ext>
          </a:extLst>
        </xdr:cNvPr>
        <xdr:cNvSpPr/>
      </xdr:nvSpPr>
      <xdr:spPr>
        <a:xfrm>
          <a:off x="14351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5369</xdr:rowOff>
    </xdr:from>
    <xdr:ext cx="762000" cy="259045"/>
    <xdr:sp macro="" textlink="">
      <xdr:nvSpPr>
        <xdr:cNvPr id="344" name="テキスト ボックス 343">
          <a:extLst>
            <a:ext uri="{FF2B5EF4-FFF2-40B4-BE49-F238E27FC236}">
              <a16:creationId xmlns:a16="http://schemas.microsoft.com/office/drawing/2014/main" id="{EF80394C-286D-4310-B2C6-C12E03A36D7D}"/>
            </a:ext>
          </a:extLst>
        </xdr:cNvPr>
        <xdr:cNvSpPr txBox="1"/>
      </xdr:nvSpPr>
      <xdr:spPr>
        <a:xfrm>
          <a:off x="14020800" y="994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4717</xdr:rowOff>
    </xdr:from>
    <xdr:to>
      <xdr:col>64</xdr:col>
      <xdr:colOff>152400</xdr:colOff>
      <xdr:row>59</xdr:row>
      <xdr:rowOff>106317</xdr:rowOff>
    </xdr:to>
    <xdr:sp macro="" textlink="">
      <xdr:nvSpPr>
        <xdr:cNvPr id="345" name="楕円 344">
          <a:extLst>
            <a:ext uri="{FF2B5EF4-FFF2-40B4-BE49-F238E27FC236}">
              <a16:creationId xmlns:a16="http://schemas.microsoft.com/office/drawing/2014/main" id="{15DC5CC4-4BBA-4A8F-9201-C9B4B893CED8}"/>
            </a:ext>
          </a:extLst>
        </xdr:cNvPr>
        <xdr:cNvSpPr/>
      </xdr:nvSpPr>
      <xdr:spPr>
        <a:xfrm>
          <a:off x="13462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116494</xdr:rowOff>
    </xdr:from>
    <xdr:ext cx="762000" cy="259045"/>
    <xdr:sp macro="" textlink="">
      <xdr:nvSpPr>
        <xdr:cNvPr id="346" name="テキスト ボックス 345">
          <a:extLst>
            <a:ext uri="{FF2B5EF4-FFF2-40B4-BE49-F238E27FC236}">
              <a16:creationId xmlns:a16="http://schemas.microsoft.com/office/drawing/2014/main" id="{7BAA7BD0-3D44-446A-ACA6-DD0A8263A56C}"/>
            </a:ext>
          </a:extLst>
        </xdr:cNvPr>
        <xdr:cNvSpPr txBox="1"/>
      </xdr:nvSpPr>
      <xdr:spPr>
        <a:xfrm>
          <a:off x="13131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68ABCA08-F1F9-4D9A-9D60-E6803264DB0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4C73C1B-CB87-4D33-BA5B-597EB2F897D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18BFA0B-C441-46CE-AA9F-AFC0C188914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ECF9A2E9-5049-4E73-BE4E-C21DDDFC9DF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92BA8887-E653-4CDD-892C-6F79A664C76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95B37798-A93E-4498-9022-FA04761F5C1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F577E5A9-4BD9-4808-B7FF-6DC3334AC80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254C5B47-B097-442D-8295-CFCEE9F8748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94C07053-D1FC-4E73-8216-C04A3E88152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6A61C5E3-A51E-464E-8C8D-E5B64BF4508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3530E19B-92E2-4CB5-8E1F-A52CDFCDAFD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50A822B9-E857-4A57-9F80-0D6538E4CB9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8EF0D34C-31D1-4162-B040-5C7E02E6940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２年度以降は類似団体平均を下回っているものの、災害関連事業に係る公債費が据置期間終了により増加傾向にあるため、実施事業の規模等を精査し、適切な事業規模での実施、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70C88A65-0D49-47F9-A969-BBDA791B946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E62F8534-CBB7-4094-A183-82ED6F1C4F6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641CD26D-2C28-48FC-9DC4-686D529897D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3A38061-F78F-4105-ADAC-6591317B227A}"/>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6BE08802-6BBC-4D20-9326-1AA0EB3D7F14}"/>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744AD105-A97F-4E4C-AB67-772017F31335}"/>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1E27B8E2-7339-4732-A6FA-D098F20FF919}"/>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E23EFF6-3A99-419B-B5D6-FE95C4B24605}"/>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8E68BF77-8491-4F18-9389-F90274309EC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55C9F86B-69F2-4F8C-B43F-D371A07434AE}"/>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D28E09FD-FECB-44E9-ABE5-22453A61A86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F0678891-FD6D-4732-A310-EF7D121A52B4}"/>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EAF2414E-C97A-42A2-A941-29F1C7888DBC}"/>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11FB7553-6BCB-41EB-9F46-39B044FD051C}"/>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311C59D6-BF0B-441D-A46F-DD67410897F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F0D075B-8C14-4D8C-BF84-D014A96CB6C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9BB0CB6E-7250-43FD-83CF-7768B475567C}"/>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CDC3563F-389C-4695-BB41-019D8A788E5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2AA8B21C-3A7B-4382-9547-6648FBDA92C3}"/>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C983D3AC-003A-4EF2-8564-ED39CAA54C6B}"/>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E09D6BDF-D1E6-4AC2-AE11-3B29EBDF0A85}"/>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9797</xdr:rowOff>
    </xdr:from>
    <xdr:to>
      <xdr:col>81</xdr:col>
      <xdr:colOff>44450</xdr:colOff>
      <xdr:row>40</xdr:row>
      <xdr:rowOff>23585</xdr:rowOff>
    </xdr:to>
    <xdr:cxnSp macro="">
      <xdr:nvCxnSpPr>
        <xdr:cNvPr id="381" name="直線コネクタ 380">
          <a:extLst>
            <a:ext uri="{FF2B5EF4-FFF2-40B4-BE49-F238E27FC236}">
              <a16:creationId xmlns:a16="http://schemas.microsoft.com/office/drawing/2014/main" id="{4AAC037A-0D80-452D-AF82-CA0295BB127E}"/>
            </a:ext>
          </a:extLst>
        </xdr:cNvPr>
        <xdr:cNvCxnSpPr/>
      </xdr:nvCxnSpPr>
      <xdr:spPr>
        <a:xfrm>
          <a:off x="16179800" y="686779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7E645DD-B9D2-499F-B5FD-6194D2C966BB}"/>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6159C84A-95A4-4C47-B54F-504CC5E683CC}"/>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9797</xdr:rowOff>
    </xdr:from>
    <xdr:to>
      <xdr:col>77</xdr:col>
      <xdr:colOff>44450</xdr:colOff>
      <xdr:row>40</xdr:row>
      <xdr:rowOff>44269</xdr:rowOff>
    </xdr:to>
    <xdr:cxnSp macro="">
      <xdr:nvCxnSpPr>
        <xdr:cNvPr id="384" name="直線コネクタ 383">
          <a:extLst>
            <a:ext uri="{FF2B5EF4-FFF2-40B4-BE49-F238E27FC236}">
              <a16:creationId xmlns:a16="http://schemas.microsoft.com/office/drawing/2014/main" id="{35D61A15-0AE8-4E93-9FD4-A48EE94ADAF4}"/>
            </a:ext>
          </a:extLst>
        </xdr:cNvPr>
        <xdr:cNvCxnSpPr/>
      </xdr:nvCxnSpPr>
      <xdr:spPr>
        <a:xfrm flipV="1">
          <a:off x="15290800" y="686779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7CBB4188-FAFB-4BAB-8682-2D3FFE44216D}"/>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8CC25E27-FB13-48A0-9F6F-4D5BECD3B0BD}"/>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44269</xdr:rowOff>
    </xdr:from>
    <xdr:to>
      <xdr:col>72</xdr:col>
      <xdr:colOff>203200</xdr:colOff>
      <xdr:row>40</xdr:row>
      <xdr:rowOff>85634</xdr:rowOff>
    </xdr:to>
    <xdr:cxnSp macro="">
      <xdr:nvCxnSpPr>
        <xdr:cNvPr id="387" name="直線コネクタ 386">
          <a:extLst>
            <a:ext uri="{FF2B5EF4-FFF2-40B4-BE49-F238E27FC236}">
              <a16:creationId xmlns:a16="http://schemas.microsoft.com/office/drawing/2014/main" id="{231C78B7-7F52-490A-A620-BF187F60E513}"/>
            </a:ext>
          </a:extLst>
        </xdr:cNvPr>
        <xdr:cNvCxnSpPr/>
      </xdr:nvCxnSpPr>
      <xdr:spPr>
        <a:xfrm flipV="1">
          <a:off x="14401800" y="69022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16D53C52-3567-4B00-87D0-B88453C47694}"/>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A0F9EFF3-BF59-45FF-9902-BBF32DE3280D}"/>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85634</xdr:rowOff>
    </xdr:from>
    <xdr:to>
      <xdr:col>68</xdr:col>
      <xdr:colOff>152400</xdr:colOff>
      <xdr:row>40</xdr:row>
      <xdr:rowOff>99423</xdr:rowOff>
    </xdr:to>
    <xdr:cxnSp macro="">
      <xdr:nvCxnSpPr>
        <xdr:cNvPr id="390" name="直線コネクタ 389">
          <a:extLst>
            <a:ext uri="{FF2B5EF4-FFF2-40B4-BE49-F238E27FC236}">
              <a16:creationId xmlns:a16="http://schemas.microsoft.com/office/drawing/2014/main" id="{93EF0A54-49EC-4159-B569-F0C256641A5B}"/>
            </a:ext>
          </a:extLst>
        </xdr:cNvPr>
        <xdr:cNvCxnSpPr/>
      </xdr:nvCxnSpPr>
      <xdr:spPr>
        <a:xfrm flipV="1">
          <a:off x="13512800" y="694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C6839E00-74A8-43E5-A2DC-383217C5E3D6}"/>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95F36F32-8514-41C2-AFBB-297269494D63}"/>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D29A879A-0DB1-418C-A866-461F715D40E4}"/>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5D889517-9403-4CF5-B712-A0ECC9B9930F}"/>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30CD0BE-91EB-4E2F-95C5-B187865F894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7B862DB-D7FD-4552-9BD0-F10DF0893C1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297BAB1-55C2-452C-B710-2C11FBEA352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70A5843-4E76-49F6-9D96-8195FF11B91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52F76B1-B072-4549-BBA9-D0349BD29E3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0" name="楕円 399">
          <a:extLst>
            <a:ext uri="{FF2B5EF4-FFF2-40B4-BE49-F238E27FC236}">
              <a16:creationId xmlns:a16="http://schemas.microsoft.com/office/drawing/2014/main" id="{71C824FA-5A62-41BD-AB07-1AB341E07389}"/>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1" name="公債費負担の状況該当値テキスト">
          <a:extLst>
            <a:ext uri="{FF2B5EF4-FFF2-40B4-BE49-F238E27FC236}">
              <a16:creationId xmlns:a16="http://schemas.microsoft.com/office/drawing/2014/main" id="{E9AF6346-0414-48E9-953B-CB785488574F}"/>
            </a:ext>
          </a:extLst>
        </xdr:cNvPr>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130447</xdr:rowOff>
    </xdr:from>
    <xdr:to>
      <xdr:col>77</xdr:col>
      <xdr:colOff>95250</xdr:colOff>
      <xdr:row>40</xdr:row>
      <xdr:rowOff>60597</xdr:rowOff>
    </xdr:to>
    <xdr:sp macro="" textlink="">
      <xdr:nvSpPr>
        <xdr:cNvPr id="402" name="楕円 401">
          <a:extLst>
            <a:ext uri="{FF2B5EF4-FFF2-40B4-BE49-F238E27FC236}">
              <a16:creationId xmlns:a16="http://schemas.microsoft.com/office/drawing/2014/main" id="{272C316C-D909-4BCF-A596-D7A764219584}"/>
            </a:ext>
          </a:extLst>
        </xdr:cNvPr>
        <xdr:cNvSpPr/>
      </xdr:nvSpPr>
      <xdr:spPr>
        <a:xfrm>
          <a:off x="16129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70774</xdr:rowOff>
    </xdr:from>
    <xdr:ext cx="736600" cy="259045"/>
    <xdr:sp macro="" textlink="">
      <xdr:nvSpPr>
        <xdr:cNvPr id="403" name="テキスト ボックス 402">
          <a:extLst>
            <a:ext uri="{FF2B5EF4-FFF2-40B4-BE49-F238E27FC236}">
              <a16:creationId xmlns:a16="http://schemas.microsoft.com/office/drawing/2014/main" id="{844BA223-58C8-492C-AE65-E9085C1482B7}"/>
            </a:ext>
          </a:extLst>
        </xdr:cNvPr>
        <xdr:cNvSpPr txBox="1"/>
      </xdr:nvSpPr>
      <xdr:spPr>
        <a:xfrm>
          <a:off x="15798800" y="658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164919</xdr:rowOff>
    </xdr:from>
    <xdr:to>
      <xdr:col>73</xdr:col>
      <xdr:colOff>44450</xdr:colOff>
      <xdr:row>40</xdr:row>
      <xdr:rowOff>95069</xdr:rowOff>
    </xdr:to>
    <xdr:sp macro="" textlink="">
      <xdr:nvSpPr>
        <xdr:cNvPr id="404" name="楕円 403">
          <a:extLst>
            <a:ext uri="{FF2B5EF4-FFF2-40B4-BE49-F238E27FC236}">
              <a16:creationId xmlns:a16="http://schemas.microsoft.com/office/drawing/2014/main" id="{1578D6A2-B10A-45CC-86C3-015BD1D954C3}"/>
            </a:ext>
          </a:extLst>
        </xdr:cNvPr>
        <xdr:cNvSpPr/>
      </xdr:nvSpPr>
      <xdr:spPr>
        <a:xfrm>
          <a:off x="15240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405" name="テキスト ボックス 404">
          <a:extLst>
            <a:ext uri="{FF2B5EF4-FFF2-40B4-BE49-F238E27FC236}">
              <a16:creationId xmlns:a16="http://schemas.microsoft.com/office/drawing/2014/main" id="{17432EB9-1187-4EBB-BC32-EA826A8D5A23}"/>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34834</xdr:rowOff>
    </xdr:from>
    <xdr:to>
      <xdr:col>68</xdr:col>
      <xdr:colOff>203200</xdr:colOff>
      <xdr:row>40</xdr:row>
      <xdr:rowOff>136434</xdr:rowOff>
    </xdr:to>
    <xdr:sp macro="" textlink="">
      <xdr:nvSpPr>
        <xdr:cNvPr id="406" name="楕円 405">
          <a:extLst>
            <a:ext uri="{FF2B5EF4-FFF2-40B4-BE49-F238E27FC236}">
              <a16:creationId xmlns:a16="http://schemas.microsoft.com/office/drawing/2014/main" id="{ED94A0F0-BBBE-4954-B7D9-52487993A29E}"/>
            </a:ext>
          </a:extLst>
        </xdr:cNvPr>
        <xdr:cNvSpPr/>
      </xdr:nvSpPr>
      <xdr:spPr>
        <a:xfrm>
          <a:off x="14351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121211</xdr:rowOff>
    </xdr:from>
    <xdr:ext cx="762000" cy="259045"/>
    <xdr:sp macro="" textlink="">
      <xdr:nvSpPr>
        <xdr:cNvPr id="407" name="テキスト ボックス 406">
          <a:extLst>
            <a:ext uri="{FF2B5EF4-FFF2-40B4-BE49-F238E27FC236}">
              <a16:creationId xmlns:a16="http://schemas.microsoft.com/office/drawing/2014/main" id="{E741A4E2-76C9-4ADF-AF5C-A25DEA8FB305}"/>
            </a:ext>
          </a:extLst>
        </xdr:cNvPr>
        <xdr:cNvSpPr txBox="1"/>
      </xdr:nvSpPr>
      <xdr:spPr>
        <a:xfrm>
          <a:off x="14020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8" name="楕円 407">
          <a:extLst>
            <a:ext uri="{FF2B5EF4-FFF2-40B4-BE49-F238E27FC236}">
              <a16:creationId xmlns:a16="http://schemas.microsoft.com/office/drawing/2014/main" id="{240DDF95-CA9B-4927-A377-57BB9A0ABFE9}"/>
            </a:ext>
          </a:extLst>
        </xdr:cNvPr>
        <xdr:cNvSpPr/>
      </xdr:nvSpPr>
      <xdr:spPr>
        <a:xfrm>
          <a:off x="13462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9" name="テキスト ボックス 408">
          <a:extLst>
            <a:ext uri="{FF2B5EF4-FFF2-40B4-BE49-F238E27FC236}">
              <a16:creationId xmlns:a16="http://schemas.microsoft.com/office/drawing/2014/main" id="{A6A5E962-0BBD-4315-AFF4-B110B3318691}"/>
            </a:ext>
          </a:extLst>
        </xdr:cNvPr>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D0051CB5-44EC-413C-9013-63BEC0C7748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326409F2-105F-4993-BDCC-E9C5562FBDE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2CF186FA-94ED-47A9-B696-2C8D5AAC93C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3F75F300-9906-444C-A720-E514FC0DDA3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EA06316B-9072-4796-93E5-D942FE003B1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44511989-E19F-404C-823E-0E91CB4372B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6A1D6436-3CF8-4342-9B85-CF5D4AAFB2E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7D639A26-8F42-4BE9-8529-879D5339DCB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510340DF-A45B-441D-BF95-D07AE58D438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FCEB8FEC-D187-47C4-9F31-1B3FFE60CDD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EB8A21F-3197-4E75-B657-56D7C62A5CE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93EDF4A2-1E96-4CC3-9481-925AC16CBB4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F4D11301-A8D3-4AEE-8CDB-55B422FDC32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年７月豪雨による基金残高の減少及び地方債残高の増加により、令和２年度の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％まで増加していたが、令和３年度に基金残高が平成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年７月豪雨前の残高にまで回復したことなどにより、将来負担比率は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％以下の数値となり、令和４年度も引き続き将来負担額なしとなった。</a:t>
          </a:r>
          <a:endParaRPr lang="ja-JP" altLang="ja-JP" sz="1400">
            <a:effectLst/>
          </a:endParaRPr>
        </a:p>
        <a:p>
          <a:r>
            <a:rPr kumimoji="1" lang="ja-JP" altLang="ja-JP" sz="1100">
              <a:solidFill>
                <a:schemeClr val="dk1"/>
              </a:solidFill>
              <a:effectLst/>
              <a:latin typeface="+mn-lt"/>
              <a:ea typeface="+mn-ea"/>
              <a:cs typeface="+mn-cs"/>
            </a:rPr>
            <a:t>　しかしながら、今後、老朽化した学校施設等の改築等などの大規模事業について検討をしていかないければならないことや、公債費が増加傾向にあることから、事務的経費の更なる圧縮に努め、財政の健全化に引き続き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8C638B9E-5959-4F52-BF72-83215D2E931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7B778CDD-CFC9-481E-9040-30136E49247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4871C3C5-AA5C-48F1-8B89-CD2B155FA3D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EC399AEC-FA55-456C-9302-F75D85A8722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D9136256-A74E-44AA-89BC-6D2867A71378}"/>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85046CFF-AF9E-45D1-872D-1BE01C11DD24}"/>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868A77DF-BF5C-4110-819D-EBF2B72C0B3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F8BEF2FD-C694-43F1-B98B-D14A9B9CFBC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F698B1EA-4E2B-4B73-88B4-19836160811F}"/>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D4F8E8DC-EF2B-41CC-A295-B42AB11B0768}"/>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C0A86FDE-EFEA-4EC2-9ACF-4F712A28602C}"/>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1A520E1F-0D67-4CCA-8A0D-7E15FB640191}"/>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7840D1EC-EE73-4DF3-941D-F1DC58AE0C4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5EB88C04-759E-4CF0-8440-C18295D5E18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4D40DBD8-8ADA-4A74-9A0C-D94AE8537A31}"/>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D89FABD-7BDD-4591-917B-BB6BF5B885B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1CDDF06A-884A-4645-AA12-A93F03FB3F9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537EBAC1-ACBC-4B2C-839B-3B842E1950F5}"/>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5AEBA423-527F-4C9E-9E7F-053F14E56D61}"/>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657357B0-2999-45A4-96D9-E92CF0477B11}"/>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E28DB164-298A-492D-B144-EB42D42B046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48B74A0A-CCB9-4012-A801-6C70F6FD112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2540</xdr:rowOff>
    </xdr:from>
    <xdr:to>
      <xdr:col>72</xdr:col>
      <xdr:colOff>203200</xdr:colOff>
      <xdr:row>14</xdr:row>
      <xdr:rowOff>77228</xdr:rowOff>
    </xdr:to>
    <xdr:cxnSp macro="">
      <xdr:nvCxnSpPr>
        <xdr:cNvPr id="445" name="直線コネクタ 444">
          <a:extLst>
            <a:ext uri="{FF2B5EF4-FFF2-40B4-BE49-F238E27FC236}">
              <a16:creationId xmlns:a16="http://schemas.microsoft.com/office/drawing/2014/main" id="{A0F3246A-7228-47AE-9EAE-3A4B46B9AA4A}"/>
            </a:ext>
          </a:extLst>
        </xdr:cNvPr>
        <xdr:cNvCxnSpPr/>
      </xdr:nvCxnSpPr>
      <xdr:spPr>
        <a:xfrm>
          <a:off x="14401800" y="2402840"/>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6" name="将来負担の状況平均値テキスト">
          <a:extLst>
            <a:ext uri="{FF2B5EF4-FFF2-40B4-BE49-F238E27FC236}">
              <a16:creationId xmlns:a16="http://schemas.microsoft.com/office/drawing/2014/main" id="{BDC65A35-B6DC-4735-8985-0A79FB3D245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6036A704-7356-430E-B8CA-E598825CAC36}"/>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2540</xdr:rowOff>
    </xdr:from>
    <xdr:to>
      <xdr:col>68</xdr:col>
      <xdr:colOff>152400</xdr:colOff>
      <xdr:row>14</xdr:row>
      <xdr:rowOff>10583</xdr:rowOff>
    </xdr:to>
    <xdr:cxnSp macro="">
      <xdr:nvCxnSpPr>
        <xdr:cNvPr id="448" name="直線コネクタ 447">
          <a:extLst>
            <a:ext uri="{FF2B5EF4-FFF2-40B4-BE49-F238E27FC236}">
              <a16:creationId xmlns:a16="http://schemas.microsoft.com/office/drawing/2014/main" id="{41903E2A-FC59-4232-AEF0-3512E3444000}"/>
            </a:ext>
          </a:extLst>
        </xdr:cNvPr>
        <xdr:cNvCxnSpPr/>
      </xdr:nvCxnSpPr>
      <xdr:spPr>
        <a:xfrm flipV="1">
          <a:off x="13512800" y="24028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9AAD78AF-8DB9-46E5-8F40-B57C2392578E}"/>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CE30BB15-8C3A-45E4-A269-F7B2F3E7267D}"/>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1" name="フローチャート: 判断 450">
          <a:extLst>
            <a:ext uri="{FF2B5EF4-FFF2-40B4-BE49-F238E27FC236}">
              <a16:creationId xmlns:a16="http://schemas.microsoft.com/office/drawing/2014/main" id="{E02855D0-0AC4-4F98-9A3F-88D0B2F2AFD1}"/>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126594</xdr:rowOff>
    </xdr:from>
    <xdr:ext cx="762000" cy="259045"/>
    <xdr:sp macro="" textlink="">
      <xdr:nvSpPr>
        <xdr:cNvPr id="452" name="テキスト ボックス 451">
          <a:extLst>
            <a:ext uri="{FF2B5EF4-FFF2-40B4-BE49-F238E27FC236}">
              <a16:creationId xmlns:a16="http://schemas.microsoft.com/office/drawing/2014/main" id="{E190901C-593A-4C50-BDC7-5DEBA5E13353}"/>
            </a:ext>
          </a:extLst>
        </xdr:cNvPr>
        <xdr:cNvSpPr txBox="1"/>
      </xdr:nvSpPr>
      <xdr:spPr>
        <a:xfrm>
          <a:off x="14909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a:extLst>
            <a:ext uri="{FF2B5EF4-FFF2-40B4-BE49-F238E27FC236}">
              <a16:creationId xmlns:a16="http://schemas.microsoft.com/office/drawing/2014/main" id="{176AD339-314F-40FF-9A34-55F49F7C4084}"/>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4" name="テキスト ボックス 453">
          <a:extLst>
            <a:ext uri="{FF2B5EF4-FFF2-40B4-BE49-F238E27FC236}">
              <a16:creationId xmlns:a16="http://schemas.microsoft.com/office/drawing/2014/main" id="{7A129186-A4CA-401A-9DFE-087874B9FC20}"/>
            </a:ext>
          </a:extLst>
        </xdr:cNvPr>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5" name="フローチャート: 判断 454">
          <a:extLst>
            <a:ext uri="{FF2B5EF4-FFF2-40B4-BE49-F238E27FC236}">
              <a16:creationId xmlns:a16="http://schemas.microsoft.com/office/drawing/2014/main" id="{4F785D56-DEA3-40E4-8B41-629D0BF78458}"/>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157618</xdr:rowOff>
    </xdr:from>
    <xdr:ext cx="762000" cy="259045"/>
    <xdr:sp macro="" textlink="">
      <xdr:nvSpPr>
        <xdr:cNvPr id="456" name="テキスト ボックス 455">
          <a:extLst>
            <a:ext uri="{FF2B5EF4-FFF2-40B4-BE49-F238E27FC236}">
              <a16:creationId xmlns:a16="http://schemas.microsoft.com/office/drawing/2014/main" id="{906B1097-6116-4894-9103-77E059854F58}"/>
            </a:ext>
          </a:extLst>
        </xdr:cNvPr>
        <xdr:cNvSpPr txBox="1"/>
      </xdr:nvSpPr>
      <xdr:spPr>
        <a:xfrm>
          <a:off x="13131800" y="255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433E53BD-EA99-4D12-B196-C33575B55F0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ADD6F60-8DE7-4526-A316-85FB1DEFEDF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AFC258C-73CD-4758-ADFB-1987B2CB2ED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33595E7B-285D-4370-AA0A-F60E4C4B384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7D321B55-FF06-4231-AF82-C72B71D06E5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26428</xdr:rowOff>
    </xdr:from>
    <xdr:to>
      <xdr:col>73</xdr:col>
      <xdr:colOff>44450</xdr:colOff>
      <xdr:row>14</xdr:row>
      <xdr:rowOff>128028</xdr:rowOff>
    </xdr:to>
    <xdr:sp macro="" textlink="">
      <xdr:nvSpPr>
        <xdr:cNvPr id="462" name="楕円 461">
          <a:extLst>
            <a:ext uri="{FF2B5EF4-FFF2-40B4-BE49-F238E27FC236}">
              <a16:creationId xmlns:a16="http://schemas.microsoft.com/office/drawing/2014/main" id="{A3FF9E0B-0643-42EB-B8E2-FDBB1C856144}"/>
            </a:ext>
          </a:extLst>
        </xdr:cNvPr>
        <xdr:cNvSpPr/>
      </xdr:nvSpPr>
      <xdr:spPr>
        <a:xfrm>
          <a:off x="15240000" y="24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138205</xdr:rowOff>
    </xdr:from>
    <xdr:ext cx="762000" cy="259045"/>
    <xdr:sp macro="" textlink="">
      <xdr:nvSpPr>
        <xdr:cNvPr id="463" name="テキスト ボックス 462">
          <a:extLst>
            <a:ext uri="{FF2B5EF4-FFF2-40B4-BE49-F238E27FC236}">
              <a16:creationId xmlns:a16="http://schemas.microsoft.com/office/drawing/2014/main" id="{55F2D22A-C54B-47A4-9B6E-6B343C5178A7}"/>
            </a:ext>
          </a:extLst>
        </xdr:cNvPr>
        <xdr:cNvSpPr txBox="1"/>
      </xdr:nvSpPr>
      <xdr:spPr>
        <a:xfrm>
          <a:off x="14909800" y="21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123190</xdr:rowOff>
    </xdr:from>
    <xdr:to>
      <xdr:col>68</xdr:col>
      <xdr:colOff>203200</xdr:colOff>
      <xdr:row>14</xdr:row>
      <xdr:rowOff>53340</xdr:rowOff>
    </xdr:to>
    <xdr:sp macro="" textlink="">
      <xdr:nvSpPr>
        <xdr:cNvPr id="464" name="楕円 463">
          <a:extLst>
            <a:ext uri="{FF2B5EF4-FFF2-40B4-BE49-F238E27FC236}">
              <a16:creationId xmlns:a16="http://schemas.microsoft.com/office/drawing/2014/main" id="{0C62AC13-BB23-4ACE-A8F1-6725738B5015}"/>
            </a:ext>
          </a:extLst>
        </xdr:cNvPr>
        <xdr:cNvSpPr/>
      </xdr:nvSpPr>
      <xdr:spPr>
        <a:xfrm>
          <a:off x="14351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63517</xdr:rowOff>
    </xdr:from>
    <xdr:ext cx="762000" cy="259045"/>
    <xdr:sp macro="" textlink="">
      <xdr:nvSpPr>
        <xdr:cNvPr id="465" name="テキスト ボックス 464">
          <a:extLst>
            <a:ext uri="{FF2B5EF4-FFF2-40B4-BE49-F238E27FC236}">
              <a16:creationId xmlns:a16="http://schemas.microsoft.com/office/drawing/2014/main" id="{AE5C1832-FE91-4A23-9EC4-2FDA47E11FF5}"/>
            </a:ext>
          </a:extLst>
        </xdr:cNvPr>
        <xdr:cNvSpPr txBox="1"/>
      </xdr:nvSpPr>
      <xdr:spPr>
        <a:xfrm>
          <a:off x="14020800" y="212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66" name="楕円 465">
          <a:extLst>
            <a:ext uri="{FF2B5EF4-FFF2-40B4-BE49-F238E27FC236}">
              <a16:creationId xmlns:a16="http://schemas.microsoft.com/office/drawing/2014/main" id="{3602FED4-C347-4A1E-9062-E0B163E73795}"/>
            </a:ext>
          </a:extLst>
        </xdr:cNvPr>
        <xdr:cNvSpPr/>
      </xdr:nvSpPr>
      <xdr:spPr>
        <a:xfrm>
          <a:off x="13462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D4E13105-FC55-432B-87B2-899C61039933}"/>
            </a:ext>
          </a:extLst>
        </xdr:cNvPr>
        <xdr:cNvSpPr txBox="1"/>
      </xdr:nvSpPr>
      <xdr:spPr>
        <a:xfrm>
          <a:off x="13131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職員数が減少傾向となっており、類似団体平均及び全国平均を下回っている。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適切な行政運営を行うには最低限の職員数は維持していく必要があるため、熊野町定員適正化計画に基づき組織力の向上を図り、効率的な事務執行に努める。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980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126509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熊野町行政改革大綱に基づき、町内施設において指定管理者制度による業務の民間委託を推進したこと等により、改善傾向にはあるが、依然として類似団体平均よりも高い推移となっている。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原油価格高騰による光熱費の増や物価高騰等の影響による経費の増加要因も多いため、今後も事務事業の効率化を進め、内部管理経費の抑制等、コスト削減に努める。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60706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57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124714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570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039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17</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66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障害者福祉サービスの利用可能施設が町内で増加しており、利用環境が整備されたことによる利用者の増、保育所での障害児保育等への独自加算の対象となる入所者が増加傾向にあり、今後も増加要因が多く、適宜事務の見直しを行い、適正な事務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156935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6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その他に含まれる経費である公営企業等への繰出金が多額となっていることから、類似団体平均より高い推移となって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が、令和４年度は</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本町の高齢化率が全国平均と比べて高いことから、今後も高い数値で推移していくことが見込まれるが、</a:t>
          </a:r>
          <a:r>
            <a:rPr kumimoji="1" lang="ja-JP" altLang="ja-JP" sz="1100">
              <a:solidFill>
                <a:schemeClr val="dk1"/>
              </a:solidFill>
              <a:effectLst/>
              <a:latin typeface="+mn-lt"/>
              <a:ea typeface="+mn-ea"/>
              <a:cs typeface="+mn-cs"/>
            </a:rPr>
            <a:t>引き続き経費の節減や保険税等の適正化を図</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介護予防・健康増進といった取組を努める。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60</xdr:row>
      <xdr:rowOff>132443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18700"/>
          <a:ext cx="8382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132443</xdr:rowOff>
    </xdr:from>
    <xdr:to>
      <xdr:col>78</xdr:col>
      <xdr:colOff>69850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19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80735</xdr:rowOff>
    </xdr:from>
    <xdr:to>
      <xdr:col>73</xdr:col>
      <xdr:colOff>180975</xdr:colOff>
      <xdr:row>61</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539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113393</xdr:rowOff>
    </xdr:from>
    <xdr:to>
      <xdr:col>69</xdr:col>
      <xdr:colOff>92075</xdr:colOff>
      <xdr:row>61</xdr:row>
      <xdr:rowOff>135165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571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81643</xdr:rowOff>
    </xdr:from>
    <xdr:to>
      <xdr:col>78</xdr:col>
      <xdr:colOff>120650</xdr:colOff>
      <xdr:row>61</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168020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62593</xdr:rowOff>
    </xdr:from>
    <xdr:to>
      <xdr:col>69</xdr:col>
      <xdr:colOff>142875</xdr:colOff>
      <xdr:row>61</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消防業務及びごみ・し尿処理業務を、他自治体への事務委託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による運営で行っているため、</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年度は、下水道事業会計の法適用化に伴い、下水道事業会計への支出の性質が繰出金から補助金等へ変わ</a:t>
          </a:r>
          <a:r>
            <a:rPr kumimoji="1" lang="ja-JP" altLang="en-US" sz="1100">
              <a:solidFill>
                <a:schemeClr val="dk1"/>
              </a:solidFill>
              <a:effectLst/>
              <a:latin typeface="+mn-lt"/>
              <a:ea typeface="+mn-ea"/>
              <a:cs typeface="+mn-cs"/>
            </a:rPr>
            <a:t>ったことから、大幅に数値が悪化している。</a:t>
          </a:r>
          <a:endParaRPr lang="ja-JP" altLang="ja-JP" sz="1400">
            <a:effectLst/>
          </a:endParaRPr>
        </a:p>
        <a:p>
          <a:r>
            <a:rPr kumimoji="1" lang="ja-JP" altLang="ja-JP" sz="1100">
              <a:solidFill>
                <a:schemeClr val="dk1"/>
              </a:solidFill>
              <a:effectLst/>
              <a:latin typeface="+mn-lt"/>
              <a:ea typeface="+mn-ea"/>
              <a:cs typeface="+mn-cs"/>
            </a:rPr>
            <a:t>　今後も、目的を達成した補助事業や、費用対効果の低い補助事業の見直し等に努める。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38</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80912"/>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地方債の発行にあたっては、交付税措置のある地方債に限るなど、発行の抑制に努め、公債費に係る経常収支比率は類似団体平均を下回っている。令和２年度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は大型事業の借入が終了したことや、昨今の低利率による影響により、公債費が減少していたが、令和３年度以降は、災害関連事業、一部事務組合等の元利償還金の開始により増加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ため、実施事業の規模等を精査し、適切な事業規模での実施、計画的な地方債の発行に努める。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840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53848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84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53848</xdr:rowOff>
    </xdr:from>
    <xdr:to>
      <xdr:col>15</xdr:col>
      <xdr:colOff>98425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84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事業の見直しや事務の効率化等により改善傾向にはあるが</a:t>
          </a:r>
          <a:r>
            <a:rPr kumimoji="1" lang="ja-JP" altLang="en-US" sz="1100">
              <a:solidFill>
                <a:schemeClr val="dk1"/>
              </a:solidFill>
              <a:effectLst/>
              <a:latin typeface="+mn-lt"/>
              <a:ea typeface="+mn-ea"/>
              <a:cs typeface="+mn-cs"/>
            </a:rPr>
            <a:t>、類似団体平均と比較して高い数値で推移しているため、</a:t>
          </a:r>
          <a:r>
            <a:rPr kumimoji="1" lang="ja-JP" altLang="ja-JP" sz="1100">
              <a:solidFill>
                <a:schemeClr val="dk1"/>
              </a:solidFill>
              <a:effectLst/>
              <a:latin typeface="+mn-lt"/>
              <a:ea typeface="+mn-ea"/>
              <a:cs typeface="+mn-cs"/>
            </a:rPr>
            <a:t>引き続きコスト意識を持った行政運営を行う必要がある。</a:t>
          </a:r>
          <a:endParaRPr lang="ja-JP" altLang="ja-JP" sz="1400">
            <a:effectLst/>
          </a:endParaRPr>
        </a:p>
        <a:p>
          <a:r>
            <a:rPr kumimoji="1" lang="ja-JP" altLang="ja-JP" sz="1100">
              <a:solidFill>
                <a:schemeClr val="dk1"/>
              </a:solidFill>
              <a:effectLst/>
              <a:latin typeface="+mn-lt"/>
              <a:ea typeface="+mn-ea"/>
              <a:cs typeface="+mn-cs"/>
            </a:rPr>
            <a:t>　老朽施設の改修等の大規模事業や高齢化等による扶助費など、確実に増加し、経常収支比率が悪化することが見込まれるため、事務事業の見直しを更に進めることにより経常経費の削減に努める。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88900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58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45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88900</xdr:rowOff>
    </xdr:from>
    <xdr:to>
      <xdr:col>73</xdr:col>
      <xdr:colOff>180975</xdr:colOff>
      <xdr:row>79</xdr:row>
      <xdr:rowOff>130811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33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54611</xdr:rowOff>
    </xdr:from>
    <xdr:to>
      <xdr:col>69</xdr:col>
      <xdr:colOff>92075</xdr:colOff>
      <xdr:row>79</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99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38100</xdr:rowOff>
    </xdr:from>
    <xdr:to>
      <xdr:col>82</xdr:col>
      <xdr:colOff>158750</xdr:colOff>
      <xdr:row>79</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10177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38100</xdr:rowOff>
    </xdr:from>
    <xdr:to>
      <xdr:col>74</xdr:col>
      <xdr:colOff>31750</xdr:colOff>
      <xdr:row>79</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124477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3811</xdr:rowOff>
    </xdr:from>
    <xdr:to>
      <xdr:col>65</xdr:col>
      <xdr:colOff>53975</xdr:colOff>
      <xdr:row>79</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90188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40388</xdr:rowOff>
    </xdr:from>
    <xdr:to>
      <xdr:col>29</xdr:col>
      <xdr:colOff>127000</xdr:colOff>
      <xdr:row>19</xdr:row>
      <xdr:rowOff>40927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45563"/>
          <a:ext cx="647700" cy="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40388</xdr:rowOff>
    </xdr:from>
    <xdr:to>
      <xdr:col>26</xdr:col>
      <xdr:colOff>50800</xdr:colOff>
      <xdr:row>19</xdr:row>
      <xdr:rowOff>45450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5563"/>
          <a:ext cx="698500" cy="5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45450</xdr:rowOff>
    </xdr:from>
    <xdr:to>
      <xdr:col>22</xdr:col>
      <xdr:colOff>114300</xdr:colOff>
      <xdr:row>19</xdr:row>
      <xdr:rowOff>96770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0625"/>
          <a:ext cx="698500" cy="5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92247</xdr:rowOff>
    </xdr:from>
    <xdr:to>
      <xdr:col>18</xdr:col>
      <xdr:colOff>177800</xdr:colOff>
      <xdr:row>19</xdr:row>
      <xdr:rowOff>96770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97422"/>
          <a:ext cx="698500" cy="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161577</xdr:rowOff>
    </xdr:from>
    <xdr:to>
      <xdr:col>29</xdr:col>
      <xdr:colOff>177800</xdr:colOff>
      <xdr:row>19</xdr:row>
      <xdr:rowOff>91727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70154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161038</xdr:rowOff>
    </xdr:from>
    <xdr:to>
      <xdr:col>26</xdr:col>
      <xdr:colOff>101600</xdr:colOff>
      <xdr:row>19</xdr:row>
      <xdr:rowOff>91188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75965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166100</xdr:rowOff>
    </xdr:from>
    <xdr:to>
      <xdr:col>22</xdr:col>
      <xdr:colOff>165100</xdr:colOff>
      <xdr:row>19</xdr:row>
      <xdr:rowOff>96250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81027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45970</xdr:rowOff>
    </xdr:from>
    <xdr:to>
      <xdr:col>19</xdr:col>
      <xdr:colOff>38100</xdr:colOff>
      <xdr:row>19</xdr:row>
      <xdr:rowOff>147570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5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132347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41447</xdr:rowOff>
    </xdr:from>
    <xdr:to>
      <xdr:col>15</xdr:col>
      <xdr:colOff>101600</xdr:colOff>
      <xdr:row>19</xdr:row>
      <xdr:rowOff>143047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127824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254350</xdr:rowOff>
    </xdr:from>
    <xdr:to>
      <xdr:col>29</xdr:col>
      <xdr:colOff>127000</xdr:colOff>
      <xdr:row>35</xdr:row>
      <xdr:rowOff>322053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64700"/>
          <a:ext cx="647700" cy="67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239126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9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322053</xdr:rowOff>
    </xdr:from>
    <xdr:to>
      <xdr:col>26</xdr:col>
      <xdr:colOff>50800</xdr:colOff>
      <xdr:row>36</xdr:row>
      <xdr:rowOff>26512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2403"/>
          <a:ext cx="698500" cy="4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312356</xdr:rowOff>
    </xdr:from>
    <xdr:to>
      <xdr:col>22</xdr:col>
      <xdr:colOff>114300</xdr:colOff>
      <xdr:row>36</xdr:row>
      <xdr:rowOff>26512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22706"/>
          <a:ext cx="698500" cy="5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306756</xdr:rowOff>
    </xdr:from>
    <xdr:to>
      <xdr:col>18</xdr:col>
      <xdr:colOff>177800</xdr:colOff>
      <xdr:row>35</xdr:row>
      <xdr:rowOff>312356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17106"/>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203550</xdr:rowOff>
    </xdr:from>
    <xdr:to>
      <xdr:col>29</xdr:col>
      <xdr:colOff>177800</xdr:colOff>
      <xdr:row>35</xdr:row>
      <xdr:rowOff>305150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3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48627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271253</xdr:rowOff>
    </xdr:from>
    <xdr:to>
      <xdr:col>26</xdr:col>
      <xdr:colOff>101600</xdr:colOff>
      <xdr:row>36</xdr:row>
      <xdr:rowOff>29953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318612</xdr:rowOff>
    </xdr:from>
    <xdr:to>
      <xdr:col>22</xdr:col>
      <xdr:colOff>165100</xdr:colOff>
      <xdr:row>36</xdr:row>
      <xdr:rowOff>77312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62089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261556</xdr:rowOff>
    </xdr:from>
    <xdr:to>
      <xdr:col>19</xdr:col>
      <xdr:colOff>38100</xdr:colOff>
      <xdr:row>36</xdr:row>
      <xdr:rowOff>20256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30433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255956</xdr:rowOff>
    </xdr:from>
    <xdr:to>
      <xdr:col>15</xdr:col>
      <xdr:colOff>101600</xdr:colOff>
      <xdr:row>36</xdr:row>
      <xdr:rowOff>14656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24833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3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133852</xdr:rowOff>
    </xdr:from>
    <xdr:to>
      <xdr:col>24</xdr:col>
      <xdr:colOff>63500</xdr:colOff>
      <xdr:row>37</xdr:row>
      <xdr:rowOff>145053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77502"/>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133852</xdr:rowOff>
    </xdr:from>
    <xdr:to>
      <xdr:col>19</xdr:col>
      <xdr:colOff>177800</xdr:colOff>
      <xdr:row>38</xdr:row>
      <xdr:rowOff>19533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7502"/>
          <a:ext cx="889000" cy="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19533</xdr:rowOff>
    </xdr:from>
    <xdr:to>
      <xdr:col>15</xdr:col>
      <xdr:colOff>50800</xdr:colOff>
      <xdr:row>38</xdr:row>
      <xdr:rowOff>98495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4633"/>
          <a:ext cx="889000" cy="7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98495</xdr:rowOff>
    </xdr:from>
    <xdr:to>
      <xdr:col>10</xdr:col>
      <xdr:colOff>114300</xdr:colOff>
      <xdr:row>38</xdr:row>
      <xdr:rowOff>107467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3595"/>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94253</xdr:rowOff>
    </xdr:from>
    <xdr:to>
      <xdr:col>24</xdr:col>
      <xdr:colOff>114300</xdr:colOff>
      <xdr:row>38</xdr:row>
      <xdr:rowOff>24403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72680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83052</xdr:rowOff>
    </xdr:from>
    <xdr:to>
      <xdr:col>20</xdr:col>
      <xdr:colOff>38100</xdr:colOff>
      <xdr:row>38</xdr:row>
      <xdr:rowOff>13202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140183</xdr:rowOff>
    </xdr:from>
    <xdr:to>
      <xdr:col>15</xdr:col>
      <xdr:colOff>101600</xdr:colOff>
      <xdr:row>38</xdr:row>
      <xdr:rowOff>70332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3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61460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47695</xdr:rowOff>
    </xdr:from>
    <xdr:to>
      <xdr:col>10</xdr:col>
      <xdr:colOff>165100</xdr:colOff>
      <xdr:row>38</xdr:row>
      <xdr:rowOff>149295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140422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56667</xdr:rowOff>
    </xdr:from>
    <xdr:to>
      <xdr:col>6</xdr:col>
      <xdr:colOff>38100</xdr:colOff>
      <xdr:row>38</xdr:row>
      <xdr:rowOff>158267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149394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161585</xdr:rowOff>
    </xdr:from>
    <xdr:to>
      <xdr:col>24</xdr:col>
      <xdr:colOff>63500</xdr:colOff>
      <xdr:row>58</xdr:row>
      <xdr:rowOff>65732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4235"/>
          <a:ext cx="838200" cy="7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65732</xdr:rowOff>
    </xdr:from>
    <xdr:to>
      <xdr:col>19</xdr:col>
      <xdr:colOff>177800</xdr:colOff>
      <xdr:row>58</xdr:row>
      <xdr:rowOff>109609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9832"/>
          <a:ext cx="889000" cy="4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109609</xdr:rowOff>
    </xdr:from>
    <xdr:to>
      <xdr:col>15</xdr:col>
      <xdr:colOff>50800</xdr:colOff>
      <xdr:row>58</xdr:row>
      <xdr:rowOff>109776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3709"/>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109776</xdr:rowOff>
    </xdr:from>
    <xdr:to>
      <xdr:col>10</xdr:col>
      <xdr:colOff>114300</xdr:colOff>
      <xdr:row>58</xdr:row>
      <xdr:rowOff>115270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3876"/>
          <a:ext cx="8890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110785</xdr:rowOff>
    </xdr:from>
    <xdr:to>
      <xdr:col>24</xdr:col>
      <xdr:colOff>114300</xdr:colOff>
      <xdr:row>58</xdr:row>
      <xdr:rowOff>40935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133662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14932</xdr:rowOff>
    </xdr:from>
    <xdr:to>
      <xdr:col>20</xdr:col>
      <xdr:colOff>38100</xdr:colOff>
      <xdr:row>58</xdr:row>
      <xdr:rowOff>116532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133059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58809</xdr:rowOff>
    </xdr:from>
    <xdr:to>
      <xdr:col>15</xdr:col>
      <xdr:colOff>101600</xdr:colOff>
      <xdr:row>58</xdr:row>
      <xdr:rowOff>160409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58976</xdr:rowOff>
    </xdr:from>
    <xdr:to>
      <xdr:col>10</xdr:col>
      <xdr:colOff>165100</xdr:colOff>
      <xdr:row>58</xdr:row>
      <xdr:rowOff>160576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64470</xdr:rowOff>
    </xdr:from>
    <xdr:to>
      <xdr:col>6</xdr:col>
      <xdr:colOff>38100</xdr:colOff>
      <xdr:row>58</xdr:row>
      <xdr:rowOff>166070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91466</xdr:rowOff>
    </xdr:from>
    <xdr:to>
      <xdr:col>24</xdr:col>
      <xdr:colOff>63500</xdr:colOff>
      <xdr:row>78</xdr:row>
      <xdr:rowOff>95031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4566"/>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95031</xdr:rowOff>
    </xdr:from>
    <xdr:to>
      <xdr:col>19</xdr:col>
      <xdr:colOff>177800</xdr:colOff>
      <xdr:row>78</xdr:row>
      <xdr:rowOff>111399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8131"/>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111399</xdr:rowOff>
    </xdr:from>
    <xdr:to>
      <xdr:col>15</xdr:col>
      <xdr:colOff>50800</xdr:colOff>
      <xdr:row>78</xdr:row>
      <xdr:rowOff>116429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8449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111170</xdr:rowOff>
    </xdr:from>
    <xdr:to>
      <xdr:col>10</xdr:col>
      <xdr:colOff>114300</xdr:colOff>
      <xdr:row>78</xdr:row>
      <xdr:rowOff>116429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84270"/>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40666</xdr:rowOff>
    </xdr:from>
    <xdr:to>
      <xdr:col>24</xdr:col>
      <xdr:colOff>114300</xdr:colOff>
      <xdr:row>78</xdr:row>
      <xdr:rowOff>142266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127043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44231</xdr:rowOff>
    </xdr:from>
    <xdr:to>
      <xdr:col>20</xdr:col>
      <xdr:colOff>38100</xdr:colOff>
      <xdr:row>78</xdr:row>
      <xdr:rowOff>145831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136958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1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60599</xdr:rowOff>
    </xdr:from>
    <xdr:to>
      <xdr:col>15</xdr:col>
      <xdr:colOff>101600</xdr:colOff>
      <xdr:row>78</xdr:row>
      <xdr:rowOff>162199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153326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65629</xdr:rowOff>
    </xdr:from>
    <xdr:to>
      <xdr:col>10</xdr:col>
      <xdr:colOff>165100</xdr:colOff>
      <xdr:row>78</xdr:row>
      <xdr:rowOff>167229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158356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3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60370</xdr:rowOff>
    </xdr:from>
    <xdr:to>
      <xdr:col>6</xdr:col>
      <xdr:colOff>38100</xdr:colOff>
      <xdr:row>78</xdr:row>
      <xdr:rowOff>161970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153097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6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3814</xdr:rowOff>
    </xdr:from>
    <xdr:to>
      <xdr:col>24</xdr:col>
      <xdr:colOff>63500</xdr:colOff>
      <xdr:row>94</xdr:row>
      <xdr:rowOff>112432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20114"/>
          <a:ext cx="8382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3814</xdr:rowOff>
    </xdr:from>
    <xdr:to>
      <xdr:col>19</xdr:col>
      <xdr:colOff>177800</xdr:colOff>
      <xdr:row>95</xdr:row>
      <xdr:rowOff>108359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20114"/>
          <a:ext cx="889000" cy="27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108359</xdr:rowOff>
    </xdr:from>
    <xdr:to>
      <xdr:col>15</xdr:col>
      <xdr:colOff>50800</xdr:colOff>
      <xdr:row>96</xdr:row>
      <xdr:rowOff>47476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6109"/>
          <a:ext cx="889000" cy="1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47476</xdr:rowOff>
    </xdr:from>
    <xdr:to>
      <xdr:col>10</xdr:col>
      <xdr:colOff>114300</xdr:colOff>
      <xdr:row>96</xdr:row>
      <xdr:rowOff>106803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6676"/>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61632</xdr:rowOff>
    </xdr:from>
    <xdr:to>
      <xdr:col>24</xdr:col>
      <xdr:colOff>114300</xdr:colOff>
      <xdr:row>94</xdr:row>
      <xdr:rowOff>163232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84509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2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124464</xdr:rowOff>
    </xdr:from>
    <xdr:to>
      <xdr:col>20</xdr:col>
      <xdr:colOff>38100</xdr:colOff>
      <xdr:row>94</xdr:row>
      <xdr:rowOff>54614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71141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4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57559</xdr:rowOff>
    </xdr:from>
    <xdr:to>
      <xdr:col>15</xdr:col>
      <xdr:colOff>101600</xdr:colOff>
      <xdr:row>95</xdr:row>
      <xdr:rowOff>159159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168126</xdr:rowOff>
    </xdr:from>
    <xdr:to>
      <xdr:col>10</xdr:col>
      <xdr:colOff>165100</xdr:colOff>
      <xdr:row>96</xdr:row>
      <xdr:rowOff>98276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114803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56003</xdr:rowOff>
    </xdr:from>
    <xdr:to>
      <xdr:col>6</xdr:col>
      <xdr:colOff>38100</xdr:colOff>
      <xdr:row>96</xdr:row>
      <xdr:rowOff>157603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133896</xdr:rowOff>
    </xdr:from>
    <xdr:to>
      <xdr:col>55</xdr:col>
      <xdr:colOff>0</xdr:colOff>
      <xdr:row>38</xdr:row>
      <xdr:rowOff>46266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6096"/>
          <a:ext cx="8382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126065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118288</xdr:rowOff>
    </xdr:from>
    <xdr:to>
      <xdr:col>50</xdr:col>
      <xdr:colOff>114300</xdr:colOff>
      <xdr:row>38</xdr:row>
      <xdr:rowOff>46266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61788"/>
          <a:ext cx="889000" cy="129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118288</xdr:rowOff>
    </xdr:from>
    <xdr:to>
      <xdr:col>45</xdr:col>
      <xdr:colOff>177800</xdr:colOff>
      <xdr:row>38</xdr:row>
      <xdr:rowOff>119685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61788"/>
          <a:ext cx="889000" cy="137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119685</xdr:rowOff>
    </xdr:from>
    <xdr:to>
      <xdr:col>41</xdr:col>
      <xdr:colOff>50800</xdr:colOff>
      <xdr:row>38</xdr:row>
      <xdr:rowOff>147993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34785"/>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83096</xdr:rowOff>
    </xdr:from>
    <xdr:to>
      <xdr:col>55</xdr:col>
      <xdr:colOff>50800</xdr:colOff>
      <xdr:row>37</xdr:row>
      <xdr:rowOff>13246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105973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166916</xdr:rowOff>
    </xdr:from>
    <xdr:to>
      <xdr:col>50</xdr:col>
      <xdr:colOff>165100</xdr:colOff>
      <xdr:row>38</xdr:row>
      <xdr:rowOff>97066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88193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67488</xdr:rowOff>
    </xdr:from>
    <xdr:to>
      <xdr:col>46</xdr:col>
      <xdr:colOff>38100</xdr:colOff>
      <xdr:row>30</xdr:row>
      <xdr:rowOff>169088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160215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0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68885</xdr:rowOff>
    </xdr:from>
    <xdr:to>
      <xdr:col>41</xdr:col>
      <xdr:colOff>101600</xdr:colOff>
      <xdr:row>38</xdr:row>
      <xdr:rowOff>170485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161612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97193</xdr:rowOff>
    </xdr:from>
    <xdr:to>
      <xdr:col>36</xdr:col>
      <xdr:colOff>165100</xdr:colOff>
      <xdr:row>39</xdr:row>
      <xdr:rowOff>27343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18470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25080</xdr:rowOff>
    </xdr:from>
    <xdr:to>
      <xdr:col>55</xdr:col>
      <xdr:colOff>0</xdr:colOff>
      <xdr:row>57</xdr:row>
      <xdr:rowOff>148943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97730"/>
          <a:ext cx="838200" cy="1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84943</xdr:rowOff>
    </xdr:from>
    <xdr:to>
      <xdr:col>50</xdr:col>
      <xdr:colOff>114300</xdr:colOff>
      <xdr:row>57</xdr:row>
      <xdr:rowOff>25080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14693"/>
          <a:ext cx="889000" cy="28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84943</xdr:rowOff>
    </xdr:from>
    <xdr:to>
      <xdr:col>45</xdr:col>
      <xdr:colOff>177800</xdr:colOff>
      <xdr:row>57</xdr:row>
      <xdr:rowOff>93446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14693"/>
          <a:ext cx="889000" cy="3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4384</xdr:rowOff>
    </xdr:from>
    <xdr:to>
      <xdr:col>41</xdr:col>
      <xdr:colOff>50800</xdr:colOff>
      <xdr:row>57</xdr:row>
      <xdr:rowOff>93446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77034"/>
          <a:ext cx="889000" cy="8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98143</xdr:rowOff>
    </xdr:from>
    <xdr:to>
      <xdr:col>55</xdr:col>
      <xdr:colOff>50800</xdr:colOff>
      <xdr:row>58</xdr:row>
      <xdr:rowOff>28293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76570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145730</xdr:rowOff>
    </xdr:from>
    <xdr:to>
      <xdr:col>50</xdr:col>
      <xdr:colOff>165100</xdr:colOff>
      <xdr:row>57</xdr:row>
      <xdr:rowOff>75880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92407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5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34143</xdr:rowOff>
    </xdr:from>
    <xdr:to>
      <xdr:col>46</xdr:col>
      <xdr:colOff>38100</xdr:colOff>
      <xdr:row>55</xdr:row>
      <xdr:rowOff>135743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152270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42646</xdr:rowOff>
    </xdr:from>
    <xdr:to>
      <xdr:col>41</xdr:col>
      <xdr:colOff>101600</xdr:colOff>
      <xdr:row>57</xdr:row>
      <xdr:rowOff>144246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135373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0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125034</xdr:rowOff>
    </xdr:from>
    <xdr:to>
      <xdr:col>36</xdr:col>
      <xdr:colOff>165100</xdr:colOff>
      <xdr:row>57</xdr:row>
      <xdr:rowOff>55184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71711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5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34640</xdr:rowOff>
    </xdr:from>
    <xdr:to>
      <xdr:col>55</xdr:col>
      <xdr:colOff>0</xdr:colOff>
      <xdr:row>78</xdr:row>
      <xdr:rowOff>18866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36290"/>
          <a:ext cx="8382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138138</xdr:rowOff>
    </xdr:from>
    <xdr:to>
      <xdr:col>50</xdr:col>
      <xdr:colOff>114300</xdr:colOff>
      <xdr:row>77</xdr:row>
      <xdr:rowOff>34640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96888"/>
          <a:ext cx="889000" cy="2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138138</xdr:rowOff>
    </xdr:from>
    <xdr:to>
      <xdr:col>45</xdr:col>
      <xdr:colOff>177800</xdr:colOff>
      <xdr:row>78</xdr:row>
      <xdr:rowOff>41135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96888"/>
          <a:ext cx="889000" cy="4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41135</xdr:rowOff>
    </xdr:from>
    <xdr:to>
      <xdr:col>41</xdr:col>
      <xdr:colOff>50800</xdr:colOff>
      <xdr:row>78</xdr:row>
      <xdr:rowOff>65500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14235"/>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139516</xdr:rowOff>
    </xdr:from>
    <xdr:to>
      <xdr:col>55</xdr:col>
      <xdr:colOff>50800</xdr:colOff>
      <xdr:row>78</xdr:row>
      <xdr:rowOff>69666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162393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155290</xdr:rowOff>
    </xdr:from>
    <xdr:to>
      <xdr:col>50</xdr:col>
      <xdr:colOff>165100</xdr:colOff>
      <xdr:row>77</xdr:row>
      <xdr:rowOff>85440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101966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87338</xdr:rowOff>
    </xdr:from>
    <xdr:to>
      <xdr:col>46</xdr:col>
      <xdr:colOff>38100</xdr:colOff>
      <xdr:row>76</xdr:row>
      <xdr:rowOff>17487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46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34015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161785</xdr:rowOff>
    </xdr:from>
    <xdr:to>
      <xdr:col>41</xdr:col>
      <xdr:colOff>101600</xdr:colOff>
      <xdr:row>78</xdr:row>
      <xdr:rowOff>91935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83062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14700</xdr:rowOff>
    </xdr:from>
    <xdr:to>
      <xdr:col>36</xdr:col>
      <xdr:colOff>165100</xdr:colOff>
      <xdr:row>78</xdr:row>
      <xdr:rowOff>116300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107427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2394</xdr:rowOff>
    </xdr:from>
    <xdr:to>
      <xdr:col>55</xdr:col>
      <xdr:colOff>0</xdr:colOff>
      <xdr:row>97</xdr:row>
      <xdr:rowOff>111468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33044"/>
          <a:ext cx="838200" cy="1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78876</xdr:rowOff>
    </xdr:from>
    <xdr:to>
      <xdr:col>50</xdr:col>
      <xdr:colOff>114300</xdr:colOff>
      <xdr:row>97</xdr:row>
      <xdr:rowOff>2394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366626"/>
          <a:ext cx="889000" cy="26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78876</xdr:rowOff>
    </xdr:from>
    <xdr:to>
      <xdr:col>45</xdr:col>
      <xdr:colOff>177800</xdr:colOff>
      <xdr:row>97</xdr:row>
      <xdr:rowOff>91596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66626"/>
          <a:ext cx="889000" cy="3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96593</xdr:rowOff>
    </xdr:from>
    <xdr:to>
      <xdr:col>41</xdr:col>
      <xdr:colOff>50800</xdr:colOff>
      <xdr:row>97</xdr:row>
      <xdr:rowOff>91596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55793"/>
          <a:ext cx="889000" cy="1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60668</xdr:rowOff>
    </xdr:from>
    <xdr:to>
      <xdr:col>55</xdr:col>
      <xdr:colOff>50800</xdr:colOff>
      <xdr:row>97</xdr:row>
      <xdr:rowOff>162268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39095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123044</xdr:rowOff>
    </xdr:from>
    <xdr:to>
      <xdr:col>50</xdr:col>
      <xdr:colOff>165100</xdr:colOff>
      <xdr:row>97</xdr:row>
      <xdr:rowOff>53194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28076</xdr:rowOff>
    </xdr:from>
    <xdr:to>
      <xdr:col>46</xdr:col>
      <xdr:colOff>38100</xdr:colOff>
      <xdr:row>95</xdr:row>
      <xdr:rowOff>129676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146203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40796</xdr:rowOff>
    </xdr:from>
    <xdr:to>
      <xdr:col>41</xdr:col>
      <xdr:colOff>101600</xdr:colOff>
      <xdr:row>97</xdr:row>
      <xdr:rowOff>142396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133523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45793</xdr:rowOff>
    </xdr:from>
    <xdr:to>
      <xdr:col>36</xdr:col>
      <xdr:colOff>165100</xdr:colOff>
      <xdr:row>96</xdr:row>
      <xdr:rowOff>147393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163920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8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156225</xdr:rowOff>
    </xdr:from>
    <xdr:to>
      <xdr:col>85</xdr:col>
      <xdr:colOff>127000</xdr:colOff>
      <xdr:row>39</xdr:row>
      <xdr:rowOff>60768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71325"/>
          <a:ext cx="8382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84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18476</xdr:rowOff>
    </xdr:from>
    <xdr:to>
      <xdr:col>81</xdr:col>
      <xdr:colOff>50800</xdr:colOff>
      <xdr:row>38</xdr:row>
      <xdr:rowOff>156225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33576"/>
          <a:ext cx="889000" cy="13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104622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9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50154</xdr:rowOff>
    </xdr:from>
    <xdr:to>
      <xdr:col>76</xdr:col>
      <xdr:colOff>114300</xdr:colOff>
      <xdr:row>38</xdr:row>
      <xdr:rowOff>18476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222354"/>
          <a:ext cx="889000" cy="3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50154</xdr:rowOff>
    </xdr:from>
    <xdr:to>
      <xdr:col>71</xdr:col>
      <xdr:colOff>177800</xdr:colOff>
      <xdr:row>36</xdr:row>
      <xdr:rowOff>146166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22235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9968</xdr:rowOff>
    </xdr:from>
    <xdr:to>
      <xdr:col>85</xdr:col>
      <xdr:colOff>177800</xdr:colOff>
      <xdr:row>39</xdr:row>
      <xdr:rowOff>111568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140795</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105425</xdr:rowOff>
    </xdr:from>
    <xdr:to>
      <xdr:col>81</xdr:col>
      <xdr:colOff>101600</xdr:colOff>
      <xdr:row>39</xdr:row>
      <xdr:rowOff>35575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52102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9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139127</xdr:rowOff>
    </xdr:from>
    <xdr:to>
      <xdr:col>76</xdr:col>
      <xdr:colOff>165100</xdr:colOff>
      <xdr:row>38</xdr:row>
      <xdr:rowOff>69276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827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85804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6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170804</xdr:rowOff>
    </xdr:from>
    <xdr:to>
      <xdr:col>72</xdr:col>
      <xdr:colOff>38100</xdr:colOff>
      <xdr:row>36</xdr:row>
      <xdr:rowOff>100954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1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117481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594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95366</xdr:rowOff>
    </xdr:from>
    <xdr:to>
      <xdr:col>67</xdr:col>
      <xdr:colOff>101600</xdr:colOff>
      <xdr:row>37</xdr:row>
      <xdr:rowOff>25516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2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42043</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60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112105</xdr:rowOff>
    </xdr:from>
    <xdr:to>
      <xdr:col>85</xdr:col>
      <xdr:colOff>127000</xdr:colOff>
      <xdr:row>76</xdr:row>
      <xdr:rowOff>168667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42305"/>
          <a:ext cx="8382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168667</xdr:rowOff>
    </xdr:from>
    <xdr:to>
      <xdr:col>81</xdr:col>
      <xdr:colOff>50800</xdr:colOff>
      <xdr:row>77</xdr:row>
      <xdr:rowOff>28127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8867"/>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792</xdr:rowOff>
    </xdr:from>
    <xdr:to>
      <xdr:col>76</xdr:col>
      <xdr:colOff>114300</xdr:colOff>
      <xdr:row>77</xdr:row>
      <xdr:rowOff>28127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02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792</xdr:rowOff>
    </xdr:from>
    <xdr:to>
      <xdr:col>71</xdr:col>
      <xdr:colOff>177800</xdr:colOff>
      <xdr:row>77</xdr:row>
      <xdr:rowOff>9643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02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61305</xdr:rowOff>
    </xdr:from>
    <xdr:to>
      <xdr:col>85</xdr:col>
      <xdr:colOff>177800</xdr:colOff>
      <xdr:row>76</xdr:row>
      <xdr:rowOff>162905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39732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117867</xdr:rowOff>
    </xdr:from>
    <xdr:to>
      <xdr:col>81</xdr:col>
      <xdr:colOff>101600</xdr:colOff>
      <xdr:row>77</xdr:row>
      <xdr:rowOff>48017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39144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148777</xdr:rowOff>
    </xdr:from>
    <xdr:to>
      <xdr:col>76</xdr:col>
      <xdr:colOff>165100</xdr:colOff>
      <xdr:row>77</xdr:row>
      <xdr:rowOff>78927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70054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121442</xdr:rowOff>
    </xdr:from>
    <xdr:to>
      <xdr:col>72</xdr:col>
      <xdr:colOff>38100</xdr:colOff>
      <xdr:row>77</xdr:row>
      <xdr:rowOff>51592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42719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130293</xdr:rowOff>
    </xdr:from>
    <xdr:to>
      <xdr:col>67</xdr:col>
      <xdr:colOff>101600</xdr:colOff>
      <xdr:row>77</xdr:row>
      <xdr:rowOff>60443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51570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57888</xdr:rowOff>
    </xdr:from>
    <xdr:to>
      <xdr:col>85</xdr:col>
      <xdr:colOff>127000</xdr:colOff>
      <xdr:row>98</xdr:row>
      <xdr:rowOff>73575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59988"/>
          <a:ext cx="8382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57888</xdr:rowOff>
    </xdr:from>
    <xdr:to>
      <xdr:col>81</xdr:col>
      <xdr:colOff>50800</xdr:colOff>
      <xdr:row>98</xdr:row>
      <xdr:rowOff>103586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9988"/>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103586</xdr:rowOff>
    </xdr:from>
    <xdr:to>
      <xdr:col>76</xdr:col>
      <xdr:colOff>114300</xdr:colOff>
      <xdr:row>98</xdr:row>
      <xdr:rowOff>112657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05686"/>
          <a:ext cx="8890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106429</xdr:rowOff>
    </xdr:from>
    <xdr:to>
      <xdr:col>71</xdr:col>
      <xdr:colOff>177800</xdr:colOff>
      <xdr:row>98</xdr:row>
      <xdr:rowOff>112657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08529"/>
          <a:ext cx="889000" cy="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22775</xdr:rowOff>
    </xdr:from>
    <xdr:to>
      <xdr:col>85</xdr:col>
      <xdr:colOff>177800</xdr:colOff>
      <xdr:row>98</xdr:row>
      <xdr:rowOff>124375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7088</xdr:rowOff>
    </xdr:from>
    <xdr:to>
      <xdr:col>81</xdr:col>
      <xdr:colOff>101600</xdr:colOff>
      <xdr:row>98</xdr:row>
      <xdr:rowOff>108688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99815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52786</xdr:rowOff>
    </xdr:from>
    <xdr:to>
      <xdr:col>76</xdr:col>
      <xdr:colOff>165100</xdr:colOff>
      <xdr:row>98</xdr:row>
      <xdr:rowOff>154386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145513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4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61857</xdr:rowOff>
    </xdr:from>
    <xdr:to>
      <xdr:col>72</xdr:col>
      <xdr:colOff>38100</xdr:colOff>
      <xdr:row>98</xdr:row>
      <xdr:rowOff>163457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154584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55629</xdr:rowOff>
    </xdr:from>
    <xdr:to>
      <xdr:col>67</xdr:col>
      <xdr:colOff>101600</xdr:colOff>
      <xdr:row>98</xdr:row>
      <xdr:rowOff>157229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148356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94818</xdr:rowOff>
    </xdr:from>
    <xdr:to>
      <xdr:col>116</xdr:col>
      <xdr:colOff>63500</xdr:colOff>
      <xdr:row>56</xdr:row>
      <xdr:rowOff>96800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696018"/>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96800</xdr:rowOff>
    </xdr:from>
    <xdr:to>
      <xdr:col>111</xdr:col>
      <xdr:colOff>177800</xdr:colOff>
      <xdr:row>56</xdr:row>
      <xdr:rowOff>99238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69800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99238</xdr:rowOff>
    </xdr:from>
    <xdr:to>
      <xdr:col>107</xdr:col>
      <xdr:colOff>50800</xdr:colOff>
      <xdr:row>56</xdr:row>
      <xdr:rowOff>103200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0043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103200</xdr:rowOff>
    </xdr:from>
    <xdr:to>
      <xdr:col>102</xdr:col>
      <xdr:colOff>114300</xdr:colOff>
      <xdr:row>56</xdr:row>
      <xdr:rowOff>108153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044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44018</xdr:rowOff>
    </xdr:from>
    <xdr:to>
      <xdr:col>116</xdr:col>
      <xdr:colOff>114300</xdr:colOff>
      <xdr:row>56</xdr:row>
      <xdr:rowOff>145618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66895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46000</xdr:rowOff>
    </xdr:from>
    <xdr:to>
      <xdr:col>112</xdr:col>
      <xdr:colOff>38100</xdr:colOff>
      <xdr:row>56</xdr:row>
      <xdr:rowOff>147600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164127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42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48438</xdr:rowOff>
    </xdr:from>
    <xdr:to>
      <xdr:col>107</xdr:col>
      <xdr:colOff>101600</xdr:colOff>
      <xdr:row>56</xdr:row>
      <xdr:rowOff>150038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166565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42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52400</xdr:rowOff>
    </xdr:from>
    <xdr:to>
      <xdr:col>102</xdr:col>
      <xdr:colOff>165100</xdr:colOff>
      <xdr:row>56</xdr:row>
      <xdr:rowOff>154000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170527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4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57353</xdr:rowOff>
    </xdr:from>
    <xdr:to>
      <xdr:col>98</xdr:col>
      <xdr:colOff>38100</xdr:colOff>
      <xdr:row>56</xdr:row>
      <xdr:rowOff>158953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4030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4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79693</xdr:rowOff>
    </xdr:from>
    <xdr:to>
      <xdr:col>116</xdr:col>
      <xdr:colOff>63500</xdr:colOff>
      <xdr:row>76</xdr:row>
      <xdr:rowOff>136043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938443"/>
          <a:ext cx="838200" cy="2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78263</xdr:rowOff>
    </xdr:from>
    <xdr:to>
      <xdr:col>111</xdr:col>
      <xdr:colOff>177800</xdr:colOff>
      <xdr:row>75</xdr:row>
      <xdr:rowOff>79693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937013"/>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78263</xdr:rowOff>
    </xdr:from>
    <xdr:to>
      <xdr:col>107</xdr:col>
      <xdr:colOff>50800</xdr:colOff>
      <xdr:row>75</xdr:row>
      <xdr:rowOff>119926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3701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111201</xdr:rowOff>
    </xdr:from>
    <xdr:to>
      <xdr:col>102</xdr:col>
      <xdr:colOff>114300</xdr:colOff>
      <xdr:row>75</xdr:row>
      <xdr:rowOff>119926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69951"/>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85243</xdr:rowOff>
    </xdr:from>
    <xdr:to>
      <xdr:col>116</xdr:col>
      <xdr:colOff>114300</xdr:colOff>
      <xdr:row>77</xdr:row>
      <xdr:rowOff>15393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108119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28893</xdr:rowOff>
    </xdr:from>
    <xdr:to>
      <xdr:col>112</xdr:col>
      <xdr:colOff>38100</xdr:colOff>
      <xdr:row>75</xdr:row>
      <xdr:rowOff>130493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147020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6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27463</xdr:rowOff>
    </xdr:from>
    <xdr:to>
      <xdr:col>107</xdr:col>
      <xdr:colOff>101600</xdr:colOff>
      <xdr:row>75</xdr:row>
      <xdr:rowOff>129063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145590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69126</xdr:rowOff>
    </xdr:from>
    <xdr:to>
      <xdr:col>102</xdr:col>
      <xdr:colOff>165100</xdr:colOff>
      <xdr:row>75</xdr:row>
      <xdr:rowOff>170726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60401</xdr:rowOff>
    </xdr:from>
    <xdr:to>
      <xdr:col>98</xdr:col>
      <xdr:colOff>38100</xdr:colOff>
      <xdr:row>75</xdr:row>
      <xdr:rowOff>162001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7078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・「扶助費」は、新型コロナウイルス感染症拡大の影響による低所得者や子育て世代向けの給付の影響により増加している。急激な増加は一時的な要因ではあるが、</a:t>
          </a:r>
          <a:r>
            <a:rPr kumimoji="1" lang="ja-JP" altLang="en-US" sz="1100">
              <a:solidFill>
                <a:schemeClr val="dk1"/>
              </a:solidFill>
              <a:effectLst/>
              <a:latin typeface="+mn-lt"/>
              <a:ea typeface="+mn-ea"/>
              <a:cs typeface="+mn-cs"/>
            </a:rPr>
            <a:t>障害及び</a:t>
          </a:r>
          <a:r>
            <a:rPr kumimoji="1" lang="ja-JP" altLang="ja-JP" sz="1100">
              <a:solidFill>
                <a:schemeClr val="dk1"/>
              </a:solidFill>
              <a:effectLst/>
              <a:latin typeface="+mn-lt"/>
              <a:ea typeface="+mn-ea"/>
              <a:cs typeface="+mn-cs"/>
            </a:rPr>
            <a:t>保育</a:t>
          </a:r>
          <a:r>
            <a:rPr kumimoji="1" lang="ja-JP" altLang="en-US" sz="1100">
              <a:solidFill>
                <a:schemeClr val="dk1"/>
              </a:solidFill>
              <a:effectLst/>
              <a:latin typeface="+mn-lt"/>
              <a:ea typeface="+mn-ea"/>
              <a:cs typeface="+mn-cs"/>
            </a:rPr>
            <a:t>に係るサービス利用者の増</a:t>
          </a:r>
          <a:r>
            <a:rPr kumimoji="1" lang="ja-JP" altLang="ja-JP" sz="1100">
              <a:solidFill>
                <a:schemeClr val="dk1"/>
              </a:solidFill>
              <a:effectLst/>
              <a:latin typeface="+mn-lt"/>
              <a:ea typeface="+mn-ea"/>
              <a:cs typeface="+mn-cs"/>
            </a:rPr>
            <a:t>など経常的に必要となる経費も増加している。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」は、令和４年度</a:t>
          </a:r>
          <a:r>
            <a:rPr kumimoji="1" lang="ja-JP" altLang="en-US" sz="1100">
              <a:solidFill>
                <a:schemeClr val="dk1"/>
              </a:solidFill>
              <a:effectLst/>
              <a:latin typeface="+mn-lt"/>
              <a:ea typeface="+mn-ea"/>
              <a:cs typeface="+mn-cs"/>
            </a:rPr>
            <a:t>からの</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下水道事業会計の法適用化に伴い、下水道事業会計への支出の性質が繰出金から補助金等へ変わったことから、大幅に数値が悪化している。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・「災害復旧事業費」は、減少傾向にあり、平成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年度７月豪雨で被災した災害復旧事業についても令和４年度で事業完了となった。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繰出金」は、類似団体平均と比較して一人当たりコストが高い状況となっている。これは、社会保障関連経費である後期高齢者医療事業等への繰出金が多額となっているものであり、今後も高齢者のうち後期高齢化率が今後高くなることから、介護予防等の健康増進事業に努め医療費等の適正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88265</xdr:rowOff>
    </xdr:from>
    <xdr:to>
      <xdr:col>24</xdr:col>
      <xdr:colOff>63500</xdr:colOff>
      <xdr:row>33</xdr:row>
      <xdr:rowOff>164084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6115"/>
          <a:ext cx="8382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164084</xdr:rowOff>
    </xdr:from>
    <xdr:to>
      <xdr:col>19</xdr:col>
      <xdr:colOff>177800</xdr:colOff>
      <xdr:row>34</xdr:row>
      <xdr:rowOff>16637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193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98552</xdr:rowOff>
    </xdr:from>
    <xdr:to>
      <xdr:col>15</xdr:col>
      <xdr:colOff>50800</xdr:colOff>
      <xdr:row>34</xdr:row>
      <xdr:rowOff>16637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56402"/>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98552</xdr:rowOff>
    </xdr:from>
    <xdr:to>
      <xdr:col>10</xdr:col>
      <xdr:colOff>114300</xdr:colOff>
      <xdr:row>33</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564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37465</xdr:rowOff>
    </xdr:from>
    <xdr:to>
      <xdr:col>24</xdr:col>
      <xdr:colOff>114300</xdr:colOff>
      <xdr:row>33</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60342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113284</xdr:rowOff>
    </xdr:from>
    <xdr:to>
      <xdr:col>20</xdr:col>
      <xdr:colOff>38100</xdr:colOff>
      <xdr:row>34</xdr:row>
      <xdr:rowOff>43434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59961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137287</xdr:rowOff>
    </xdr:from>
    <xdr:to>
      <xdr:col>15</xdr:col>
      <xdr:colOff>101600</xdr:colOff>
      <xdr:row>34</xdr:row>
      <xdr:rowOff>67437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83964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47752</xdr:rowOff>
    </xdr:from>
    <xdr:to>
      <xdr:col>10</xdr:col>
      <xdr:colOff>165100</xdr:colOff>
      <xdr:row>33</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165879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70993</xdr:rowOff>
    </xdr:from>
    <xdr:to>
      <xdr:col>6</xdr:col>
      <xdr:colOff>38100</xdr:colOff>
      <xdr:row>34</xdr:row>
      <xdr:rowOff>1143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17670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123393</xdr:rowOff>
    </xdr:from>
    <xdr:to>
      <xdr:col>24</xdr:col>
      <xdr:colOff>63500</xdr:colOff>
      <xdr:row>57</xdr:row>
      <xdr:rowOff>148802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6043"/>
          <a:ext cx="838200"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154353</xdr:rowOff>
    </xdr:from>
    <xdr:to>
      <xdr:col>19</xdr:col>
      <xdr:colOff>177800</xdr:colOff>
      <xdr:row>57</xdr:row>
      <xdr:rowOff>123393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4103"/>
          <a:ext cx="889000" cy="3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154353</xdr:rowOff>
    </xdr:from>
    <xdr:to>
      <xdr:col>15</xdr:col>
      <xdr:colOff>50800</xdr:colOff>
      <xdr:row>58</xdr:row>
      <xdr:rowOff>32148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4103"/>
          <a:ext cx="889000" cy="3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1767</xdr:rowOff>
    </xdr:from>
    <xdr:to>
      <xdr:col>10</xdr:col>
      <xdr:colOff>114300</xdr:colOff>
      <xdr:row>58</xdr:row>
      <xdr:rowOff>32148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586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98002</xdr:rowOff>
    </xdr:from>
    <xdr:to>
      <xdr:col>24</xdr:col>
      <xdr:colOff>114300</xdr:colOff>
      <xdr:row>58</xdr:row>
      <xdr:rowOff>28152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76429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72593</xdr:rowOff>
    </xdr:from>
    <xdr:to>
      <xdr:col>20</xdr:col>
      <xdr:colOff>38100</xdr:colOff>
      <xdr:row>58</xdr:row>
      <xdr:rowOff>2743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103553</xdr:rowOff>
    </xdr:from>
    <xdr:to>
      <xdr:col>15</xdr:col>
      <xdr:colOff>101600</xdr:colOff>
      <xdr:row>56</xdr:row>
      <xdr:rowOff>33703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24830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152798</xdr:rowOff>
    </xdr:from>
    <xdr:to>
      <xdr:col>10</xdr:col>
      <xdr:colOff>165100</xdr:colOff>
      <xdr:row>58</xdr:row>
      <xdr:rowOff>82948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74075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122417</xdr:rowOff>
    </xdr:from>
    <xdr:to>
      <xdr:col>6</xdr:col>
      <xdr:colOff>38100</xdr:colOff>
      <xdr:row>58</xdr:row>
      <xdr:rowOff>52567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43694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108885</xdr:rowOff>
    </xdr:from>
    <xdr:to>
      <xdr:col>24</xdr:col>
      <xdr:colOff>63500</xdr:colOff>
      <xdr:row>75</xdr:row>
      <xdr:rowOff>133848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67635"/>
          <a:ext cx="8382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108885</xdr:rowOff>
    </xdr:from>
    <xdr:to>
      <xdr:col>19</xdr:col>
      <xdr:colOff>177800</xdr:colOff>
      <xdr:row>76</xdr:row>
      <xdr:rowOff>101250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7635"/>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101250</xdr:rowOff>
    </xdr:from>
    <xdr:to>
      <xdr:col>15</xdr:col>
      <xdr:colOff>50800</xdr:colOff>
      <xdr:row>77</xdr:row>
      <xdr:rowOff>6159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1450"/>
          <a:ext cx="889000" cy="7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158910</xdr:rowOff>
    </xdr:from>
    <xdr:to>
      <xdr:col>10</xdr:col>
      <xdr:colOff>114300</xdr:colOff>
      <xdr:row>77</xdr:row>
      <xdr:rowOff>6159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89110"/>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83048</xdr:rowOff>
    </xdr:from>
    <xdr:to>
      <xdr:col>24</xdr:col>
      <xdr:colOff>114300</xdr:colOff>
      <xdr:row>76</xdr:row>
      <xdr:rowOff>13198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105925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58085</xdr:rowOff>
    </xdr:from>
    <xdr:to>
      <xdr:col>20</xdr:col>
      <xdr:colOff>38100</xdr:colOff>
      <xdr:row>75</xdr:row>
      <xdr:rowOff>159685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50450</xdr:rowOff>
    </xdr:from>
    <xdr:to>
      <xdr:col>15</xdr:col>
      <xdr:colOff>101600</xdr:colOff>
      <xdr:row>76</xdr:row>
      <xdr:rowOff>152050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126809</xdr:rowOff>
    </xdr:from>
    <xdr:to>
      <xdr:col>10</xdr:col>
      <xdr:colOff>165100</xdr:colOff>
      <xdr:row>77</xdr:row>
      <xdr:rowOff>56959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73486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108110</xdr:rowOff>
    </xdr:from>
    <xdr:to>
      <xdr:col>6</xdr:col>
      <xdr:colOff>38100</xdr:colOff>
      <xdr:row>77</xdr:row>
      <xdr:rowOff>38260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54787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164748</xdr:rowOff>
    </xdr:from>
    <xdr:to>
      <xdr:col>24</xdr:col>
      <xdr:colOff>63500</xdr:colOff>
      <xdr:row>98</xdr:row>
      <xdr:rowOff>28470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95398"/>
          <a:ext cx="8382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28470</xdr:rowOff>
    </xdr:from>
    <xdr:to>
      <xdr:col>19</xdr:col>
      <xdr:colOff>177800</xdr:colOff>
      <xdr:row>98</xdr:row>
      <xdr:rowOff>170512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30570"/>
          <a:ext cx="8890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170512</xdr:rowOff>
    </xdr:from>
    <xdr:to>
      <xdr:col>15</xdr:col>
      <xdr:colOff>50800</xdr:colOff>
      <xdr:row>99</xdr:row>
      <xdr:rowOff>7178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72612"/>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7178</xdr:rowOff>
    </xdr:from>
    <xdr:to>
      <xdr:col>10</xdr:col>
      <xdr:colOff>114300</xdr:colOff>
      <xdr:row>99</xdr:row>
      <xdr:rowOff>9627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0728"/>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113948</xdr:rowOff>
    </xdr:from>
    <xdr:to>
      <xdr:col>24</xdr:col>
      <xdr:colOff>114300</xdr:colOff>
      <xdr:row>98</xdr:row>
      <xdr:rowOff>44098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149120</xdr:rowOff>
    </xdr:from>
    <xdr:to>
      <xdr:col>20</xdr:col>
      <xdr:colOff>38100</xdr:colOff>
      <xdr:row>98</xdr:row>
      <xdr:rowOff>79270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70397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7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119712</xdr:rowOff>
    </xdr:from>
    <xdr:to>
      <xdr:col>15</xdr:col>
      <xdr:colOff>101600</xdr:colOff>
      <xdr:row>99</xdr:row>
      <xdr:rowOff>49862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40989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127828</xdr:rowOff>
    </xdr:from>
    <xdr:to>
      <xdr:col>10</xdr:col>
      <xdr:colOff>165100</xdr:colOff>
      <xdr:row>99</xdr:row>
      <xdr:rowOff>57978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49105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130277</xdr:rowOff>
    </xdr:from>
    <xdr:to>
      <xdr:col>6</xdr:col>
      <xdr:colOff>38100</xdr:colOff>
      <xdr:row>99</xdr:row>
      <xdr:rowOff>60427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51554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122065</xdr:rowOff>
    </xdr:from>
    <xdr:to>
      <xdr:col>55</xdr:col>
      <xdr:colOff>0</xdr:colOff>
      <xdr:row>37</xdr:row>
      <xdr:rowOff>123372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65715"/>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123372</xdr:rowOff>
    </xdr:from>
    <xdr:to>
      <xdr:col>50</xdr:col>
      <xdr:colOff>114300</xdr:colOff>
      <xdr:row>37</xdr:row>
      <xdr:rowOff>125004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670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125004</xdr:rowOff>
    </xdr:from>
    <xdr:to>
      <xdr:col>45</xdr:col>
      <xdr:colOff>177800</xdr:colOff>
      <xdr:row>37</xdr:row>
      <xdr:rowOff>127617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6865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127617</xdr:rowOff>
    </xdr:from>
    <xdr:to>
      <xdr:col>41</xdr:col>
      <xdr:colOff>50800</xdr:colOff>
      <xdr:row>37</xdr:row>
      <xdr:rowOff>131209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7126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71265</xdr:rowOff>
    </xdr:from>
    <xdr:to>
      <xdr:col>55</xdr:col>
      <xdr:colOff>50800</xdr:colOff>
      <xdr:row>38</xdr:row>
      <xdr:rowOff>1415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94142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72572</xdr:rowOff>
    </xdr:from>
    <xdr:to>
      <xdr:col>50</xdr:col>
      <xdr:colOff>165100</xdr:colOff>
      <xdr:row>38</xdr:row>
      <xdr:rowOff>2722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19249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74204</xdr:rowOff>
    </xdr:from>
    <xdr:to>
      <xdr:col>46</xdr:col>
      <xdr:colOff>38100</xdr:colOff>
      <xdr:row>38</xdr:row>
      <xdr:rowOff>4355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17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20881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76817</xdr:rowOff>
    </xdr:from>
    <xdr:to>
      <xdr:col>41</xdr:col>
      <xdr:colOff>101600</xdr:colOff>
      <xdr:row>38</xdr:row>
      <xdr:rowOff>6967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23494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9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80409</xdr:rowOff>
    </xdr:from>
    <xdr:to>
      <xdr:col>36</xdr:col>
      <xdr:colOff>165100</xdr:colOff>
      <xdr:row>38</xdr:row>
      <xdr:rowOff>10559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27086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40275</xdr:rowOff>
    </xdr:from>
    <xdr:to>
      <xdr:col>55</xdr:col>
      <xdr:colOff>0</xdr:colOff>
      <xdr:row>59</xdr:row>
      <xdr:rowOff>49616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5825"/>
          <a:ext cx="8382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18804</xdr:rowOff>
    </xdr:from>
    <xdr:to>
      <xdr:col>50</xdr:col>
      <xdr:colOff>114300</xdr:colOff>
      <xdr:row>59</xdr:row>
      <xdr:rowOff>49616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34354"/>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18804</xdr:rowOff>
    </xdr:from>
    <xdr:to>
      <xdr:col>45</xdr:col>
      <xdr:colOff>177800</xdr:colOff>
      <xdr:row>59</xdr:row>
      <xdr:rowOff>36161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34354"/>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33597</xdr:rowOff>
    </xdr:from>
    <xdr:to>
      <xdr:col>41</xdr:col>
      <xdr:colOff>50800</xdr:colOff>
      <xdr:row>59</xdr:row>
      <xdr:rowOff>36161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9147"/>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160925</xdr:rowOff>
    </xdr:from>
    <xdr:to>
      <xdr:col>55</xdr:col>
      <xdr:colOff>50800</xdr:colOff>
      <xdr:row>59</xdr:row>
      <xdr:rowOff>91075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75852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170266</xdr:rowOff>
    </xdr:from>
    <xdr:to>
      <xdr:col>50</xdr:col>
      <xdr:colOff>165100</xdr:colOff>
      <xdr:row>59</xdr:row>
      <xdr:rowOff>100416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91543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139454</xdr:rowOff>
    </xdr:from>
    <xdr:to>
      <xdr:col>46</xdr:col>
      <xdr:colOff>38100</xdr:colOff>
      <xdr:row>59</xdr:row>
      <xdr:rowOff>69604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60731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156811</xdr:rowOff>
    </xdr:from>
    <xdr:to>
      <xdr:col>41</xdr:col>
      <xdr:colOff>101600</xdr:colOff>
      <xdr:row>59</xdr:row>
      <xdr:rowOff>86961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78088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154247</xdr:rowOff>
    </xdr:from>
    <xdr:to>
      <xdr:col>36</xdr:col>
      <xdr:colOff>165100</xdr:colOff>
      <xdr:row>59</xdr:row>
      <xdr:rowOff>84397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75524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96266</xdr:rowOff>
    </xdr:from>
    <xdr:to>
      <xdr:col>55</xdr:col>
      <xdr:colOff>0</xdr:colOff>
      <xdr:row>76</xdr:row>
      <xdr:rowOff>98743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2955016"/>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98743</xdr:rowOff>
    </xdr:from>
    <xdr:to>
      <xdr:col>50</xdr:col>
      <xdr:colOff>114300</xdr:colOff>
      <xdr:row>76</xdr:row>
      <xdr:rowOff>166636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128943"/>
          <a:ext cx="8890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166636</xdr:rowOff>
    </xdr:from>
    <xdr:to>
      <xdr:col>45</xdr:col>
      <xdr:colOff>177800</xdr:colOff>
      <xdr:row>77</xdr:row>
      <xdr:rowOff>151397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196836"/>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148196</xdr:rowOff>
    </xdr:from>
    <xdr:to>
      <xdr:col>41</xdr:col>
      <xdr:colOff>50800</xdr:colOff>
      <xdr:row>77</xdr:row>
      <xdr:rowOff>151397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34984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45466</xdr:rowOff>
    </xdr:from>
    <xdr:to>
      <xdr:col>55</xdr:col>
      <xdr:colOff>50800</xdr:colOff>
      <xdr:row>75</xdr:row>
      <xdr:rowOff>147067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904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68343</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7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47943</xdr:rowOff>
    </xdr:from>
    <xdr:to>
      <xdr:col>50</xdr:col>
      <xdr:colOff>165100</xdr:colOff>
      <xdr:row>76</xdr:row>
      <xdr:rowOff>149543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0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166070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8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115836</xdr:rowOff>
    </xdr:from>
    <xdr:to>
      <xdr:col>46</xdr:col>
      <xdr:colOff>38100</xdr:colOff>
      <xdr:row>77</xdr:row>
      <xdr:rowOff>45986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37113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2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100597</xdr:rowOff>
    </xdr:from>
    <xdr:to>
      <xdr:col>41</xdr:col>
      <xdr:colOff>101600</xdr:colOff>
      <xdr:row>78</xdr:row>
      <xdr:rowOff>30747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0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21874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39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97396</xdr:rowOff>
    </xdr:from>
    <xdr:to>
      <xdr:col>36</xdr:col>
      <xdr:colOff>165100</xdr:colOff>
      <xdr:row>78</xdr:row>
      <xdr:rowOff>27546</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18673</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39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131807</xdr:rowOff>
    </xdr:from>
    <xdr:to>
      <xdr:col>55</xdr:col>
      <xdr:colOff>0</xdr:colOff>
      <xdr:row>97</xdr:row>
      <xdr:rowOff>8407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91007"/>
          <a:ext cx="838200" cy="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8407</xdr:rowOff>
    </xdr:from>
    <xdr:to>
      <xdr:col>50</xdr:col>
      <xdr:colOff>114300</xdr:colOff>
      <xdr:row>97</xdr:row>
      <xdr:rowOff>42763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39057"/>
          <a:ext cx="889000" cy="3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42763</xdr:rowOff>
    </xdr:from>
    <xdr:to>
      <xdr:col>45</xdr:col>
      <xdr:colOff>177800</xdr:colOff>
      <xdr:row>97</xdr:row>
      <xdr:rowOff>74048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73413"/>
          <a:ext cx="8890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74048</xdr:rowOff>
    </xdr:from>
    <xdr:to>
      <xdr:col>41</xdr:col>
      <xdr:colOff>50800</xdr:colOff>
      <xdr:row>97</xdr:row>
      <xdr:rowOff>143684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04698"/>
          <a:ext cx="889000" cy="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81007</xdr:rowOff>
    </xdr:from>
    <xdr:to>
      <xdr:col>55</xdr:col>
      <xdr:colOff>50800</xdr:colOff>
      <xdr:row>97</xdr:row>
      <xdr:rowOff>11157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103884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129057</xdr:rowOff>
    </xdr:from>
    <xdr:to>
      <xdr:col>50</xdr:col>
      <xdr:colOff>165100</xdr:colOff>
      <xdr:row>97</xdr:row>
      <xdr:rowOff>59207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50334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163413</xdr:rowOff>
    </xdr:from>
    <xdr:to>
      <xdr:col>46</xdr:col>
      <xdr:colOff>38100</xdr:colOff>
      <xdr:row>97</xdr:row>
      <xdr:rowOff>93563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84690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23248</xdr:rowOff>
    </xdr:from>
    <xdr:to>
      <xdr:col>41</xdr:col>
      <xdr:colOff>101600</xdr:colOff>
      <xdr:row>97</xdr:row>
      <xdr:rowOff>124848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115975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92884</xdr:rowOff>
    </xdr:from>
    <xdr:to>
      <xdr:col>36</xdr:col>
      <xdr:colOff>165100</xdr:colOff>
      <xdr:row>98</xdr:row>
      <xdr:rowOff>23034</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14161</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127650</xdr:rowOff>
    </xdr:from>
    <xdr:to>
      <xdr:col>85</xdr:col>
      <xdr:colOff>126364</xdr:colOff>
      <xdr:row>39</xdr:row>
      <xdr:rowOff>92870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614050"/>
          <a:ext cx="1269" cy="116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96697</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78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92870</xdr:rowOff>
    </xdr:from>
    <xdr:to>
      <xdr:col>86</xdr:col>
      <xdr:colOff>25400</xdr:colOff>
      <xdr:row>39</xdr:row>
      <xdr:rowOff>92870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77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74327</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53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127650</xdr:rowOff>
    </xdr:from>
    <xdr:to>
      <xdr:col>86</xdr:col>
      <xdr:colOff>25400</xdr:colOff>
      <xdr:row>32</xdr:row>
      <xdr:rowOff>127650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61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48913</xdr:rowOff>
    </xdr:from>
    <xdr:to>
      <xdr:col>85</xdr:col>
      <xdr:colOff>127000</xdr:colOff>
      <xdr:row>38</xdr:row>
      <xdr:rowOff>78762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221113"/>
          <a:ext cx="838200" cy="37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27554</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371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4677</xdr:rowOff>
    </xdr:from>
    <xdr:to>
      <xdr:col>85</xdr:col>
      <xdr:colOff>177800</xdr:colOff>
      <xdr:row>38</xdr:row>
      <xdr:rowOff>106277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44602</xdr:rowOff>
    </xdr:from>
    <xdr:to>
      <xdr:col>81</xdr:col>
      <xdr:colOff>50800</xdr:colOff>
      <xdr:row>36</xdr:row>
      <xdr:rowOff>48913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5359552"/>
          <a:ext cx="889000" cy="86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162052</xdr:rowOff>
    </xdr:from>
    <xdr:to>
      <xdr:col>81</xdr:col>
      <xdr:colOff>101600</xdr:colOff>
      <xdr:row>38</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44602</xdr:rowOff>
    </xdr:from>
    <xdr:to>
      <xdr:col>76</xdr:col>
      <xdr:colOff>114300</xdr:colOff>
      <xdr:row>37</xdr:row>
      <xdr:rowOff>110080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5359552"/>
          <a:ext cx="889000" cy="109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134261</xdr:rowOff>
    </xdr:from>
    <xdr:to>
      <xdr:col>76</xdr:col>
      <xdr:colOff>165100</xdr:colOff>
      <xdr:row>38</xdr:row>
      <xdr:rowOff>64411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110080</xdr:rowOff>
    </xdr:from>
    <xdr:to>
      <xdr:col>71</xdr:col>
      <xdr:colOff>177800</xdr:colOff>
      <xdr:row>38</xdr:row>
      <xdr:rowOff>162756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453730"/>
          <a:ext cx="889000" cy="2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149381</xdr:rowOff>
    </xdr:from>
    <xdr:to>
      <xdr:col>72</xdr:col>
      <xdr:colOff>38100</xdr:colOff>
      <xdr:row>38</xdr:row>
      <xdr:rowOff>79532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4930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70658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168877</xdr:rowOff>
    </xdr:from>
    <xdr:to>
      <xdr:col>67</xdr:col>
      <xdr:colOff>101600</xdr:colOff>
      <xdr:row>38</xdr:row>
      <xdr:rowOff>99027</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51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115554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27962</xdr:rowOff>
    </xdr:from>
    <xdr:to>
      <xdr:col>85</xdr:col>
      <xdr:colOff>177800</xdr:colOff>
      <xdr:row>38</xdr:row>
      <xdr:rowOff>129562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6389</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52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169563</xdr:rowOff>
    </xdr:from>
    <xdr:to>
      <xdr:col>81</xdr:col>
      <xdr:colOff>101600</xdr:colOff>
      <xdr:row>36</xdr:row>
      <xdr:rowOff>99713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116240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165252</xdr:rowOff>
    </xdr:from>
    <xdr:to>
      <xdr:col>76</xdr:col>
      <xdr:colOff>165100</xdr:colOff>
      <xdr:row>31</xdr:row>
      <xdr:rowOff>95402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53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111929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0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59280</xdr:rowOff>
    </xdr:from>
    <xdr:to>
      <xdr:col>72</xdr:col>
      <xdr:colOff>38100</xdr:colOff>
      <xdr:row>37</xdr:row>
      <xdr:rowOff>160880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4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5957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1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111956</xdr:rowOff>
    </xdr:from>
    <xdr:to>
      <xdr:col>67</xdr:col>
      <xdr:colOff>101600</xdr:colOff>
      <xdr:row>39</xdr:row>
      <xdr:rowOff>42106</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6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33233</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7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170496</xdr:rowOff>
    </xdr:from>
    <xdr:to>
      <xdr:col>85</xdr:col>
      <xdr:colOff>127000</xdr:colOff>
      <xdr:row>58</xdr:row>
      <xdr:rowOff>30838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5481300" y="9943146"/>
          <a:ext cx="8382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2360</xdr:rowOff>
    </xdr:from>
    <xdr:to>
      <xdr:col>81</xdr:col>
      <xdr:colOff>50800</xdr:colOff>
      <xdr:row>57</xdr:row>
      <xdr:rowOff>170496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4592300" y="9603560"/>
          <a:ext cx="889000" cy="3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2360</xdr:rowOff>
    </xdr:from>
    <xdr:to>
      <xdr:col>76</xdr:col>
      <xdr:colOff>114300</xdr:colOff>
      <xdr:row>57</xdr:row>
      <xdr:rowOff>126866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9603560"/>
          <a:ext cx="889000" cy="2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4385</xdr:rowOff>
    </xdr:from>
    <xdr:to>
      <xdr:col>71</xdr:col>
      <xdr:colOff>177800</xdr:colOff>
      <xdr:row>57</xdr:row>
      <xdr:rowOff>126866</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814300" y="9777035"/>
          <a:ext cx="889000" cy="1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151488</xdr:rowOff>
    </xdr:from>
    <xdr:to>
      <xdr:col>85</xdr:col>
      <xdr:colOff>177800</xdr:colOff>
      <xdr:row>58</xdr:row>
      <xdr:rowOff>81638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92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129915</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90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119696</xdr:rowOff>
    </xdr:from>
    <xdr:to>
      <xdr:col>81</xdr:col>
      <xdr:colOff>101600</xdr:colOff>
      <xdr:row>58</xdr:row>
      <xdr:rowOff>49846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8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40973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98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123010</xdr:rowOff>
    </xdr:from>
    <xdr:to>
      <xdr:col>76</xdr:col>
      <xdr:colOff>165100</xdr:colOff>
      <xdr:row>56</xdr:row>
      <xdr:rowOff>53160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5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69687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3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76066</xdr:rowOff>
    </xdr:from>
    <xdr:to>
      <xdr:col>72</xdr:col>
      <xdr:colOff>38100</xdr:colOff>
      <xdr:row>58</xdr:row>
      <xdr:rowOff>6216</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8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168793</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94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125035</xdr:rowOff>
    </xdr:from>
    <xdr:to>
      <xdr:col>67</xdr:col>
      <xdr:colOff>101600</xdr:colOff>
      <xdr:row>57</xdr:row>
      <xdr:rowOff>55185</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7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71712</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5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3" name="災害復旧費グラフ枠">
          <a:extLst>
            <a:ext uri="{FF2B5EF4-FFF2-40B4-BE49-F238E27FC236}">
              <a16:creationId xmlns:a16="http://schemas.microsoft.com/office/drawing/2014/main" id="{00000000-0008-0000-0700-00008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5" name="災害復旧費最小値テキスト">
          <a:extLst>
            <a:ext uri="{FF2B5EF4-FFF2-40B4-BE49-F238E27FC236}">
              <a16:creationId xmlns:a16="http://schemas.microsoft.com/office/drawing/2014/main" id="{00000000-0008-0000-0700-000085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7" name="災害復旧費最大値テキスト">
          <a:extLst>
            <a:ext uri="{FF2B5EF4-FFF2-40B4-BE49-F238E27FC236}">
              <a16:creationId xmlns:a16="http://schemas.microsoft.com/office/drawing/2014/main" id="{00000000-0008-0000-0700-000087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144991</xdr:rowOff>
    </xdr:from>
    <xdr:to>
      <xdr:col>85</xdr:col>
      <xdr:colOff>127000</xdr:colOff>
      <xdr:row>79</xdr:row>
      <xdr:rowOff>60768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5481300" y="13518091"/>
          <a:ext cx="8382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169446</xdr:rowOff>
    </xdr:from>
    <xdr:ext cx="469744" cy="259045"/>
    <xdr:sp macro="" textlink="">
      <xdr:nvSpPr>
        <xdr:cNvPr id="650" name="災害復旧費平均値テキスト">
          <a:extLst>
            <a:ext uri="{FF2B5EF4-FFF2-40B4-BE49-F238E27FC236}">
              <a16:creationId xmlns:a16="http://schemas.microsoft.com/office/drawing/2014/main" id="{00000000-0008-0000-0700-00008A020000}"/>
            </a:ext>
          </a:extLst>
        </xdr:cNvPr>
        <xdr:cNvSpPr txBox="1"/>
      </xdr:nvSpPr>
      <xdr:spPr>
        <a:xfrm>
          <a:off x="16370300" y="1354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18476</xdr:rowOff>
    </xdr:from>
    <xdr:to>
      <xdr:col>81</xdr:col>
      <xdr:colOff>50800</xdr:colOff>
      <xdr:row>78</xdr:row>
      <xdr:rowOff>144991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4592300" y="13391576"/>
          <a:ext cx="889000" cy="12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104540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6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50154</xdr:rowOff>
    </xdr:from>
    <xdr:to>
      <xdr:col>76</xdr:col>
      <xdr:colOff>114300</xdr:colOff>
      <xdr:row>78</xdr:row>
      <xdr:rowOff>18476</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3703300" y="13080354"/>
          <a:ext cx="889000" cy="3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50154</xdr:rowOff>
    </xdr:from>
    <xdr:to>
      <xdr:col>71</xdr:col>
      <xdr:colOff>177800</xdr:colOff>
      <xdr:row>76</xdr:row>
      <xdr:rowOff>146166</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flipV="1">
          <a:off x="12814300" y="1308035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61" name="フローチャート: 判断 660">
          <a:extLst>
            <a:ext uri="{FF2B5EF4-FFF2-40B4-BE49-F238E27FC236}">
              <a16:creationId xmlns:a16="http://schemas.microsoft.com/office/drawing/2014/main" id="{00000000-0008-0000-0700-000095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9968</xdr:rowOff>
    </xdr:from>
    <xdr:to>
      <xdr:col>85</xdr:col>
      <xdr:colOff>177800</xdr:colOff>
      <xdr:row>79</xdr:row>
      <xdr:rowOff>111568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6268700" y="1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140795</xdr:rowOff>
    </xdr:from>
    <xdr:ext cx="469744" cy="259045"/>
    <xdr:sp macro="" textlink="">
      <xdr:nvSpPr>
        <xdr:cNvPr id="669" name="災害復旧費該当値テキスト">
          <a:extLst>
            <a:ext uri="{FF2B5EF4-FFF2-40B4-BE49-F238E27FC236}">
              <a16:creationId xmlns:a16="http://schemas.microsoft.com/office/drawing/2014/main" id="{00000000-0008-0000-0700-00009D020000}"/>
            </a:ext>
          </a:extLst>
        </xdr:cNvPr>
        <xdr:cNvSpPr txBox="1"/>
      </xdr:nvSpPr>
      <xdr:spPr>
        <a:xfrm>
          <a:off x="16370300" y="1334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94191</xdr:rowOff>
    </xdr:from>
    <xdr:to>
      <xdr:col>81</xdr:col>
      <xdr:colOff>101600</xdr:colOff>
      <xdr:row>79</xdr:row>
      <xdr:rowOff>24341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5430500" y="134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40868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5246428" y="1324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139126</xdr:rowOff>
    </xdr:from>
    <xdr:to>
      <xdr:col>76</xdr:col>
      <xdr:colOff>165100</xdr:colOff>
      <xdr:row>78</xdr:row>
      <xdr:rowOff>69276</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4541500" y="1334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85803</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325111" y="1311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170804</xdr:rowOff>
    </xdr:from>
    <xdr:to>
      <xdr:col>72</xdr:col>
      <xdr:colOff>38100</xdr:colOff>
      <xdr:row>76</xdr:row>
      <xdr:rowOff>100954</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3652500" y="130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117481</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3436111" y="128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95366</xdr:rowOff>
    </xdr:from>
    <xdr:to>
      <xdr:col>67</xdr:col>
      <xdr:colOff>101600</xdr:colOff>
      <xdr:row>77</xdr:row>
      <xdr:rowOff>25516</xdr:rowOff>
    </xdr:to>
    <xdr:sp macro="" textlink="">
      <xdr:nvSpPr>
        <xdr:cNvPr id="676" name="楕円 675">
          <a:extLst>
            <a:ext uri="{FF2B5EF4-FFF2-40B4-BE49-F238E27FC236}">
              <a16:creationId xmlns:a16="http://schemas.microsoft.com/office/drawing/2014/main" id="{00000000-0008-0000-0700-0000A4020000}"/>
            </a:ext>
          </a:extLst>
        </xdr:cNvPr>
        <xdr:cNvSpPr/>
      </xdr:nvSpPr>
      <xdr:spPr>
        <a:xfrm>
          <a:off x="12763500" y="131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42043</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547111" y="129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5" name="正方形/長方形 684">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2" name="公債費グラフ枠">
          <a:extLst>
            <a:ext uri="{FF2B5EF4-FFF2-40B4-BE49-F238E27FC236}">
              <a16:creationId xmlns:a16="http://schemas.microsoft.com/office/drawing/2014/main" id="{00000000-0008-0000-0700-0000B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4" name="公債費最小値テキスト">
          <a:extLst>
            <a:ext uri="{FF2B5EF4-FFF2-40B4-BE49-F238E27FC236}">
              <a16:creationId xmlns:a16="http://schemas.microsoft.com/office/drawing/2014/main" id="{00000000-0008-0000-0700-0000C0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6" name="公債費最大値テキスト">
          <a:extLst>
            <a:ext uri="{FF2B5EF4-FFF2-40B4-BE49-F238E27FC236}">
              <a16:creationId xmlns:a16="http://schemas.microsoft.com/office/drawing/2014/main" id="{00000000-0008-0000-0700-0000C2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112105</xdr:rowOff>
    </xdr:from>
    <xdr:to>
      <xdr:col>85</xdr:col>
      <xdr:colOff>127000</xdr:colOff>
      <xdr:row>96</xdr:row>
      <xdr:rowOff>168667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5481300" y="16571305"/>
          <a:ext cx="8382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9" name="公債費平均値テキスト">
          <a:extLst>
            <a:ext uri="{FF2B5EF4-FFF2-40B4-BE49-F238E27FC236}">
              <a16:creationId xmlns:a16="http://schemas.microsoft.com/office/drawing/2014/main" id="{00000000-0008-0000-0700-0000C5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168667</xdr:rowOff>
    </xdr:from>
    <xdr:to>
      <xdr:col>81</xdr:col>
      <xdr:colOff>50800</xdr:colOff>
      <xdr:row>97</xdr:row>
      <xdr:rowOff>28127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4592300" y="16627867"/>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xdr:rowOff>
    </xdr:from>
    <xdr:to>
      <xdr:col>76</xdr:col>
      <xdr:colOff>114300</xdr:colOff>
      <xdr:row>97</xdr:row>
      <xdr:rowOff>28127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3703300" y="16631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792</xdr:rowOff>
    </xdr:from>
    <xdr:to>
      <xdr:col>71</xdr:col>
      <xdr:colOff>177800</xdr:colOff>
      <xdr:row>97</xdr:row>
      <xdr:rowOff>9643</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12814300" y="16631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20" name="フローチャート: 判断 719">
          <a:extLst>
            <a:ext uri="{FF2B5EF4-FFF2-40B4-BE49-F238E27FC236}">
              <a16:creationId xmlns:a16="http://schemas.microsoft.com/office/drawing/2014/main" id="{00000000-0008-0000-0700-0000D0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61305</xdr:rowOff>
    </xdr:from>
    <xdr:to>
      <xdr:col>85</xdr:col>
      <xdr:colOff>177800</xdr:colOff>
      <xdr:row>96</xdr:row>
      <xdr:rowOff>162905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6268700" y="165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39732</xdr:rowOff>
    </xdr:from>
    <xdr:ext cx="534377" cy="259045"/>
    <xdr:sp macro="" textlink="">
      <xdr:nvSpPr>
        <xdr:cNvPr id="728" name="公債費該当値テキスト">
          <a:extLst>
            <a:ext uri="{FF2B5EF4-FFF2-40B4-BE49-F238E27FC236}">
              <a16:creationId xmlns:a16="http://schemas.microsoft.com/office/drawing/2014/main" id="{00000000-0008-0000-0700-0000D8020000}"/>
            </a:ext>
          </a:extLst>
        </xdr:cNvPr>
        <xdr:cNvSpPr txBox="1"/>
      </xdr:nvSpPr>
      <xdr:spPr>
        <a:xfrm>
          <a:off x="16370300" y="1649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117867</xdr:rowOff>
    </xdr:from>
    <xdr:to>
      <xdr:col>81</xdr:col>
      <xdr:colOff>101600</xdr:colOff>
      <xdr:row>97</xdr:row>
      <xdr:rowOff>48017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5430500" y="165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39144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214111" y="166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148777</xdr:rowOff>
    </xdr:from>
    <xdr:to>
      <xdr:col>76</xdr:col>
      <xdr:colOff>165100</xdr:colOff>
      <xdr:row>97</xdr:row>
      <xdr:rowOff>78927</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4541500" y="166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70054</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4325111" y="167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121442</xdr:rowOff>
    </xdr:from>
    <xdr:to>
      <xdr:col>72</xdr:col>
      <xdr:colOff>38100</xdr:colOff>
      <xdr:row>97</xdr:row>
      <xdr:rowOff>51592</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3652500" y="165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42719</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3436111" y="1667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130293</xdr:rowOff>
    </xdr:from>
    <xdr:to>
      <xdr:col>67</xdr:col>
      <xdr:colOff>101600</xdr:colOff>
      <xdr:row>97</xdr:row>
      <xdr:rowOff>60443</xdr:rowOff>
    </xdr:to>
    <xdr:sp macro="" textlink="">
      <xdr:nvSpPr>
        <xdr:cNvPr id="735" name="楕円 734">
          <a:extLst>
            <a:ext uri="{FF2B5EF4-FFF2-40B4-BE49-F238E27FC236}">
              <a16:creationId xmlns:a16="http://schemas.microsoft.com/office/drawing/2014/main" id="{00000000-0008-0000-0700-0000DF020000}"/>
            </a:ext>
          </a:extLst>
        </xdr:cNvPr>
        <xdr:cNvSpPr/>
      </xdr:nvSpPr>
      <xdr:spPr>
        <a:xfrm>
          <a:off x="12763500" y="1658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51570</xdr:rowOff>
    </xdr:from>
    <xdr:ext cx="534377"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2547111" y="166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4" name="正方形/長方形 743">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1" name="諸支出金グラフ枠">
          <a:extLst>
            <a:ext uri="{FF2B5EF4-FFF2-40B4-BE49-F238E27FC236}">
              <a16:creationId xmlns:a16="http://schemas.microsoft.com/office/drawing/2014/main" id="{00000000-0008-0000-0700-0000F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3" name="諸支出金最小値テキスト">
          <a:extLst>
            <a:ext uri="{FF2B5EF4-FFF2-40B4-BE49-F238E27FC236}">
              <a16:creationId xmlns:a16="http://schemas.microsoft.com/office/drawing/2014/main" id="{00000000-0008-0000-0700-0000FB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5" name="諸支出金最大値テキスト">
          <a:extLst>
            <a:ext uri="{FF2B5EF4-FFF2-40B4-BE49-F238E27FC236}">
              <a16:creationId xmlns:a16="http://schemas.microsoft.com/office/drawing/2014/main" id="{00000000-0008-0000-0700-0000FD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8" name="諸支出金平均値テキスト">
          <a:extLst>
            <a:ext uri="{FF2B5EF4-FFF2-40B4-BE49-F238E27FC236}">
              <a16:creationId xmlns:a16="http://schemas.microsoft.com/office/drawing/2014/main" id="{00000000-0008-0000-0700-00000003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7" name="諸支出金該当値テキスト">
          <a:extLst>
            <a:ext uri="{FF2B5EF4-FFF2-40B4-BE49-F238E27FC236}">
              <a16:creationId xmlns:a16="http://schemas.microsoft.com/office/drawing/2014/main" id="{00000000-0008-0000-0700-000013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・「総務費」は、令和２年度は特別定額給付金給付事業に影響により突出して増加</a:t>
          </a:r>
          <a:r>
            <a:rPr kumimoji="1" lang="ja-JP" altLang="en-US" sz="1100">
              <a:solidFill>
                <a:schemeClr val="dk1"/>
              </a:solidFill>
              <a:effectLst/>
              <a:latin typeface="+mn-lt"/>
              <a:ea typeface="+mn-ea"/>
              <a:cs typeface="+mn-cs"/>
            </a:rPr>
            <a:t>しているが、概ね類似団体平均の少し低い額で推移している。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・「民生費」は、</a:t>
          </a:r>
          <a:r>
            <a:rPr kumimoji="1" lang="ja-JP" altLang="ja-JP" sz="1100">
              <a:solidFill>
                <a:schemeClr val="dk1"/>
              </a:solidFill>
              <a:effectLst/>
              <a:latin typeface="+mn-lt"/>
              <a:ea typeface="+mn-ea"/>
              <a:cs typeface="+mn-cs"/>
            </a:rPr>
            <a:t>社会保障関連経費である後期高齢者医療事業等への繰出金が多額となって</a:t>
          </a:r>
          <a:r>
            <a:rPr kumimoji="1" lang="ja-JP" altLang="en-US" sz="1100">
              <a:solidFill>
                <a:schemeClr val="dk1"/>
              </a:solidFill>
              <a:effectLst/>
              <a:latin typeface="+mn-lt"/>
              <a:ea typeface="+mn-ea"/>
              <a:cs typeface="+mn-cs"/>
            </a:rPr>
            <a:t>おり、類似団体平均と比べて高い額となっている。また、</a:t>
          </a:r>
          <a:r>
            <a:rPr kumimoji="1" lang="ja-JP" altLang="ja-JP" sz="1100">
              <a:solidFill>
                <a:schemeClr val="dk1"/>
              </a:solidFill>
              <a:effectLst/>
              <a:latin typeface="+mn-lt"/>
              <a:ea typeface="+mn-ea"/>
              <a:cs typeface="+mn-cs"/>
            </a:rPr>
            <a:t>障害及び保育に係るサービス利用者の増など経常的に必要となる経費も増加している。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・「商工費」は、令和３・４年度において新型コロナウイルス感染症拡大の経済支援対策などのための地域経済応援クーポンの発行等による影響で増加している。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防災行政無線デジタル化事業や東防災交流センター建設など</a:t>
          </a:r>
          <a:r>
            <a:rPr kumimoji="1" lang="ja-JP" altLang="en-US" sz="1100">
              <a:solidFill>
                <a:schemeClr val="dk1"/>
              </a:solidFill>
              <a:effectLst/>
              <a:latin typeface="+mn-lt"/>
              <a:ea typeface="+mn-ea"/>
              <a:cs typeface="+mn-cs"/>
            </a:rPr>
            <a:t>を、令和３年度に</a:t>
          </a:r>
          <a:r>
            <a:rPr kumimoji="1" lang="ja-JP" altLang="ja-JP" sz="1100">
              <a:solidFill>
                <a:schemeClr val="dk1"/>
              </a:solidFill>
              <a:effectLst/>
              <a:latin typeface="+mn-lt"/>
              <a:ea typeface="+mn-ea"/>
              <a:cs typeface="+mn-cs"/>
            </a:rPr>
            <a:t>西防災交流センター新館建設</a:t>
          </a:r>
          <a:r>
            <a:rPr kumimoji="1" lang="ja-JP" altLang="en-US" sz="1100">
              <a:solidFill>
                <a:schemeClr val="dk1"/>
              </a:solidFill>
              <a:effectLst/>
              <a:latin typeface="+mn-lt"/>
              <a:ea typeface="+mn-ea"/>
              <a:cs typeface="+mn-cs"/>
            </a:rPr>
            <a:t>などにより臨時的に増加していたが類似団体平均程度に減少している。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年度７月豪雨を始め、令和２、３年度と豪雨による激甚災害による影響によるものだが、令和４年度で全ての災害復旧事業が完了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「財政調整基金残高」は、平成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年７月豪雨の影響により大きく減少</a:t>
          </a:r>
          <a:r>
            <a:rPr kumimoji="1" lang="ja-JP" altLang="ja-JP" sz="1100">
              <a:solidFill>
                <a:schemeClr val="dk1"/>
              </a:solidFill>
              <a:effectLst/>
              <a:latin typeface="+mn-lt"/>
              <a:ea typeface="+mn-ea"/>
              <a:cs typeface="+mn-cs"/>
            </a:rPr>
            <a:t>して</a:t>
          </a:r>
          <a:r>
            <a:rPr kumimoji="1" lang="ja-JP" altLang="ja-JP" sz="1200">
              <a:solidFill>
                <a:schemeClr val="dk1"/>
              </a:solidFill>
              <a:effectLst/>
              <a:latin typeface="+mn-lt"/>
              <a:ea typeface="+mn-ea"/>
              <a:cs typeface="+mn-cs"/>
            </a:rPr>
            <a:t>いたが、</a:t>
          </a:r>
          <a:r>
            <a:rPr kumimoji="1" lang="ja-JP" altLang="en-US" sz="1200">
              <a:solidFill>
                <a:schemeClr val="dk1"/>
              </a:solidFill>
              <a:effectLst/>
              <a:latin typeface="+mn-lt"/>
              <a:ea typeface="+mn-ea"/>
              <a:cs typeface="+mn-cs"/>
            </a:rPr>
            <a:t>事業の精査や、普通交付税の増加などにより</a:t>
          </a:r>
          <a:r>
            <a:rPr kumimoji="1" lang="ja-JP" altLang="ja-JP" sz="1200">
              <a:solidFill>
                <a:schemeClr val="dk1"/>
              </a:solidFill>
              <a:effectLst/>
              <a:latin typeface="+mn-lt"/>
              <a:ea typeface="+mn-ea"/>
              <a:cs typeface="+mn-cs"/>
            </a:rPr>
            <a:t>増加となった。</a:t>
          </a:r>
          <a:endParaRPr lang="ja-JP" altLang="ja-JP" sz="1600">
            <a:effectLst/>
          </a:endParaRPr>
        </a:p>
        <a:p>
          <a:r>
            <a:rPr kumimoji="1" lang="ja-JP" altLang="ja-JP" sz="1200">
              <a:solidFill>
                <a:schemeClr val="dk1"/>
              </a:solidFill>
              <a:effectLst/>
              <a:latin typeface="+mn-lt"/>
              <a:ea typeface="+mn-ea"/>
              <a:cs typeface="+mn-cs"/>
            </a:rPr>
            <a:t>　「実質収支額」は、扶助費等の影響から、例年</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億円前後発生している。更なる精査を行い、適正水準（</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％）となるよう努める。</a:t>
          </a:r>
          <a:endParaRPr lang="ja-JP" altLang="ja-JP" sz="1600">
            <a:effectLst/>
          </a:endParaRPr>
        </a:p>
        <a:p>
          <a:r>
            <a:rPr kumimoji="1" lang="ja-JP" altLang="ja-JP" sz="1200">
              <a:solidFill>
                <a:schemeClr val="dk1"/>
              </a:solidFill>
              <a:effectLst/>
              <a:latin typeface="+mn-lt"/>
              <a:ea typeface="+mn-ea"/>
              <a:cs typeface="+mn-cs"/>
            </a:rPr>
            <a:t>　「実質単年度収支」は、財政調整基金積立の取崩</a:t>
          </a:r>
          <a:r>
            <a:rPr kumimoji="1" lang="ja-JP" altLang="en-US" sz="1200">
              <a:solidFill>
                <a:schemeClr val="dk1"/>
              </a:solidFill>
              <a:effectLst/>
              <a:latin typeface="+mn-lt"/>
              <a:ea typeface="+mn-ea"/>
              <a:cs typeface="+mn-cs"/>
            </a:rPr>
            <a:t>をしない財政運営ができたこと</a:t>
          </a:r>
          <a:r>
            <a:rPr kumimoji="1" lang="ja-JP" altLang="ja-JP" sz="1200">
              <a:solidFill>
                <a:schemeClr val="dk1"/>
              </a:solidFill>
              <a:effectLst/>
              <a:latin typeface="+mn-lt"/>
              <a:ea typeface="+mn-ea"/>
              <a:cs typeface="+mn-cs"/>
            </a:rPr>
            <a:t>などにより、</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年続けての黒字となっている。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全会計において、黒字となって</a:t>
          </a:r>
          <a:r>
            <a:rPr kumimoji="1" lang="ja-JP" altLang="en-US" sz="1400">
              <a:solidFill>
                <a:schemeClr val="dk1"/>
              </a:solidFill>
              <a:effectLst/>
              <a:latin typeface="+mn-lt"/>
              <a:ea typeface="+mn-ea"/>
              <a:cs typeface="+mn-cs"/>
            </a:rPr>
            <a:t>おり、特に令和３年度以降一般会計の黒字額が大幅に増加している。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引き続き、経費節減や使用料の適正化、事務事業の見直し等により、財政の健全化に努める。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3072_&#29066;&#37326;&#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8.5</v>
          </cell>
          <cell r="BX51">
            <v>7.8</v>
          </cell>
          <cell r="CF51">
            <v>14.3</v>
          </cell>
        </row>
        <row r="53">
          <cell r="BP53">
            <v>73</v>
          </cell>
          <cell r="BX53">
            <v>73.7</v>
          </cell>
          <cell r="CF53">
            <v>73.599999999999994</v>
          </cell>
          <cell r="CN53">
            <v>73.2</v>
          </cell>
          <cell r="CV53">
            <v>74.3</v>
          </cell>
        </row>
        <row r="55">
          <cell r="AN55" t="str">
            <v>類似団体内平均値</v>
          </cell>
          <cell r="BP55">
            <v>18.2</v>
          </cell>
          <cell r="BX55">
            <v>20.3</v>
          </cell>
          <cell r="CF55">
            <v>15.5</v>
          </cell>
          <cell r="CN55">
            <v>4.5999999999999996</v>
          </cell>
          <cell r="CV55">
            <v>1.6</v>
          </cell>
        </row>
        <row r="57">
          <cell r="BP57">
            <v>59.3</v>
          </cell>
          <cell r="BX57">
            <v>60.3</v>
          </cell>
          <cell r="CF57">
            <v>61.5</v>
          </cell>
          <cell r="CN57">
            <v>61</v>
          </cell>
          <cell r="CV57">
            <v>62.3</v>
          </cell>
        </row>
        <row r="72">
          <cell r="BP72" t="str">
            <v>H30</v>
          </cell>
          <cell r="BX72" t="str">
            <v>R01</v>
          </cell>
          <cell r="CF72" t="str">
            <v>R02</v>
          </cell>
          <cell r="CN72" t="str">
            <v>R03</v>
          </cell>
          <cell r="CV72" t="str">
            <v>R04</v>
          </cell>
        </row>
        <row r="73">
          <cell r="AN73" t="str">
            <v>当該団体値</v>
          </cell>
          <cell r="BP73">
            <v>8.5</v>
          </cell>
          <cell r="BX73">
            <v>7.8</v>
          </cell>
          <cell r="CF73">
            <v>14.3</v>
          </cell>
        </row>
        <row r="75">
          <cell r="BP75">
            <v>7.1</v>
          </cell>
          <cell r="BX75">
            <v>6.9</v>
          </cell>
          <cell r="CF75">
            <v>6.3</v>
          </cell>
          <cell r="CN75">
            <v>5.8</v>
          </cell>
          <cell r="CV75">
            <v>6</v>
          </cell>
        </row>
        <row r="77">
          <cell r="AN77" t="str">
            <v>類似団体内平均値</v>
          </cell>
          <cell r="BP77">
            <v>18.2</v>
          </cell>
          <cell r="BX77">
            <v>20.3</v>
          </cell>
          <cell r="CF77">
            <v>15.5</v>
          </cell>
          <cell r="CN77">
            <v>4.5999999999999996</v>
          </cell>
          <cell r="CV77">
            <v>1.6</v>
          </cell>
        </row>
        <row r="79">
          <cell r="BP79">
            <v>6.8</v>
          </cell>
          <cell r="BX79">
            <v>6.6</v>
          </cell>
          <cell r="CF79">
            <v>6.4</v>
          </cell>
          <cell r="CN79">
            <v>6.3</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M9" sqref="AM9:AT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10473748</v>
      </c>
      <c r="BO4" s="371"/>
      <c r="BP4" s="371"/>
      <c r="BQ4" s="371"/>
      <c r="BR4" s="371"/>
      <c r="BS4" s="371"/>
      <c r="BT4" s="371"/>
      <c r="BU4" s="372"/>
      <c r="BV4" s="370">
        <v>10974825</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5.3</v>
      </c>
      <c r="CU4" s="377"/>
      <c r="CV4" s="377"/>
      <c r="CW4" s="377"/>
      <c r="CX4" s="377"/>
      <c r="CY4" s="377"/>
      <c r="CZ4" s="377"/>
      <c r="DA4" s="378"/>
      <c r="DB4" s="376">
        <v>7.8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10131923</v>
      </c>
      <c r="BO5" s="408"/>
      <c r="BP5" s="408"/>
      <c r="BQ5" s="408"/>
      <c r="BR5" s="408"/>
      <c r="BS5" s="408"/>
      <c r="BT5" s="408"/>
      <c r="BU5" s="409"/>
      <c r="BV5" s="407">
        <v>10487715</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92</v>
      </c>
      <c r="CU5" s="405"/>
      <c r="CV5" s="405"/>
      <c r="CW5" s="405"/>
      <c r="CX5" s="405"/>
      <c r="CY5" s="405"/>
      <c r="CZ5" s="405"/>
      <c r="DA5" s="406"/>
      <c r="DB5" s="404">
        <v>88.1</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341825</v>
      </c>
      <c r="BO6" s="408"/>
      <c r="BP6" s="408"/>
      <c r="BQ6" s="408"/>
      <c r="BR6" s="408"/>
      <c r="BS6" s="408"/>
      <c r="BT6" s="408"/>
      <c r="BU6" s="409"/>
      <c r="BV6" s="407">
        <v>487110</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92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37451</v>
      </c>
      <c r="BO7" s="408"/>
      <c r="BP7" s="408"/>
      <c r="BQ7" s="408"/>
      <c r="BR7" s="408"/>
      <c r="BS7" s="408"/>
      <c r="BT7" s="408"/>
      <c r="BU7" s="409"/>
      <c r="BV7" s="407">
        <v>27188</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5765329</v>
      </c>
      <c r="CU7" s="408"/>
      <c r="CV7" s="408"/>
      <c r="CW7" s="408"/>
      <c r="CX7" s="408"/>
      <c r="CY7" s="408"/>
      <c r="CZ7" s="408"/>
      <c r="DA7" s="409"/>
      <c r="DB7" s="407">
        <v>5870200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304374</v>
      </c>
      <c r="BO8" s="408"/>
      <c r="BP8" s="408"/>
      <c r="BQ8" s="408"/>
      <c r="BR8" s="408"/>
      <c r="BS8" s="408"/>
      <c r="BT8" s="408"/>
      <c r="BU8" s="409"/>
      <c r="BV8" s="407">
        <v>459922</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0.51</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22834</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96</v>
      </c>
      <c r="AV9" s="440"/>
      <c r="AW9" s="440"/>
      <c r="AX9" s="440"/>
      <c r="AY9" s="441" t="s">
        <v>119</v>
      </c>
      <c r="AZ9" s="442"/>
      <c r="BA9" s="442"/>
      <c r="BB9" s="442"/>
      <c r="BC9" s="442"/>
      <c r="BD9" s="442"/>
      <c r="BE9" s="442"/>
      <c r="BF9" s="442"/>
      <c r="BG9" s="442"/>
      <c r="BH9" s="442"/>
      <c r="BI9" s="442"/>
      <c r="BJ9" s="442"/>
      <c r="BK9" s="442"/>
      <c r="BL9" s="442"/>
      <c r="BM9" s="443"/>
      <c r="BN9" s="407">
        <v>-155548</v>
      </c>
      <c r="BO9" s="408"/>
      <c r="BP9" s="408"/>
      <c r="BQ9" s="408"/>
      <c r="BR9" s="408"/>
      <c r="BS9" s="408"/>
      <c r="BT9" s="408"/>
      <c r="BU9" s="409"/>
      <c r="BV9" s="407">
        <v>366796</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9.1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7"/>
      <c r="N10" s="437"/>
      <c r="O10" s="437"/>
      <c r="P10" s="437"/>
      <c r="Q10" s="438"/>
      <c r="R10" s="458">
        <v>23755</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229976</v>
      </c>
      <c r="BO10" s="408"/>
      <c r="BP10" s="408"/>
      <c r="BQ10" s="408"/>
      <c r="BR10" s="408"/>
      <c r="BS10" s="408"/>
      <c r="BT10" s="408"/>
      <c r="BU10" s="409"/>
      <c r="BV10" s="407">
        <v>224371</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96</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23485</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104</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23258</v>
      </c>
      <c r="S13" s="492"/>
      <c r="T13" s="492"/>
      <c r="U13" s="492"/>
      <c r="V13" s="493"/>
      <c r="W13" s="423" t="s">
        <v>141</v>
      </c>
      <c r="X13" s="424"/>
      <c r="Y13" s="424"/>
      <c r="Z13" s="424"/>
      <c r="AA13" s="424"/>
      <c r="AB13" s="414"/>
      <c r="AC13" s="458">
        <v>164</v>
      </c>
      <c r="AD13" s="459"/>
      <c r="AE13" s="459"/>
      <c r="AF13" s="459"/>
      <c r="AG13" s="501"/>
      <c r="AH13" s="458">
        <v>196</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74428</v>
      </c>
      <c r="BO13" s="408"/>
      <c r="BP13" s="408"/>
      <c r="BQ13" s="408"/>
      <c r="BR13" s="408"/>
      <c r="BS13" s="408"/>
      <c r="BT13" s="408"/>
      <c r="BU13" s="409"/>
      <c r="BV13" s="407">
        <v>591167</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6</v>
      </c>
      <c r="CU13" s="405"/>
      <c r="CV13" s="405"/>
      <c r="CW13" s="405"/>
      <c r="CX13" s="405"/>
      <c r="CY13" s="405"/>
      <c r="CZ13" s="405"/>
      <c r="DA13" s="406"/>
      <c r="DB13" s="404">
        <v>5.8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23584</v>
      </c>
      <c r="S14" s="492"/>
      <c r="T14" s="492"/>
      <c r="U14" s="492"/>
      <c r="V14" s="493"/>
      <c r="W14" s="397"/>
      <c r="X14" s="398"/>
      <c r="Y14" s="398"/>
      <c r="Z14" s="398"/>
      <c r="AA14" s="398"/>
      <c r="AB14" s="387"/>
      <c r="AC14" s="494">
        <v>1.6</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139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140</v>
      </c>
      <c r="N15" s="499"/>
      <c r="O15" s="499"/>
      <c r="P15" s="499"/>
      <c r="Q15" s="500"/>
      <c r="R15" s="491">
        <v>23380</v>
      </c>
      <c r="S15" s="492"/>
      <c r="T15" s="492"/>
      <c r="U15" s="492"/>
      <c r="V15" s="493"/>
      <c r="W15" s="423" t="s">
        <v>148</v>
      </c>
      <c r="X15" s="424"/>
      <c r="Y15" s="424"/>
      <c r="Z15" s="424"/>
      <c r="AA15" s="424"/>
      <c r="AB15" s="414"/>
      <c r="AC15" s="458">
        <v>3688</v>
      </c>
      <c r="AD15" s="459"/>
      <c r="AE15" s="459"/>
      <c r="AF15" s="459"/>
      <c r="AG15" s="501"/>
      <c r="AH15" s="458">
        <v>3796</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2457581</v>
      </c>
      <c r="BO15" s="371"/>
      <c r="BP15" s="371"/>
      <c r="BQ15" s="371"/>
      <c r="BR15" s="371"/>
      <c r="BS15" s="371"/>
      <c r="BT15" s="371"/>
      <c r="BU15" s="372"/>
      <c r="BV15" s="370">
        <v>2404479</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35</v>
      </c>
      <c r="AD16" s="495"/>
      <c r="AE16" s="495"/>
      <c r="AF16" s="495"/>
      <c r="AG16" s="496"/>
      <c r="AH16" s="494">
        <v>35.5</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5055349</v>
      </c>
      <c r="BO16" s="408"/>
      <c r="BP16" s="408"/>
      <c r="BQ16" s="408"/>
      <c r="BR16" s="408"/>
      <c r="BS16" s="408"/>
      <c r="BT16" s="408"/>
      <c r="BU16" s="409"/>
      <c r="BV16" s="407">
        <v>4928233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6685</v>
      </c>
      <c r="AD17" s="459"/>
      <c r="AE17" s="459"/>
      <c r="AF17" s="459"/>
      <c r="AG17" s="501"/>
      <c r="AH17" s="458">
        <v>6687</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3069309</v>
      </c>
      <c r="BO17" s="408"/>
      <c r="BP17" s="408"/>
      <c r="BQ17" s="408"/>
      <c r="BR17" s="408"/>
      <c r="BS17" s="408"/>
      <c r="BT17" s="408"/>
      <c r="BU17" s="409"/>
      <c r="BV17" s="407">
        <v>3004138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158</v>
      </c>
      <c r="C18" s="450"/>
      <c r="D18" s="450"/>
      <c r="E18" s="530"/>
      <c r="F18" s="530"/>
      <c r="G18" s="530"/>
      <c r="H18" s="530"/>
      <c r="I18" s="530"/>
      <c r="J18" s="530"/>
      <c r="K18" s="530"/>
      <c r="L18" s="531">
        <v>33.76</v>
      </c>
      <c r="M18" s="531"/>
      <c r="N18" s="531"/>
      <c r="O18" s="531"/>
      <c r="P18" s="531"/>
      <c r="Q18" s="531"/>
      <c r="R18" s="532"/>
      <c r="S18" s="532"/>
      <c r="T18" s="532"/>
      <c r="U18" s="532"/>
      <c r="V18" s="533"/>
      <c r="W18" s="425"/>
      <c r="X18" s="426"/>
      <c r="Y18" s="426"/>
      <c r="Z18" s="426"/>
      <c r="AA18" s="426"/>
      <c r="AB18" s="417"/>
      <c r="AC18" s="534">
        <v>63.4</v>
      </c>
      <c r="AD18" s="535"/>
      <c r="AE18" s="535"/>
      <c r="AF18" s="535"/>
      <c r="AG18" s="536"/>
      <c r="AH18" s="534">
        <v>62.6</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5303936</v>
      </c>
      <c r="BO18" s="408"/>
      <c r="BP18" s="408"/>
      <c r="BQ18" s="408"/>
      <c r="BR18" s="408"/>
      <c r="BS18" s="408"/>
      <c r="BT18" s="408"/>
      <c r="BU18" s="409"/>
      <c r="BV18" s="407">
        <v>5183348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160</v>
      </c>
      <c r="C19" s="450"/>
      <c r="D19" s="450"/>
      <c r="E19" s="530"/>
      <c r="F19" s="530"/>
      <c r="G19" s="530"/>
      <c r="H19" s="530"/>
      <c r="I19" s="530"/>
      <c r="J19" s="530"/>
      <c r="K19" s="530"/>
      <c r="L19" s="538">
        <v>676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7044444</v>
      </c>
      <c r="BO19" s="408"/>
      <c r="BP19" s="408"/>
      <c r="BQ19" s="408"/>
      <c r="BR19" s="408"/>
      <c r="BS19" s="408"/>
      <c r="BT19" s="408"/>
      <c r="BU19" s="409"/>
      <c r="BV19" s="407">
        <v>7038890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162</v>
      </c>
      <c r="C20" s="450"/>
      <c r="D20" s="450"/>
      <c r="E20" s="530"/>
      <c r="F20" s="530"/>
      <c r="G20" s="530"/>
      <c r="H20" s="530"/>
      <c r="I20" s="530"/>
      <c r="J20" s="530"/>
      <c r="K20" s="530"/>
      <c r="L20" s="538">
        <v>9422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8107009</v>
      </c>
      <c r="BO22" s="371"/>
      <c r="BP22" s="371"/>
      <c r="BQ22" s="371"/>
      <c r="BR22" s="371"/>
      <c r="BS22" s="371"/>
      <c r="BT22" s="371"/>
      <c r="BU22" s="372"/>
      <c r="BV22" s="370">
        <v>8394784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7550517</v>
      </c>
      <c r="BO23" s="408"/>
      <c r="BP23" s="408"/>
      <c r="BQ23" s="408"/>
      <c r="BR23" s="408"/>
      <c r="BS23" s="408"/>
      <c r="BT23" s="408"/>
      <c r="BU23" s="409"/>
      <c r="BV23" s="407">
        <v>7794786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172</v>
      </c>
      <c r="F24" s="437"/>
      <c r="G24" s="437"/>
      <c r="H24" s="437"/>
      <c r="I24" s="437"/>
      <c r="J24" s="437"/>
      <c r="K24" s="438"/>
      <c r="L24" s="458">
        <v>1</v>
      </c>
      <c r="M24" s="459"/>
      <c r="N24" s="459"/>
      <c r="O24" s="459"/>
      <c r="P24" s="501"/>
      <c r="Q24" s="458">
        <v>8210</v>
      </c>
      <c r="R24" s="459"/>
      <c r="S24" s="459"/>
      <c r="T24" s="459"/>
      <c r="U24" s="459"/>
      <c r="V24" s="501"/>
      <c r="W24" s="553"/>
      <c r="X24" s="554"/>
      <c r="Y24" s="555"/>
      <c r="Z24" s="457" t="s">
        <v>173</v>
      </c>
      <c r="AA24" s="437"/>
      <c r="AB24" s="437"/>
      <c r="AC24" s="437"/>
      <c r="AD24" s="437"/>
      <c r="AE24" s="437"/>
      <c r="AF24" s="437"/>
      <c r="AG24" s="438"/>
      <c r="AH24" s="458">
        <v>134</v>
      </c>
      <c r="AI24" s="459"/>
      <c r="AJ24" s="459"/>
      <c r="AK24" s="459"/>
      <c r="AL24" s="501"/>
      <c r="AM24" s="458">
        <v>399186</v>
      </c>
      <c r="AN24" s="459"/>
      <c r="AO24" s="459"/>
      <c r="AP24" s="459"/>
      <c r="AQ24" s="459"/>
      <c r="AR24" s="501"/>
      <c r="AS24" s="458">
        <v>2979</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4717605</v>
      </c>
      <c r="BO24" s="408"/>
      <c r="BP24" s="408"/>
      <c r="BQ24" s="408"/>
      <c r="BR24" s="408"/>
      <c r="BS24" s="408"/>
      <c r="BT24" s="408"/>
      <c r="BU24" s="409"/>
      <c r="BV24" s="407">
        <v>4674131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175</v>
      </c>
      <c r="F25" s="437"/>
      <c r="G25" s="437"/>
      <c r="H25" s="437"/>
      <c r="I25" s="437"/>
      <c r="J25" s="437"/>
      <c r="K25" s="438"/>
      <c r="L25" s="458">
        <v>1</v>
      </c>
      <c r="M25" s="459"/>
      <c r="N25" s="459"/>
      <c r="O25" s="459"/>
      <c r="P25" s="501"/>
      <c r="Q25" s="458">
        <v>6860</v>
      </c>
      <c r="R25" s="459"/>
      <c r="S25" s="459"/>
      <c r="T25" s="459"/>
      <c r="U25" s="459"/>
      <c r="V25" s="501"/>
      <c r="W25" s="553"/>
      <c r="X25" s="554"/>
      <c r="Y25" s="555"/>
      <c r="Z25" s="457" t="s">
        <v>176</v>
      </c>
      <c r="AA25" s="437"/>
      <c r="AB25" s="437"/>
      <c r="AC25" s="437"/>
      <c r="AD25" s="437"/>
      <c r="AE25" s="437"/>
      <c r="AF25" s="437"/>
      <c r="AG25" s="438"/>
      <c r="AH25" s="458" t="s">
        <v>131</v>
      </c>
      <c r="AI25" s="459"/>
      <c r="AJ25" s="459"/>
      <c r="AK25" s="459"/>
      <c r="AL25" s="501"/>
      <c r="AM25" s="458" t="s">
        <v>131</v>
      </c>
      <c r="AN25" s="459"/>
      <c r="AO25" s="459"/>
      <c r="AP25" s="459"/>
      <c r="AQ25" s="459"/>
      <c r="AR25" s="501"/>
      <c r="AS25" s="458" t="s">
        <v>131</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250903</v>
      </c>
      <c r="BO25" s="371"/>
      <c r="BP25" s="371"/>
      <c r="BQ25" s="371"/>
      <c r="BR25" s="371"/>
      <c r="BS25" s="371"/>
      <c r="BT25" s="371"/>
      <c r="BU25" s="372"/>
      <c r="BV25" s="370">
        <v>270635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178</v>
      </c>
      <c r="F26" s="437"/>
      <c r="G26" s="437"/>
      <c r="H26" s="437"/>
      <c r="I26" s="437"/>
      <c r="J26" s="437"/>
      <c r="K26" s="438"/>
      <c r="L26" s="458">
        <v>1</v>
      </c>
      <c r="M26" s="459"/>
      <c r="N26" s="459"/>
      <c r="O26" s="459"/>
      <c r="P26" s="501"/>
      <c r="Q26" s="458">
        <v>6350</v>
      </c>
      <c r="R26" s="459"/>
      <c r="S26" s="459"/>
      <c r="T26" s="459"/>
      <c r="U26" s="459"/>
      <c r="V26" s="501"/>
      <c r="W26" s="553"/>
      <c r="X26" s="554"/>
      <c r="Y26" s="555"/>
      <c r="Z26" s="457" t="s">
        <v>179</v>
      </c>
      <c r="AA26" s="559"/>
      <c r="AB26" s="559"/>
      <c r="AC26" s="559"/>
      <c r="AD26" s="559"/>
      <c r="AE26" s="559"/>
      <c r="AF26" s="559"/>
      <c r="AG26" s="560"/>
      <c r="AH26" s="458">
        <v>1</v>
      </c>
      <c r="AI26" s="459"/>
      <c r="AJ26" s="459"/>
      <c r="AK26" s="459"/>
      <c r="AL26" s="501"/>
      <c r="AM26" s="458" t="s">
        <v>180</v>
      </c>
      <c r="AN26" s="459"/>
      <c r="AO26" s="459"/>
      <c r="AP26" s="459"/>
      <c r="AQ26" s="459"/>
      <c r="AR26" s="501"/>
      <c r="AS26" s="458" t="s">
        <v>180</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3280</v>
      </c>
      <c r="R27" s="459"/>
      <c r="S27" s="459"/>
      <c r="T27" s="459"/>
      <c r="U27" s="459"/>
      <c r="V27" s="501"/>
      <c r="W27" s="553"/>
      <c r="X27" s="554"/>
      <c r="Y27" s="555"/>
      <c r="Z27" s="457" t="s">
        <v>183</v>
      </c>
      <c r="AA27" s="437"/>
      <c r="AB27" s="437"/>
      <c r="AC27" s="437"/>
      <c r="AD27" s="437"/>
      <c r="AE27" s="437"/>
      <c r="AF27" s="437"/>
      <c r="AG27" s="438"/>
      <c r="AH27" s="458" t="s">
        <v>131</v>
      </c>
      <c r="AI27" s="459"/>
      <c r="AJ27" s="459"/>
      <c r="AK27" s="459"/>
      <c r="AL27" s="501"/>
      <c r="AM27" s="458" t="s">
        <v>131</v>
      </c>
      <c r="AN27" s="459"/>
      <c r="AO27" s="459"/>
      <c r="AP27" s="459"/>
      <c r="AQ27" s="459"/>
      <c r="AR27" s="501"/>
      <c r="AS27" s="458" t="s">
        <v>184</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280047</v>
      </c>
      <c r="BO27" s="527"/>
      <c r="BP27" s="527"/>
      <c r="BQ27" s="527"/>
      <c r="BR27" s="527"/>
      <c r="BS27" s="527"/>
      <c r="BT27" s="527"/>
      <c r="BU27" s="528"/>
      <c r="BV27" s="526">
        <v>280047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2710</v>
      </c>
      <c r="R28" s="459"/>
      <c r="S28" s="459"/>
      <c r="T28" s="459"/>
      <c r="U28" s="459"/>
      <c r="V28" s="501"/>
      <c r="W28" s="553"/>
      <c r="X28" s="554"/>
      <c r="Y28" s="555"/>
      <c r="Z28" s="457" t="s">
        <v>187</v>
      </c>
      <c r="AA28" s="437"/>
      <c r="AB28" s="437"/>
      <c r="AC28" s="437"/>
      <c r="AD28" s="437"/>
      <c r="AE28" s="437"/>
      <c r="AF28" s="437"/>
      <c r="AG28" s="438"/>
      <c r="AH28" s="458" t="s">
        <v>184</v>
      </c>
      <c r="AI28" s="459"/>
      <c r="AJ28" s="459"/>
      <c r="AK28" s="459"/>
      <c r="AL28" s="501"/>
      <c r="AM28" s="458" t="s">
        <v>131</v>
      </c>
      <c r="AN28" s="459"/>
      <c r="AO28" s="459"/>
      <c r="AP28" s="459"/>
      <c r="AQ28" s="459"/>
      <c r="AR28" s="501"/>
      <c r="AS28" s="458" t="s">
        <v>131</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1756824</v>
      </c>
      <c r="BO28" s="371"/>
      <c r="BP28" s="371"/>
      <c r="BQ28" s="371"/>
      <c r="BR28" s="371"/>
      <c r="BS28" s="371"/>
      <c r="BT28" s="371"/>
      <c r="BU28" s="372"/>
      <c r="BV28" s="370">
        <v>1526848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14</v>
      </c>
      <c r="M29" s="459"/>
      <c r="N29" s="459"/>
      <c r="O29" s="459"/>
      <c r="P29" s="501"/>
      <c r="Q29" s="458">
        <v>2614</v>
      </c>
      <c r="R29" s="459"/>
      <c r="S29" s="459"/>
      <c r="T29" s="459"/>
      <c r="U29" s="459"/>
      <c r="V29" s="501"/>
      <c r="W29" s="556"/>
      <c r="X29" s="557"/>
      <c r="Y29" s="558"/>
      <c r="Z29" s="457" t="s">
        <v>190</v>
      </c>
      <c r="AA29" s="437"/>
      <c r="AB29" s="437"/>
      <c r="AC29" s="437"/>
      <c r="AD29" s="437"/>
      <c r="AE29" s="437"/>
      <c r="AF29" s="437"/>
      <c r="AG29" s="438"/>
      <c r="AH29" s="458">
        <v>134</v>
      </c>
      <c r="AI29" s="459"/>
      <c r="AJ29" s="459"/>
      <c r="AK29" s="459"/>
      <c r="AL29" s="501"/>
      <c r="AM29" s="458">
        <v>399186</v>
      </c>
      <c r="AN29" s="459"/>
      <c r="AO29" s="459"/>
      <c r="AP29" s="459"/>
      <c r="AQ29" s="459"/>
      <c r="AR29" s="501"/>
      <c r="AS29" s="458">
        <v>2979</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42706</v>
      </c>
      <c r="BO29" s="408"/>
      <c r="BP29" s="408"/>
      <c r="BQ29" s="408"/>
      <c r="BR29" s="408"/>
      <c r="BS29" s="408"/>
      <c r="BT29" s="408"/>
      <c r="BU29" s="409"/>
      <c r="BV29" s="407">
        <v>42687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1103984</v>
      </c>
      <c r="BO30" s="527"/>
      <c r="BP30" s="527"/>
      <c r="BQ30" s="527"/>
      <c r="BR30" s="527"/>
      <c r="BS30" s="527"/>
      <c r="BT30" s="527"/>
      <c r="BU30" s="528"/>
      <c r="BV30" s="526">
        <v>1049818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200</v>
      </c>
      <c r="X33" s="396"/>
      <c r="Y33" s="396"/>
      <c r="Z33" s="396"/>
      <c r="AA33" s="396"/>
      <c r="AB33" s="396"/>
      <c r="AC33" s="396"/>
      <c r="AD33" s="396"/>
      <c r="AE33" s="396"/>
      <c r="AF33" s="396"/>
      <c r="AG33" s="396"/>
      <c r="AH33" s="396"/>
      <c r="AI33" s="396"/>
      <c r="AJ33" s="396"/>
      <c r="AK33" s="396"/>
      <c r="AL33" s="206"/>
      <c r="AM33" s="431" t="s">
        <v>201</v>
      </c>
      <c r="AN33" s="431"/>
      <c r="AO33" s="396" t="s">
        <v>200</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199</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一般財団法人筆の里振興事業団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後期高齢者医療広域連合（特別会計）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広島県市町総合事務組合（一般会計）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安芸地区衛生施設管理組合（一般会計）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安芸地区衛生施設管理組合（安芸地区広域ごみ焼却場事業特別会計）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広島県海田高等学校財産組合（一般会計）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cHQ0avRDu43BQSkDUrKm9bRkMdU//imhYBFUsWcB2yQ2IYy1w3v6Zk7dCsWINrK5jT+Hbjfq+xzRdFKBBfiOg==" saltValue="pXFvIT6R6yu7hUL82K8F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51" t="s">
        <v>565</v>
      </c>
      <c r="D34" s="1151"/>
      <c r="E34" s="1152"/>
      <c r="F34" s="32">
        <v>17.55</v>
      </c>
      <c r="G34" s="33">
        <v>18.309999999999999</v>
      </c>
      <c r="H34" s="33">
        <v>18.850000000000001</v>
      </c>
      <c r="I34" s="33">
        <v>18.510000000000002</v>
      </c>
      <c r="J34" s="34">
        <v>19.84</v>
      </c>
      <c r="K34" s="22"/>
      <c r="L34" s="22"/>
      <c r="M34" s="22"/>
      <c r="N34" s="22"/>
      <c r="O34" s="22"/>
      <c r="P34" s="22"/>
    </row>
    <row r="35" spans="1:16" ht="39" customHeight="1" x14ac:dyDescent="0.15">
      <c r="A35" s="22"/>
      <c r="B35" s="35"/>
      <c r="C35" s="1145" t="s">
        <v>566</v>
      </c>
      <c r="D35" s="1146"/>
      <c r="E35" s="1147"/>
      <c r="F35" s="36">
        <v>2.61</v>
      </c>
      <c r="G35" s="37">
        <v>2.69</v>
      </c>
      <c r="H35" s="37">
        <v>1.69</v>
      </c>
      <c r="I35" s="37">
        <v>7.83</v>
      </c>
      <c r="J35" s="38">
        <v>5.27</v>
      </c>
      <c r="K35" s="22"/>
      <c r="L35" s="22"/>
      <c r="M35" s="22"/>
      <c r="N35" s="22"/>
      <c r="O35" s="22"/>
      <c r="P35" s="22"/>
    </row>
    <row r="36" spans="1:16" ht="39" customHeight="1" x14ac:dyDescent="0.15">
      <c r="A36" s="22"/>
      <c r="B36" s="35"/>
      <c r="C36" s="1145" t="s">
        <v>567</v>
      </c>
      <c r="D36" s="1146"/>
      <c r="E36" s="1147"/>
      <c r="F36" s="36">
        <v>1.18</v>
      </c>
      <c r="G36" s="37">
        <v>0.84</v>
      </c>
      <c r="H36" s="37">
        <v>1.52</v>
      </c>
      <c r="I36" s="37">
        <v>1.32</v>
      </c>
      <c r="J36" s="38">
        <v>1.98</v>
      </c>
      <c r="K36" s="22"/>
      <c r="L36" s="22"/>
      <c r="M36" s="22"/>
      <c r="N36" s="22"/>
      <c r="O36" s="22"/>
      <c r="P36" s="22"/>
    </row>
    <row r="37" spans="1:16" ht="39" customHeight="1" x14ac:dyDescent="0.15">
      <c r="A37" s="22"/>
      <c r="B37" s="35"/>
      <c r="C37" s="1145" t="s">
        <v>568</v>
      </c>
      <c r="D37" s="1146"/>
      <c r="E37" s="1147"/>
      <c r="F37" s="36">
        <v>0.98</v>
      </c>
      <c r="G37" s="37">
        <v>0.94</v>
      </c>
      <c r="H37" s="37">
        <v>0.95</v>
      </c>
      <c r="I37" s="37">
        <v>0.54</v>
      </c>
      <c r="J37" s="38">
        <v>0.65</v>
      </c>
      <c r="K37" s="22"/>
      <c r="L37" s="22"/>
      <c r="M37" s="22"/>
      <c r="N37" s="22"/>
      <c r="O37" s="22"/>
      <c r="P37" s="22"/>
    </row>
    <row r="38" spans="1:16" ht="39" customHeight="1" x14ac:dyDescent="0.15">
      <c r="A38" s="22"/>
      <c r="B38" s="35"/>
      <c r="C38" s="1145" t="s">
        <v>569</v>
      </c>
      <c r="D38" s="1146"/>
      <c r="E38" s="1147"/>
      <c r="F38" s="36" t="s">
        <v>517</v>
      </c>
      <c r="G38" s="37" t="s">
        <v>517</v>
      </c>
      <c r="H38" s="37" t="s">
        <v>517</v>
      </c>
      <c r="I38" s="37" t="s">
        <v>517</v>
      </c>
      <c r="J38" s="38">
        <v>0.56000000000000005</v>
      </c>
      <c r="K38" s="22"/>
      <c r="L38" s="22"/>
      <c r="M38" s="22"/>
      <c r="N38" s="22"/>
      <c r="O38" s="22"/>
      <c r="P38" s="22"/>
    </row>
    <row r="39" spans="1:16" ht="39" customHeight="1" x14ac:dyDescent="0.15">
      <c r="A39" s="22"/>
      <c r="B39" s="35"/>
      <c r="C39" s="1145" t="s">
        <v>570</v>
      </c>
      <c r="D39" s="1146"/>
      <c r="E39" s="1147"/>
      <c r="F39" s="36">
        <v>0.22</v>
      </c>
      <c r="G39" s="37">
        <v>0.2</v>
      </c>
      <c r="H39" s="37">
        <v>0.2</v>
      </c>
      <c r="I39" s="37">
        <v>0.02</v>
      </c>
      <c r="J39" s="38">
        <v>0.33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571</v>
      </c>
      <c r="D42" s="1146"/>
      <c r="E42" s="1147"/>
      <c r="F42" s="36" t="s">
        <v>517</v>
      </c>
      <c r="G42" s="37" t="s">
        <v>517</v>
      </c>
      <c r="H42" s="37" t="s">
        <v>517</v>
      </c>
      <c r="I42" s="37" t="s">
        <v>517</v>
      </c>
      <c r="J42" s="38" t="s">
        <v>517</v>
      </c>
      <c r="K42" s="22"/>
      <c r="L42" s="22"/>
      <c r="M42" s="22"/>
      <c r="N42" s="22"/>
      <c r="O42" s="22"/>
      <c r="P42" s="22"/>
    </row>
    <row r="43" spans="1:16" ht="39" customHeight="1" thickBot="1" x14ac:dyDescent="0.2">
      <c r="A43" s="22"/>
      <c r="B43" s="40"/>
      <c r="C43" s="1148" t="s">
        <v>572</v>
      </c>
      <c r="D43" s="1149"/>
      <c r="E43" s="1150"/>
      <c r="F43" s="41">
        <v>0</v>
      </c>
      <c r="G43" s="42">
        <v>0</v>
      </c>
      <c r="H43" s="42">
        <v>0</v>
      </c>
      <c r="I43" s="42">
        <v>0.24</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dPkz/53Uzn9DzoD7LiJOBTuIrQcHgyvcBqIXOMCHN1mY03FwoPUx47oUYM9RVkmxkQ0VjjMwYMSgVgXy6hudg==" saltValue="XUPnbnApDoEgbGyebOgd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640</v>
      </c>
      <c r="L45" s="60">
        <v>646</v>
      </c>
      <c r="M45" s="60">
        <v>601</v>
      </c>
      <c r="N45" s="60">
        <v>642</v>
      </c>
      <c r="O45" s="61">
        <v>721</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517</v>
      </c>
      <c r="L46" s="64" t="s">
        <v>517</v>
      </c>
      <c r="M46" s="64" t="s">
        <v>517</v>
      </c>
      <c r="N46" s="64" t="s">
        <v>517</v>
      </c>
      <c r="O46" s="65" t="s">
        <v>517</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517</v>
      </c>
      <c r="L47" s="64" t="s">
        <v>517</v>
      </c>
      <c r="M47" s="64" t="s">
        <v>517</v>
      </c>
      <c r="N47" s="64" t="s">
        <v>517</v>
      </c>
      <c r="O47" s="65" t="s">
        <v>517</v>
      </c>
      <c r="P47" s="48"/>
      <c r="Q47" s="48"/>
      <c r="R47" s="48"/>
      <c r="S47" s="48"/>
      <c r="T47" s="48"/>
      <c r="U47" s="48"/>
    </row>
    <row r="48" spans="1:21" ht="30.75" customHeight="1" x14ac:dyDescent="0.15">
      <c r="A48" s="48"/>
      <c r="B48" s="1155"/>
      <c r="C48" s="1156"/>
      <c r="D48" s="62"/>
      <c r="E48" s="1161" t="s">
        <v>15</v>
      </c>
      <c r="F48" s="1161"/>
      <c r="G48" s="1161"/>
      <c r="H48" s="1161"/>
      <c r="I48" s="1161"/>
      <c r="J48" s="1162"/>
      <c r="K48" s="63">
        <v>321</v>
      </c>
      <c r="L48" s="64">
        <v>304</v>
      </c>
      <c r="M48" s="64">
        <v>260</v>
      </c>
      <c r="N48" s="64">
        <v>269</v>
      </c>
      <c r="O48" s="65">
        <v>278</v>
      </c>
      <c r="P48" s="48"/>
      <c r="Q48" s="48"/>
      <c r="R48" s="48"/>
      <c r="S48" s="48"/>
      <c r="T48" s="48"/>
      <c r="U48" s="48"/>
    </row>
    <row r="49" spans="1:21" ht="30.75" customHeight="1" x14ac:dyDescent="0.15">
      <c r="A49" s="48"/>
      <c r="B49" s="1155"/>
      <c r="C49" s="1156"/>
      <c r="D49" s="62"/>
      <c r="E49" s="1161" t="s">
        <v>16</v>
      </c>
      <c r="F49" s="1161"/>
      <c r="G49" s="1161"/>
      <c r="H49" s="1161"/>
      <c r="I49" s="1161"/>
      <c r="J49" s="1162"/>
      <c r="K49" s="63">
        <v>1</v>
      </c>
      <c r="L49" s="64">
        <v>3</v>
      </c>
      <c r="M49" s="64">
        <v>23</v>
      </c>
      <c r="N49" s="64">
        <v>33</v>
      </c>
      <c r="O49" s="65">
        <v>33</v>
      </c>
      <c r="P49" s="48"/>
      <c r="Q49" s="48"/>
      <c r="R49" s="48"/>
      <c r="S49" s="48"/>
      <c r="T49" s="48"/>
      <c r="U49" s="48"/>
    </row>
    <row r="50" spans="1:21" ht="30.75" customHeight="1" x14ac:dyDescent="0.15">
      <c r="A50" s="48"/>
      <c r="B50" s="1155"/>
      <c r="C50" s="1156"/>
      <c r="D50" s="62"/>
      <c r="E50" s="1161" t="s">
        <v>17</v>
      </c>
      <c r="F50" s="1161"/>
      <c r="G50" s="1161"/>
      <c r="H50" s="1161"/>
      <c r="I50" s="1161"/>
      <c r="J50" s="1162"/>
      <c r="K50" s="63">
        <v>2</v>
      </c>
      <c r="L50" s="64" t="s">
        <v>517</v>
      </c>
      <c r="M50" s="64" t="s">
        <v>517</v>
      </c>
      <c r="N50" s="64" t="s">
        <v>517</v>
      </c>
      <c r="O50" s="65" t="s">
        <v>517</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517</v>
      </c>
      <c r="L51" s="64" t="s">
        <v>517</v>
      </c>
      <c r="M51" s="64" t="s">
        <v>517</v>
      </c>
      <c r="N51" s="64" t="s">
        <v>517</v>
      </c>
      <c r="O51" s="65" t="s">
        <v>517</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637</v>
      </c>
      <c r="L52" s="64">
        <v>635</v>
      </c>
      <c r="M52" s="64">
        <v>640</v>
      </c>
      <c r="N52" s="64">
        <v>642</v>
      </c>
      <c r="O52" s="65">
        <v>649</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327</v>
      </c>
      <c r="L53" s="69">
        <v>318</v>
      </c>
      <c r="M53" s="69">
        <v>244</v>
      </c>
      <c r="N53" s="69">
        <v>302</v>
      </c>
      <c r="O53" s="70">
        <v>383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SIlZM5UY5mdWdG3KJTNmIxxw+hAoN1NwBezEczA7hfNawmcEwXiYywLdRFWrpnTiTC3DL+U4+J1NxKx2/0Sw==" saltValue="G60bjWryJAcGpP7mG4pC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184" t="s">
        <v>32</v>
      </c>
      <c r="C41" s="1185"/>
      <c r="D41" s="105"/>
      <c r="E41" s="1190" t="s">
        <v>33</v>
      </c>
      <c r="F41" s="1190"/>
      <c r="G41" s="1190"/>
      <c r="H41" s="1191"/>
      <c r="I41" s="355">
        <v>7207</v>
      </c>
      <c r="J41" s="356">
        <v>7368</v>
      </c>
      <c r="K41" s="356">
        <v>8268</v>
      </c>
      <c r="L41" s="356">
        <v>8395</v>
      </c>
      <c r="M41" s="357">
        <v>8107</v>
      </c>
    </row>
    <row r="42" spans="2:13" ht="27.75" customHeight="1" x14ac:dyDescent="0.15">
      <c r="B42" s="1186"/>
      <c r="C42" s="1187"/>
      <c r="D42" s="106"/>
      <c r="E42" s="1192" t="s">
        <v>34</v>
      </c>
      <c r="F42" s="1192"/>
      <c r="G42" s="1192"/>
      <c r="H42" s="1193"/>
      <c r="I42" s="358" t="s">
        <v>517</v>
      </c>
      <c r="J42" s="359" t="s">
        <v>517</v>
      </c>
      <c r="K42" s="359" t="s">
        <v>517</v>
      </c>
      <c r="L42" s="359" t="s">
        <v>517</v>
      </c>
      <c r="M42" s="360" t="s">
        <v>517</v>
      </c>
    </row>
    <row r="43" spans="2:13" ht="27.75" customHeight="1" x14ac:dyDescent="0.15">
      <c r="B43" s="1186"/>
      <c r="C43" s="1187"/>
      <c r="D43" s="106"/>
      <c r="E43" s="1192" t="s">
        <v>35</v>
      </c>
      <c r="F43" s="1192"/>
      <c r="G43" s="1192"/>
      <c r="H43" s="1193"/>
      <c r="I43" s="358">
        <v>3553</v>
      </c>
      <c r="J43" s="359">
        <v>3508</v>
      </c>
      <c r="K43" s="359">
        <v>3190</v>
      </c>
      <c r="L43" s="359">
        <v>2867</v>
      </c>
      <c r="M43" s="360">
        <v>2658</v>
      </c>
    </row>
    <row r="44" spans="2:13" ht="27.75" customHeight="1" x14ac:dyDescent="0.15">
      <c r="B44" s="1186"/>
      <c r="C44" s="1187"/>
      <c r="D44" s="106"/>
      <c r="E44" s="1192" t="s">
        <v>36</v>
      </c>
      <c r="F44" s="1192"/>
      <c r="G44" s="1192"/>
      <c r="H44" s="1193"/>
      <c r="I44" s="358">
        <v>389</v>
      </c>
      <c r="J44" s="359">
        <v>387</v>
      </c>
      <c r="K44" s="359">
        <v>365</v>
      </c>
      <c r="L44" s="359">
        <v>364</v>
      </c>
      <c r="M44" s="360">
        <v>332</v>
      </c>
    </row>
    <row r="45" spans="2:13" ht="27.75" customHeight="1" x14ac:dyDescent="0.15">
      <c r="B45" s="1186"/>
      <c r="C45" s="1187"/>
      <c r="D45" s="106"/>
      <c r="E45" s="1192" t="s">
        <v>37</v>
      </c>
      <c r="F45" s="1192"/>
      <c r="G45" s="1192"/>
      <c r="H45" s="1193"/>
      <c r="I45" s="358">
        <v>877</v>
      </c>
      <c r="J45" s="359">
        <v>844</v>
      </c>
      <c r="K45" s="359">
        <v>836</v>
      </c>
      <c r="L45" s="359">
        <v>800</v>
      </c>
      <c r="M45" s="360">
        <v>813</v>
      </c>
    </row>
    <row r="46" spans="2:13" ht="27.75" customHeight="1" x14ac:dyDescent="0.15">
      <c r="B46" s="1186"/>
      <c r="C46" s="1187"/>
      <c r="D46" s="107"/>
      <c r="E46" s="1192" t="s">
        <v>38</v>
      </c>
      <c r="F46" s="1192"/>
      <c r="G46" s="1192"/>
      <c r="H46" s="1193"/>
      <c r="I46" s="358" t="s">
        <v>517</v>
      </c>
      <c r="J46" s="359" t="s">
        <v>517</v>
      </c>
      <c r="K46" s="359" t="s">
        <v>517</v>
      </c>
      <c r="L46" s="359" t="s">
        <v>517</v>
      </c>
      <c r="M46" s="360" t="s">
        <v>517</v>
      </c>
    </row>
    <row r="47" spans="2:13" ht="27.75" customHeight="1" x14ac:dyDescent="0.15">
      <c r="B47" s="1186"/>
      <c r="C47" s="1187"/>
      <c r="D47" s="108"/>
      <c r="E47" s="1194" t="s">
        <v>39</v>
      </c>
      <c r="F47" s="1195"/>
      <c r="G47" s="1195"/>
      <c r="H47" s="1196"/>
      <c r="I47" s="358" t="s">
        <v>517</v>
      </c>
      <c r="J47" s="359" t="s">
        <v>517</v>
      </c>
      <c r="K47" s="359" t="s">
        <v>517</v>
      </c>
      <c r="L47" s="359" t="s">
        <v>517</v>
      </c>
      <c r="M47" s="360" t="s">
        <v>517</v>
      </c>
    </row>
    <row r="48" spans="2:13" ht="27.75" customHeight="1" x14ac:dyDescent="0.15">
      <c r="B48" s="1186"/>
      <c r="C48" s="1187"/>
      <c r="D48" s="106"/>
      <c r="E48" s="1192" t="s">
        <v>40</v>
      </c>
      <c r="F48" s="1192"/>
      <c r="G48" s="1192"/>
      <c r="H48" s="1193"/>
      <c r="I48" s="358" t="s">
        <v>517</v>
      </c>
      <c r="J48" s="359" t="s">
        <v>517</v>
      </c>
      <c r="K48" s="359" t="s">
        <v>517</v>
      </c>
      <c r="L48" s="359" t="s">
        <v>517</v>
      </c>
      <c r="M48" s="360" t="s">
        <v>517</v>
      </c>
    </row>
    <row r="49" spans="2:13" ht="27.75" customHeight="1" x14ac:dyDescent="0.15">
      <c r="B49" s="1188"/>
      <c r="C49" s="1189"/>
      <c r="D49" s="106"/>
      <c r="E49" s="1192" t="s">
        <v>41</v>
      </c>
      <c r="F49" s="1192"/>
      <c r="G49" s="1192"/>
      <c r="H49" s="1193"/>
      <c r="I49" s="358" t="s">
        <v>517</v>
      </c>
      <c r="J49" s="359" t="s">
        <v>517</v>
      </c>
      <c r="K49" s="359" t="s">
        <v>517</v>
      </c>
      <c r="L49" s="359" t="s">
        <v>517</v>
      </c>
      <c r="M49" s="360" t="s">
        <v>517</v>
      </c>
    </row>
    <row r="50" spans="2:13" ht="27.75" customHeight="1" x14ac:dyDescent="0.15">
      <c r="B50" s="1197" t="s">
        <v>42</v>
      </c>
      <c r="C50" s="1198"/>
      <c r="D50" s="109"/>
      <c r="E50" s="1192" t="s">
        <v>43</v>
      </c>
      <c r="F50" s="1192"/>
      <c r="G50" s="1192"/>
      <c r="H50" s="1193"/>
      <c r="I50" s="358">
        <v>3391</v>
      </c>
      <c r="J50" s="359">
        <v>3200</v>
      </c>
      <c r="K50" s="359">
        <v>3426</v>
      </c>
      <c r="L50" s="359">
        <v>3960</v>
      </c>
      <c r="M50" s="360">
        <v>4325</v>
      </c>
    </row>
    <row r="51" spans="2:13" ht="27.75" customHeight="1" x14ac:dyDescent="0.15">
      <c r="B51" s="1186"/>
      <c r="C51" s="1187"/>
      <c r="D51" s="106"/>
      <c r="E51" s="1192" t="s">
        <v>44</v>
      </c>
      <c r="F51" s="1192"/>
      <c r="G51" s="1192"/>
      <c r="H51" s="1193"/>
      <c r="I51" s="358" t="s">
        <v>517</v>
      </c>
      <c r="J51" s="359" t="s">
        <v>517</v>
      </c>
      <c r="K51" s="359" t="s">
        <v>517</v>
      </c>
      <c r="L51" s="359" t="s">
        <v>517</v>
      </c>
      <c r="M51" s="360" t="s">
        <v>517</v>
      </c>
    </row>
    <row r="52" spans="2:13" ht="27.75" customHeight="1" x14ac:dyDescent="0.15">
      <c r="B52" s="1188"/>
      <c r="C52" s="1189"/>
      <c r="D52" s="106"/>
      <c r="E52" s="1192" t="s">
        <v>45</v>
      </c>
      <c r="F52" s="1192"/>
      <c r="G52" s="1192"/>
      <c r="H52" s="1193"/>
      <c r="I52" s="358">
        <v>8245</v>
      </c>
      <c r="J52" s="359">
        <v>8544</v>
      </c>
      <c r="K52" s="359">
        <v>8537</v>
      </c>
      <c r="L52" s="359">
        <v>8488</v>
      </c>
      <c r="M52" s="360">
        <v>8275</v>
      </c>
    </row>
    <row r="53" spans="2:13" ht="27.75" customHeight="1" thickBot="1" x14ac:dyDescent="0.2">
      <c r="B53" s="1199" t="s">
        <v>46</v>
      </c>
      <c r="C53" s="1200"/>
      <c r="D53" s="110"/>
      <c r="E53" s="1201" t="s">
        <v>47</v>
      </c>
      <c r="F53" s="1201"/>
      <c r="G53" s="1201"/>
      <c r="H53" s="1202"/>
      <c r="I53" s="361">
        <v>391</v>
      </c>
      <c r="J53" s="362">
        <v>363</v>
      </c>
      <c r="K53" s="362">
        <v>696</v>
      </c>
      <c r="L53" s="362">
        <v>-21</v>
      </c>
      <c r="M53" s="363">
        <v>-690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QANlYevwptm3sY0Es3IYY4JssMsIb9ehDVA4rvXraQ4AXjxKeeg16nhfWpmPFDJu51qJRCnvhaRcW9E5yrHIbQ==" saltValue="+YzXcoTGgDJcmETys1/C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11" t="s">
        <v>50</v>
      </c>
      <c r="D55" s="1211"/>
      <c r="E55" s="1212"/>
      <c r="F55" s="122">
        <v>1302</v>
      </c>
      <c r="G55" s="122">
        <v>1527</v>
      </c>
      <c r="H55" s="123">
        <v>1757</v>
      </c>
    </row>
    <row r="56" spans="2:8" ht="52.5" customHeight="1" x14ac:dyDescent="0.15">
      <c r="B56" s="124"/>
      <c r="C56" s="1213" t="s">
        <v>51</v>
      </c>
      <c r="D56" s="1213"/>
      <c r="E56" s="1214"/>
      <c r="F56" s="125">
        <v>43</v>
      </c>
      <c r="G56" s="125">
        <v>43</v>
      </c>
      <c r="H56" s="126">
        <v>43</v>
      </c>
    </row>
    <row r="57" spans="2:8" ht="53.25" customHeight="1" x14ac:dyDescent="0.15">
      <c r="B57" s="124"/>
      <c r="C57" s="1215" t="s">
        <v>52</v>
      </c>
      <c r="D57" s="1215"/>
      <c r="E57" s="1216"/>
      <c r="F57" s="127">
        <v>901</v>
      </c>
      <c r="G57" s="127">
        <v>1050</v>
      </c>
      <c r="H57" s="128">
        <v>1104</v>
      </c>
    </row>
    <row r="58" spans="2:8" ht="45.75" customHeight="1" x14ac:dyDescent="0.15">
      <c r="B58" s="129"/>
      <c r="C58" s="1203" t="s">
        <v>587</v>
      </c>
      <c r="D58" s="1204"/>
      <c r="E58" s="1205"/>
      <c r="F58" s="130">
        <v>415</v>
      </c>
      <c r="G58" s="130">
        <v>540</v>
      </c>
      <c r="H58" s="131">
        <v>575</v>
      </c>
    </row>
    <row r="59" spans="2:8" ht="45.75" customHeight="1" x14ac:dyDescent="0.15">
      <c r="B59" s="129"/>
      <c r="C59" s="1203" t="s">
        <v>588</v>
      </c>
      <c r="D59" s="1204"/>
      <c r="E59" s="1205"/>
      <c r="F59" s="130">
        <v>303</v>
      </c>
      <c r="G59" s="130">
        <v>335</v>
      </c>
      <c r="H59" s="131">
        <v>363</v>
      </c>
    </row>
    <row r="60" spans="2:8" ht="45.75" customHeight="1" x14ac:dyDescent="0.15">
      <c r="B60" s="129"/>
      <c r="C60" s="1203" t="s">
        <v>589</v>
      </c>
      <c r="D60" s="1204"/>
      <c r="E60" s="1205"/>
      <c r="F60" s="130">
        <v>149</v>
      </c>
      <c r="G60" s="130">
        <v>138</v>
      </c>
      <c r="H60" s="131">
        <v>126</v>
      </c>
    </row>
    <row r="61" spans="2:8" ht="45.75" customHeight="1" x14ac:dyDescent="0.15">
      <c r="B61" s="129"/>
      <c r="C61" s="1203" t="s">
        <v>590</v>
      </c>
      <c r="D61" s="1204"/>
      <c r="E61" s="1205"/>
      <c r="F61" s="130">
        <v>19</v>
      </c>
      <c r="G61" s="130">
        <v>19</v>
      </c>
      <c r="H61" s="131">
        <v>19</v>
      </c>
    </row>
    <row r="62" spans="2:8" ht="45.75" customHeight="1" thickBot="1" x14ac:dyDescent="0.2">
      <c r="B62" s="132"/>
      <c r="C62" s="1206" t="s">
        <v>591</v>
      </c>
      <c r="D62" s="1207"/>
      <c r="E62" s="1208"/>
      <c r="F62" s="133">
        <v>11</v>
      </c>
      <c r="G62" s="133">
        <v>11</v>
      </c>
      <c r="H62" s="134">
        <v>11</v>
      </c>
    </row>
    <row r="63" spans="2:8" ht="52.5" customHeight="1" thickBot="1" x14ac:dyDescent="0.2">
      <c r="B63" s="135"/>
      <c r="C63" s="1209" t="s">
        <v>53</v>
      </c>
      <c r="D63" s="1209"/>
      <c r="E63" s="1210"/>
      <c r="F63" s="136">
        <v>2246</v>
      </c>
      <c r="G63" s="136">
        <v>2619</v>
      </c>
      <c r="H63" s="137">
        <v>2904</v>
      </c>
    </row>
    <row r="64" spans="2:8" x14ac:dyDescent="0.15"/>
  </sheetData>
  <sheetProtection algorithmName="SHA-512" hashValue="HTO1Us7fdUT6daR6P2MMynD1xVLJWzE47EDG//6f/FJ+bPj+UYFq7aGnlDHHTdFMYsBrfSyIUi8mvnEZkd4Irw==" saltValue="+czjXLgjp5+JEcfWjra1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74093-7DF2-47C6-BED5-318B178A1287}">
  <sheetPr>
    <pageSetUpPr fitToPage="1"/>
  </sheetPr>
  <dimension ref="A1:DE85"/>
  <sheetViews>
    <sheetView showGridLines="0" tabSelected="1" topLeftCell="A28" zoomScaleNormal="100" zoomScaleSheetLayoutView="55" workbookViewId="0">
      <selection activeCell="AL6" sqref="AL6"/>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558</v>
      </c>
      <c r="BQ50" s="1250"/>
      <c r="BR50" s="1250"/>
      <c r="BS50" s="1250"/>
      <c r="BT50" s="1250"/>
      <c r="BU50" s="1250"/>
      <c r="BV50" s="1250"/>
      <c r="BW50" s="1250"/>
      <c r="BX50" s="1250" t="s">
        <v>559</v>
      </c>
      <c r="BY50" s="1250"/>
      <c r="BZ50" s="1250"/>
      <c r="CA50" s="1250"/>
      <c r="CB50" s="1250"/>
      <c r="CC50" s="1250"/>
      <c r="CD50" s="1250"/>
      <c r="CE50" s="1250"/>
      <c r="CF50" s="1250" t="s">
        <v>560</v>
      </c>
      <c r="CG50" s="1250"/>
      <c r="CH50" s="1250"/>
      <c r="CI50" s="1250"/>
      <c r="CJ50" s="1250"/>
      <c r="CK50" s="1250"/>
      <c r="CL50" s="1250"/>
      <c r="CM50" s="1250"/>
      <c r="CN50" s="1250" t="s">
        <v>561</v>
      </c>
      <c r="CO50" s="1250"/>
      <c r="CP50" s="1250"/>
      <c r="CQ50" s="1250"/>
      <c r="CR50" s="1250"/>
      <c r="CS50" s="1250"/>
      <c r="CT50" s="1250"/>
      <c r="CU50" s="1250"/>
      <c r="CV50" s="1250" t="s">
        <v>562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596</v>
      </c>
      <c r="AO51" s="1254"/>
      <c r="AP51" s="1254"/>
      <c r="AQ51" s="1254"/>
      <c r="AR51" s="1254"/>
      <c r="AS51" s="1254"/>
      <c r="AT51" s="1254"/>
      <c r="AU51" s="1254"/>
      <c r="AV51" s="1254"/>
      <c r="AW51" s="1254"/>
      <c r="AX51" s="1254"/>
      <c r="AY51" s="1254"/>
      <c r="AZ51" s="1254"/>
      <c r="BA51" s="1254"/>
      <c r="BB51" s="1254" t="s">
        <v>597</v>
      </c>
      <c r="BC51" s="1254"/>
      <c r="BD51" s="1254"/>
      <c r="BE51" s="1254"/>
      <c r="BF51" s="1254"/>
      <c r="BG51" s="1254"/>
      <c r="BH51" s="1254"/>
      <c r="BI51" s="1254"/>
      <c r="BJ51" s="1254"/>
      <c r="BK51" s="1254"/>
      <c r="BL51" s="1254"/>
      <c r="BM51" s="1254"/>
      <c r="BN51" s="1254"/>
      <c r="BO51" s="1254"/>
      <c r="BP51" s="1255">
        <v>8.5</v>
      </c>
      <c r="BQ51" s="1255"/>
      <c r="BR51" s="1255"/>
      <c r="BS51" s="1255"/>
      <c r="BT51" s="1255"/>
      <c r="BU51" s="1255"/>
      <c r="BV51" s="1255"/>
      <c r="BW51" s="1255"/>
      <c r="BX51" s="1255">
        <v>7.8</v>
      </c>
      <c r="BY51" s="1255"/>
      <c r="BZ51" s="1255"/>
      <c r="CA51" s="1255"/>
      <c r="CB51" s="1255"/>
      <c r="CC51" s="1255"/>
      <c r="CD51" s="1255"/>
      <c r="CE51" s="1255"/>
      <c r="CF51" s="1255">
        <v>14.3</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598</v>
      </c>
      <c r="BC53" s="1254"/>
      <c r="BD53" s="1254"/>
      <c r="BE53" s="1254"/>
      <c r="BF53" s="1254"/>
      <c r="BG53" s="1254"/>
      <c r="BH53" s="1254"/>
      <c r="BI53" s="1254"/>
      <c r="BJ53" s="1254"/>
      <c r="BK53" s="1254"/>
      <c r="BL53" s="1254"/>
      <c r="BM53" s="1254"/>
      <c r="BN53" s="1254"/>
      <c r="BO53" s="1254"/>
      <c r="BP53" s="1255">
        <v>73</v>
      </c>
      <c r="BQ53" s="1255"/>
      <c r="BR53" s="1255"/>
      <c r="BS53" s="1255"/>
      <c r="BT53" s="1255"/>
      <c r="BU53" s="1255"/>
      <c r="BV53" s="1255"/>
      <c r="BW53" s="1255"/>
      <c r="BX53" s="1255">
        <v>73.7</v>
      </c>
      <c r="BY53" s="1255"/>
      <c r="BZ53" s="1255"/>
      <c r="CA53" s="1255"/>
      <c r="CB53" s="1255"/>
      <c r="CC53" s="1255"/>
      <c r="CD53" s="1255"/>
      <c r="CE53" s="1255"/>
      <c r="CF53" s="1255">
        <v>73.599999999999994</v>
      </c>
      <c r="CG53" s="1255"/>
      <c r="CH53" s="1255"/>
      <c r="CI53" s="1255"/>
      <c r="CJ53" s="1255"/>
      <c r="CK53" s="1255"/>
      <c r="CL53" s="1255"/>
      <c r="CM53" s="1255"/>
      <c r="CN53" s="1255">
        <v>73.2</v>
      </c>
      <c r="CO53" s="1255"/>
      <c r="CP53" s="1255"/>
      <c r="CQ53" s="1255"/>
      <c r="CR53" s="1255"/>
      <c r="CS53" s="1255"/>
      <c r="CT53" s="1255"/>
      <c r="CU53" s="1255"/>
      <c r="CV53" s="1255">
        <v>74.3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599</v>
      </c>
      <c r="AO55" s="1250"/>
      <c r="AP55" s="1250"/>
      <c r="AQ55" s="1250"/>
      <c r="AR55" s="1250"/>
      <c r="AS55" s="1250"/>
      <c r="AT55" s="1250"/>
      <c r="AU55" s="1250"/>
      <c r="AV55" s="1250"/>
      <c r="AW55" s="1250"/>
      <c r="AX55" s="1250"/>
      <c r="AY55" s="1250"/>
      <c r="AZ55" s="1250"/>
      <c r="BA55" s="1250"/>
      <c r="BB55" s="1254" t="s">
        <v>597</v>
      </c>
      <c r="BC55" s="1254"/>
      <c r="BD55" s="1254"/>
      <c r="BE55" s="1254"/>
      <c r="BF55" s="1254"/>
      <c r="BG55" s="1254"/>
      <c r="BH55" s="1254"/>
      <c r="BI55" s="1254"/>
      <c r="BJ55" s="1254"/>
      <c r="BK55" s="1254"/>
      <c r="BL55" s="1254"/>
      <c r="BM55" s="1254"/>
      <c r="BN55" s="1254"/>
      <c r="BO55" s="1254"/>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598</v>
      </c>
      <c r="BC57" s="1254"/>
      <c r="BD57" s="1254"/>
      <c r="BE57" s="1254"/>
      <c r="BF57" s="1254"/>
      <c r="BG57" s="1254"/>
      <c r="BH57" s="1254"/>
      <c r="BI57" s="1254"/>
      <c r="BJ57" s="1254"/>
      <c r="BK57" s="1254"/>
      <c r="BL57" s="1254"/>
      <c r="BM57" s="1254"/>
      <c r="BN57" s="1254"/>
      <c r="BO57" s="1254"/>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600</v>
      </c>
    </row>
    <row r="64" spans="1:109" x14ac:dyDescent="0.15">
      <c r="B64" s="1225"/>
      <c r="G64" s="1232"/>
      <c r="I64" s="1265"/>
      <c r="J64" s="1265"/>
      <c r="K64" s="1265"/>
      <c r="L64" s="1265"/>
      <c r="M64" s="1265"/>
      <c r="N64" s="1266"/>
      <c r="AM64" s="1232"/>
      <c r="AN64" s="1232" t="s">
        <v>593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595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558</v>
      </c>
      <c r="BQ72" s="1250"/>
      <c r="BR72" s="1250"/>
      <c r="BS72" s="1250"/>
      <c r="BT72" s="1250"/>
      <c r="BU72" s="1250"/>
      <c r="BV72" s="1250"/>
      <c r="BW72" s="1250"/>
      <c r="BX72" s="1250" t="s">
        <v>559</v>
      </c>
      <c r="BY72" s="1250"/>
      <c r="BZ72" s="1250"/>
      <c r="CA72" s="1250"/>
      <c r="CB72" s="1250"/>
      <c r="CC72" s="1250"/>
      <c r="CD72" s="1250"/>
      <c r="CE72" s="1250"/>
      <c r="CF72" s="1250" t="s">
        <v>560</v>
      </c>
      <c r="CG72" s="1250"/>
      <c r="CH72" s="1250"/>
      <c r="CI72" s="1250"/>
      <c r="CJ72" s="1250"/>
      <c r="CK72" s="1250"/>
      <c r="CL72" s="1250"/>
      <c r="CM72" s="1250"/>
      <c r="CN72" s="1250" t="s">
        <v>561</v>
      </c>
      <c r="CO72" s="1250"/>
      <c r="CP72" s="1250"/>
      <c r="CQ72" s="1250"/>
      <c r="CR72" s="1250"/>
      <c r="CS72" s="1250"/>
      <c r="CT72" s="1250"/>
      <c r="CU72" s="1250"/>
      <c r="CV72" s="1250" t="s">
        <v>562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596</v>
      </c>
      <c r="AO73" s="1254"/>
      <c r="AP73" s="1254"/>
      <c r="AQ73" s="1254"/>
      <c r="AR73" s="1254"/>
      <c r="AS73" s="1254"/>
      <c r="AT73" s="1254"/>
      <c r="AU73" s="1254"/>
      <c r="AV73" s="1254"/>
      <c r="AW73" s="1254"/>
      <c r="AX73" s="1254"/>
      <c r="AY73" s="1254"/>
      <c r="AZ73" s="1254"/>
      <c r="BA73" s="1254"/>
      <c r="BB73" s="1254" t="s">
        <v>597</v>
      </c>
      <c r="BC73" s="1254"/>
      <c r="BD73" s="1254"/>
      <c r="BE73" s="1254"/>
      <c r="BF73" s="1254"/>
      <c r="BG73" s="1254"/>
      <c r="BH73" s="1254"/>
      <c r="BI73" s="1254"/>
      <c r="BJ73" s="1254"/>
      <c r="BK73" s="1254"/>
      <c r="BL73" s="1254"/>
      <c r="BM73" s="1254"/>
      <c r="BN73" s="1254"/>
      <c r="BO73" s="1254"/>
      <c r="BP73" s="1255">
        <v>8.5</v>
      </c>
      <c r="BQ73" s="1255"/>
      <c r="BR73" s="1255"/>
      <c r="BS73" s="1255"/>
      <c r="BT73" s="1255"/>
      <c r="BU73" s="1255"/>
      <c r="BV73" s="1255"/>
      <c r="BW73" s="1255"/>
      <c r="BX73" s="1255">
        <v>7.8</v>
      </c>
      <c r="BY73" s="1255"/>
      <c r="BZ73" s="1255"/>
      <c r="CA73" s="1255"/>
      <c r="CB73" s="1255"/>
      <c r="CC73" s="1255"/>
      <c r="CD73" s="1255"/>
      <c r="CE73" s="1255"/>
      <c r="CF73" s="1255">
        <v>14.3</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602</v>
      </c>
      <c r="BC75" s="1254"/>
      <c r="BD75" s="1254"/>
      <c r="BE75" s="1254"/>
      <c r="BF75" s="1254"/>
      <c r="BG75" s="1254"/>
      <c r="BH75" s="1254"/>
      <c r="BI75" s="1254"/>
      <c r="BJ75" s="1254"/>
      <c r="BK75" s="1254"/>
      <c r="BL75" s="1254"/>
      <c r="BM75" s="1254"/>
      <c r="BN75" s="1254"/>
      <c r="BO75" s="1254"/>
      <c r="BP75" s="1255">
        <v>7.1</v>
      </c>
      <c r="BQ75" s="1255"/>
      <c r="BR75" s="1255"/>
      <c r="BS75" s="1255"/>
      <c r="BT75" s="1255"/>
      <c r="BU75" s="1255"/>
      <c r="BV75" s="1255"/>
      <c r="BW75" s="1255"/>
      <c r="BX75" s="1255">
        <v>6.9</v>
      </c>
      <c r="BY75" s="1255"/>
      <c r="BZ75" s="1255"/>
      <c r="CA75" s="1255"/>
      <c r="CB75" s="1255"/>
      <c r="CC75" s="1255"/>
      <c r="CD75" s="1255"/>
      <c r="CE75" s="1255"/>
      <c r="CF75" s="1255">
        <v>6.3</v>
      </c>
      <c r="CG75" s="1255"/>
      <c r="CH75" s="1255"/>
      <c r="CI75" s="1255"/>
      <c r="CJ75" s="1255"/>
      <c r="CK75" s="1255"/>
      <c r="CL75" s="1255"/>
      <c r="CM75" s="1255"/>
      <c r="CN75" s="1255">
        <v>5.8</v>
      </c>
      <c r="CO75" s="1255"/>
      <c r="CP75" s="1255"/>
      <c r="CQ75" s="1255"/>
      <c r="CR75" s="1255"/>
      <c r="CS75" s="1255"/>
      <c r="CT75" s="1255"/>
      <c r="CU75" s="1255"/>
      <c r="CV75" s="1255">
        <v>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599</v>
      </c>
      <c r="AO77" s="1250"/>
      <c r="AP77" s="1250"/>
      <c r="AQ77" s="1250"/>
      <c r="AR77" s="1250"/>
      <c r="AS77" s="1250"/>
      <c r="AT77" s="1250"/>
      <c r="AU77" s="1250"/>
      <c r="AV77" s="1250"/>
      <c r="AW77" s="1250"/>
      <c r="AX77" s="1250"/>
      <c r="AY77" s="1250"/>
      <c r="AZ77" s="1250"/>
      <c r="BA77" s="1250"/>
      <c r="BB77" s="1254" t="s">
        <v>597</v>
      </c>
      <c r="BC77" s="1254"/>
      <c r="BD77" s="1254"/>
      <c r="BE77" s="1254"/>
      <c r="BF77" s="1254"/>
      <c r="BG77" s="1254"/>
      <c r="BH77" s="1254"/>
      <c r="BI77" s="1254"/>
      <c r="BJ77" s="1254"/>
      <c r="BK77" s="1254"/>
      <c r="BL77" s="1254"/>
      <c r="BM77" s="1254"/>
      <c r="BN77" s="1254"/>
      <c r="BO77" s="1254"/>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602</v>
      </c>
      <c r="BC79" s="1254"/>
      <c r="BD79" s="1254"/>
      <c r="BE79" s="1254"/>
      <c r="BF79" s="1254"/>
      <c r="BG79" s="1254"/>
      <c r="BH79" s="1254"/>
      <c r="BI79" s="1254"/>
      <c r="BJ79" s="1254"/>
      <c r="BK79" s="1254"/>
      <c r="BL79" s="1254"/>
      <c r="BM79" s="1254"/>
      <c r="BN79" s="1254"/>
      <c r="BO79" s="1254"/>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oglpGxJipOxmMEhBMCBKrndpV9RSu4n8CsfkCisyzd82OoRWVECsa+4eWUIrGnJAu6nBTNNXFst3nWevmr7Vug==" saltValue="oSyU4l9CUHp6zEgRm7r20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3680-3679-4135-8240-993827D7C688}">
  <sheetPr>
    <pageSetUpPr fitToPage="1"/>
  </sheetPr>
  <dimension ref="A1:DR125"/>
  <sheetViews>
    <sheetView showGridLines="0" topLeftCell="A103" zoomScaleNormal="100" zoomScaleSheetLayoutView="70" workbookViewId="0">
      <selection activeCell="AL6" sqref="AL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CMVUeRdfLwkKeVNCVoqgG1ARQG62pJ53N6qgIPeJgDSsTQ0snBspidmM/qfnHXCFDHlMlNfkpbSho7BkCyBK1Q==" saltValue="2AqY8WILsjZMGmlpkIJ2N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539F4-5A70-41DB-9050-FB350C5232A0}">
  <sheetPr>
    <pageSetUpPr fitToPage="1"/>
  </sheetPr>
  <dimension ref="A1:DR125"/>
  <sheetViews>
    <sheetView showGridLines="0" topLeftCell="B1" zoomScaleNormal="100" zoomScaleSheetLayoutView="55" workbookViewId="0">
      <selection activeCell="AL6" sqref="AL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o6N1jqyqBfIksb33BKsKJRFmO/Ajv/ARS7VeHeZ4VOQjnsIrK5JiuNZ7Iox0tKnG1t/5nYlJiNI3omk7GWfqXQ==" saltValue="hcE2siNqqPb2Nj8kwmz5A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50258</v>
      </c>
      <c r="E3" s="156"/>
      <c r="F3" s="157">
        <v>47387</v>
      </c>
      <c r="G3" s="158"/>
      <c r="H3" s="159"/>
    </row>
    <row r="4" spans="1:8" x14ac:dyDescent="0.15">
      <c r="A4" s="160"/>
      <c r="B4" s="161"/>
      <c r="C4" s="162"/>
      <c r="D4" s="163">
        <v>17952</v>
      </c>
      <c r="E4" s="164"/>
      <c r="F4" s="165">
        <v>24928</v>
      </c>
      <c r="G4" s="166"/>
      <c r="H4" s="167"/>
    </row>
    <row r="5" spans="1:8" x14ac:dyDescent="0.15">
      <c r="A5" s="148" t="s">
        <v>550</v>
      </c>
      <c r="B5" s="153"/>
      <c r="C5" s="154"/>
      <c r="D5" s="155">
        <v>38570</v>
      </c>
      <c r="E5" s="156"/>
      <c r="F5" s="157">
        <v>51264</v>
      </c>
      <c r="G5" s="158"/>
      <c r="H5" s="159"/>
    </row>
    <row r="6" spans="1:8" x14ac:dyDescent="0.15">
      <c r="A6" s="160"/>
      <c r="B6" s="161"/>
      <c r="C6" s="162"/>
      <c r="D6" s="163">
        <v>14047</v>
      </c>
      <c r="E6" s="164"/>
      <c r="F6" s="165">
        <v>26040</v>
      </c>
      <c r="G6" s="166"/>
      <c r="H6" s="167"/>
    </row>
    <row r="7" spans="1:8" x14ac:dyDescent="0.15">
      <c r="A7" s="148" t="s">
        <v>551</v>
      </c>
      <c r="B7" s="153"/>
      <c r="C7" s="154"/>
      <c r="D7" s="155">
        <v>84686</v>
      </c>
      <c r="E7" s="156"/>
      <c r="F7" s="157">
        <v>52068</v>
      </c>
      <c r="G7" s="158"/>
      <c r="H7" s="159"/>
    </row>
    <row r="8" spans="1:8" x14ac:dyDescent="0.15">
      <c r="A8" s="160"/>
      <c r="B8" s="161"/>
      <c r="C8" s="162"/>
      <c r="D8" s="163">
        <v>28908</v>
      </c>
      <c r="E8" s="164"/>
      <c r="F8" s="165">
        <v>26936</v>
      </c>
      <c r="G8" s="166"/>
      <c r="H8" s="167"/>
    </row>
    <row r="9" spans="1:8" x14ac:dyDescent="0.15">
      <c r="A9" s="148" t="s">
        <v>552</v>
      </c>
      <c r="B9" s="153"/>
      <c r="C9" s="154"/>
      <c r="D9" s="155">
        <v>47542</v>
      </c>
      <c r="E9" s="156"/>
      <c r="F9" s="157">
        <v>47161</v>
      </c>
      <c r="G9" s="158"/>
      <c r="H9" s="159"/>
    </row>
    <row r="10" spans="1:8" x14ac:dyDescent="0.15">
      <c r="A10" s="160"/>
      <c r="B10" s="161"/>
      <c r="C10" s="162"/>
      <c r="D10" s="163">
        <v>24438</v>
      </c>
      <c r="E10" s="164"/>
      <c r="F10" s="165">
        <v>24595</v>
      </c>
      <c r="G10" s="166"/>
      <c r="H10" s="167"/>
    </row>
    <row r="11" spans="1:8" x14ac:dyDescent="0.15">
      <c r="A11" s="148" t="s">
        <v>553</v>
      </c>
      <c r="B11" s="153"/>
      <c r="C11" s="154"/>
      <c r="D11" s="155">
        <v>31287</v>
      </c>
      <c r="E11" s="156"/>
      <c r="F11" s="157">
        <v>43423</v>
      </c>
      <c r="G11" s="158"/>
      <c r="H11" s="159"/>
    </row>
    <row r="12" spans="1:8" x14ac:dyDescent="0.15">
      <c r="A12" s="160"/>
      <c r="B12" s="161"/>
      <c r="C12" s="168"/>
      <c r="D12" s="163">
        <v>19170</v>
      </c>
      <c r="E12" s="164"/>
      <c r="F12" s="165">
        <v>22207</v>
      </c>
      <c r="G12" s="166"/>
      <c r="H12" s="167"/>
    </row>
    <row r="13" spans="1:8" x14ac:dyDescent="0.15">
      <c r="A13" s="148"/>
      <c r="B13" s="153"/>
      <c r="C13" s="169"/>
      <c r="D13" s="170">
        <v>50469</v>
      </c>
      <c r="E13" s="171"/>
      <c r="F13" s="172">
        <v>48261</v>
      </c>
      <c r="G13" s="173"/>
      <c r="H13" s="159"/>
    </row>
    <row r="14" spans="1:8" x14ac:dyDescent="0.15">
      <c r="A14" s="160"/>
      <c r="B14" s="161"/>
      <c r="C14" s="162"/>
      <c r="D14" s="163">
        <v>20903</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2.62</v>
      </c>
      <c r="C19" s="174">
        <f>ROUND(VALUE(SUBSTITUTE(実質収支比率等に係る経年分析!G$48,"▲","-")),2)</f>
        <v>2.7</v>
      </c>
      <c r="D19" s="174">
        <f>ROUND(VALUE(SUBSTITUTE(実質収支比率等に係る経年分析!H$48,"▲","-")),2)</f>
        <v>1.69</v>
      </c>
      <c r="E19" s="174">
        <f>ROUND(VALUE(SUBSTITUTE(実質収支比率等に係る経年分析!I$48,"▲","-")),2)</f>
        <v>7.83</v>
      </c>
      <c r="F19" s="174">
        <f>ROUND(VALUE(SUBSTITUTE(実質収支比率等に係る経年分析!J$48,"▲","-")),2)</f>
        <v>5.28</v>
      </c>
    </row>
    <row r="20" spans="1:11" x14ac:dyDescent="0.15">
      <c r="A20" s="174" t="s">
        <v>57</v>
      </c>
      <c r="B20" s="174">
        <f>ROUND(VALUE(SUBSTITUTE(実質収支比率等に係る経年分析!F$47,"▲","-")),2)</f>
        <v>27.02</v>
      </c>
      <c r="C20" s="174">
        <f>ROUND(VALUE(SUBSTITUTE(実質収支比率等に係る経年分析!G$47,"▲","-")),2)</f>
        <v>23.33</v>
      </c>
      <c r="D20" s="174">
        <f>ROUND(VALUE(SUBSTITUTE(実質収支比率等に係る経年分析!H$47,"▲","-")),2)</f>
        <v>23.68</v>
      </c>
      <c r="E20" s="174">
        <f>ROUND(VALUE(SUBSTITUTE(実質収支比率等に係る経年分析!I$47,"▲","-")),2)</f>
        <v>26.01</v>
      </c>
      <c r="F20" s="174">
        <f>ROUND(VALUE(SUBSTITUTE(実質収支比率等に係る経年分析!J$47,"▲","-")),2)</f>
        <v>30.47</v>
      </c>
    </row>
    <row r="21" spans="1:11" x14ac:dyDescent="0.15">
      <c r="A21" s="174" t="s">
        <v>58</v>
      </c>
      <c r="B21" s="174">
        <f>IF(ISNUMBER(VALUE(SUBSTITUTE(実質収支比率等に係る経年分析!F$49,"▲","-"))),ROUND(VALUE(SUBSTITUTE(実質収支比率等に係る経年分析!F$49,"▲","-")),2),NA())</f>
        <v>-0.95</v>
      </c>
      <c r="C21" s="174">
        <f>IF(ISNUMBER(VALUE(SUBSTITUTE(実質収支比率等に係る経年分析!G$49,"▲","-"))),ROUND(VALUE(SUBSTITUTE(実質収支比率等に係る経年分析!G$49,"▲","-")),2),NA())</f>
        <v>-3.34</v>
      </c>
      <c r="D21" s="174">
        <f>IF(ISNUMBER(VALUE(SUBSTITUTE(実質収支比率等に係る経年分析!H$49,"▲","-"))),ROUND(VALUE(SUBSTITUTE(実質収支比率等に係る経年分析!H$49,"▲","-")),2),NA())</f>
        <v>0.4</v>
      </c>
      <c r="E21" s="174">
        <f>IF(ISNUMBER(VALUE(SUBSTITUTE(実質収支比率等に係る経年分析!I$49,"▲","-"))),ROUND(VALUE(SUBSTITUTE(実質収支比率等に係る経年分析!I$49,"▲","-")),2),NA())</f>
        <v>10.07</v>
      </c>
      <c r="F21" s="174">
        <f>IF(ISNUMBER(VALUE(SUBSTITUTE(実質収支比率等に係る経年分析!J$49,"▲","-"))),ROUND(VALUE(SUBSTITUTE(実質収支比率等に係る経年分析!J$49,"▲","-")),2),NA())</f>
        <v>1.29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0.24</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0.33</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5.27</v>
      </c>
    </row>
    <row r="36" spans="1:16" x14ac:dyDescent="0.15">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18.309999999999999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18.850000000000001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18.510000000000002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19.84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637</v>
      </c>
      <c r="E42" s="176"/>
      <c r="F42" s="176"/>
      <c r="G42" s="176">
        <f>'実質公債費比率（分子）の構造'!L$52</f>
        <v>635</v>
      </c>
      <c r="H42" s="176"/>
      <c r="I42" s="176"/>
      <c r="J42" s="176">
        <f>'実質公債費比率（分子）の構造'!M$52</f>
        <v>640</v>
      </c>
      <c r="K42" s="176"/>
      <c r="L42" s="176"/>
      <c r="M42" s="176">
        <f>'実質公債費比率（分子）の構造'!N$52</f>
        <v>642</v>
      </c>
      <c r="N42" s="176"/>
      <c r="O42" s="176"/>
      <c r="P42" s="176">
        <f>'実質公債費比率（分子）の構造'!O$52</f>
        <v>649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v>
      </c>
      <c r="C45" s="176"/>
      <c r="D45" s="176"/>
      <c r="E45" s="176">
        <f>'実質公債費比率（分子）の構造'!L$49</f>
        <v>3</v>
      </c>
      <c r="F45" s="176"/>
      <c r="G45" s="176"/>
      <c r="H45" s="176">
        <f>'実質公債費比率（分子）の構造'!M$49</f>
        <v>23</v>
      </c>
      <c r="I45" s="176"/>
      <c r="J45" s="176"/>
      <c r="K45" s="176">
        <f>'実質公債費比率（分子）の構造'!N$49</f>
        <v>33</v>
      </c>
      <c r="L45" s="176"/>
      <c r="M45" s="176"/>
      <c r="N45" s="176">
        <f>'実質公債費比率（分子）の構造'!O$49</f>
        <v>33</v>
      </c>
      <c r="O45" s="176"/>
      <c r="P45" s="176"/>
    </row>
    <row r="46" spans="1:16" x14ac:dyDescent="0.15">
      <c r="A46" s="176" t="s">
        <v>69</v>
      </c>
      <c r="B46" s="176">
        <f>'実質公債費比率（分子）の構造'!K$48</f>
        <v>321</v>
      </c>
      <c r="C46" s="176"/>
      <c r="D46" s="176"/>
      <c r="E46" s="176">
        <f>'実質公債費比率（分子）の構造'!L$48</f>
        <v>304</v>
      </c>
      <c r="F46" s="176"/>
      <c r="G46" s="176"/>
      <c r="H46" s="176">
        <f>'実質公債費比率（分子）の構造'!M$48</f>
        <v>260</v>
      </c>
      <c r="I46" s="176"/>
      <c r="J46" s="176"/>
      <c r="K46" s="176">
        <f>'実質公債費比率（分子）の構造'!N$48</f>
        <v>269</v>
      </c>
      <c r="L46" s="176"/>
      <c r="M46" s="176"/>
      <c r="N46" s="176">
        <f>'実質公債費比率（分子）の構造'!O$48</f>
        <v>278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640</v>
      </c>
      <c r="C49" s="176"/>
      <c r="D49" s="176"/>
      <c r="E49" s="176">
        <f>'実質公債費比率（分子）の構造'!L$45</f>
        <v>646</v>
      </c>
      <c r="F49" s="176"/>
      <c r="G49" s="176"/>
      <c r="H49" s="176">
        <f>'実質公債費比率（分子）の構造'!M$45</f>
        <v>601</v>
      </c>
      <c r="I49" s="176"/>
      <c r="J49" s="176"/>
      <c r="K49" s="176">
        <f>'実質公債費比率（分子）の構造'!N$45</f>
        <v>642</v>
      </c>
      <c r="L49" s="176"/>
      <c r="M49" s="176"/>
      <c r="N49" s="176">
        <f>'実質公債費比率（分子）の構造'!O$45</f>
        <v>721</v>
      </c>
      <c r="O49" s="176"/>
      <c r="P49" s="176"/>
    </row>
    <row r="50" spans="1:16" x14ac:dyDescent="0.15">
      <c r="A50" s="176" t="s">
        <v>73</v>
      </c>
      <c r="B50" s="176" t="e">
        <f>NA()</f>
        <v>#N/A</v>
      </c>
      <c r="C50" s="176">
        <f>IF(ISNUMBER('実質公債費比率（分子）の構造'!K$53),'実質公債費比率（分子）の構造'!K$53,NA())</f>
        <v>327</v>
      </c>
      <c r="D50" s="176" t="e">
        <f>NA()</f>
        <v>#N/A</v>
      </c>
      <c r="E50" s="176" t="e">
        <f>NA()</f>
        <v>#N/A</v>
      </c>
      <c r="F50" s="176">
        <f>IF(ISNUMBER('実質公債費比率（分子）の構造'!L$53),'実質公債費比率（分子）の構造'!L$53,NA())</f>
        <v>318</v>
      </c>
      <c r="G50" s="176" t="e">
        <f>NA()</f>
        <v>#N/A</v>
      </c>
      <c r="H50" s="176" t="e">
        <f>NA()</f>
        <v>#N/A</v>
      </c>
      <c r="I50" s="176">
        <f>IF(ISNUMBER('実質公債費比率（分子）の構造'!M$53),'実質公債費比率（分子）の構造'!M$53,NA())</f>
        <v>244</v>
      </c>
      <c r="J50" s="176" t="e">
        <f>NA()</f>
        <v>#N/A</v>
      </c>
      <c r="K50" s="176" t="e">
        <f>NA()</f>
        <v>#N/A</v>
      </c>
      <c r="L50" s="176">
        <f>IF(ISNUMBER('実質公債費比率（分子）の構造'!N$53),'実質公債費比率（分子）の構造'!N$53,NA())</f>
        <v>302</v>
      </c>
      <c r="M50" s="176" t="e">
        <f>NA()</f>
        <v>#N/A</v>
      </c>
      <c r="N50" s="176" t="e">
        <f>NA()</f>
        <v>#N/A</v>
      </c>
      <c r="O50" s="176">
        <f>IF(ISNUMBER('実質公債費比率（分子）の構造'!O$53),'実質公債費比率（分子）の構造'!O$53,NA())</f>
        <v>383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8245</v>
      </c>
      <c r="E56" s="175"/>
      <c r="F56" s="175"/>
      <c r="G56" s="175">
        <f>'将来負担比率（分子）の構造'!J$52</f>
        <v>8544</v>
      </c>
      <c r="H56" s="175"/>
      <c r="I56" s="175"/>
      <c r="J56" s="175">
        <f>'将来負担比率（分子）の構造'!K$52</f>
        <v>8537</v>
      </c>
      <c r="K56" s="175"/>
      <c r="L56" s="175"/>
      <c r="M56" s="175">
        <f>'将来負担比率（分子）の構造'!L$52</f>
        <v>8488</v>
      </c>
      <c r="N56" s="175"/>
      <c r="O56" s="175"/>
      <c r="P56" s="175">
        <f>'将来負担比率（分子）の構造'!M$52</f>
        <v>8275</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3391</v>
      </c>
      <c r="E58" s="175"/>
      <c r="F58" s="175"/>
      <c r="G58" s="175">
        <f>'将来負担比率（分子）の構造'!J$50</f>
        <v>3200</v>
      </c>
      <c r="H58" s="175"/>
      <c r="I58" s="175"/>
      <c r="J58" s="175">
        <f>'将来負担比率（分子）の構造'!K$50</f>
        <v>3426</v>
      </c>
      <c r="K58" s="175"/>
      <c r="L58" s="175"/>
      <c r="M58" s="175">
        <f>'将来負担比率（分子）の構造'!L$50</f>
        <v>3960</v>
      </c>
      <c r="N58" s="175"/>
      <c r="O58" s="175"/>
      <c r="P58" s="175">
        <f>'将来負担比率（分子）の構造'!M$50</f>
        <v>4325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877</v>
      </c>
      <c r="C62" s="175"/>
      <c r="D62" s="175"/>
      <c r="E62" s="175">
        <f>'将来負担比率（分子）の構造'!J$45</f>
        <v>844</v>
      </c>
      <c r="F62" s="175"/>
      <c r="G62" s="175"/>
      <c r="H62" s="175">
        <f>'将来負担比率（分子）の構造'!K$45</f>
        <v>836</v>
      </c>
      <c r="I62" s="175"/>
      <c r="J62" s="175"/>
      <c r="K62" s="175">
        <f>'将来負担比率（分子）の構造'!L$45</f>
        <v>800</v>
      </c>
      <c r="L62" s="175"/>
      <c r="M62" s="175"/>
      <c r="N62" s="175">
        <f>'将来負担比率（分子）の構造'!M$45</f>
        <v>813</v>
      </c>
      <c r="O62" s="175"/>
      <c r="P62" s="175"/>
    </row>
    <row r="63" spans="1:16" x14ac:dyDescent="0.15">
      <c r="A63" s="175" t="s">
        <v>36</v>
      </c>
      <c r="B63" s="175">
        <f>'将来負担比率（分子）の構造'!I$44</f>
        <v>389</v>
      </c>
      <c r="C63" s="175"/>
      <c r="D63" s="175"/>
      <c r="E63" s="175">
        <f>'将来負担比率（分子）の構造'!J$44</f>
        <v>387</v>
      </c>
      <c r="F63" s="175"/>
      <c r="G63" s="175"/>
      <c r="H63" s="175">
        <f>'将来負担比率（分子）の構造'!K$44</f>
        <v>365</v>
      </c>
      <c r="I63" s="175"/>
      <c r="J63" s="175"/>
      <c r="K63" s="175">
        <f>'将来負担比率（分子）の構造'!L$44</f>
        <v>364</v>
      </c>
      <c r="L63" s="175"/>
      <c r="M63" s="175"/>
      <c r="N63" s="175">
        <f>'将来負担比率（分子）の構造'!M$44</f>
        <v>332</v>
      </c>
      <c r="O63" s="175"/>
      <c r="P63" s="175"/>
    </row>
    <row r="64" spans="1:16" x14ac:dyDescent="0.15">
      <c r="A64" s="175" t="s">
        <v>35</v>
      </c>
      <c r="B64" s="175">
        <f>'将来負担比率（分子）の構造'!I$43</f>
        <v>3553</v>
      </c>
      <c r="C64" s="175"/>
      <c r="D64" s="175"/>
      <c r="E64" s="175">
        <f>'将来負担比率（分子）の構造'!J$43</f>
        <v>3508</v>
      </c>
      <c r="F64" s="175"/>
      <c r="G64" s="175"/>
      <c r="H64" s="175">
        <f>'将来負担比率（分子）の構造'!K$43</f>
        <v>3190</v>
      </c>
      <c r="I64" s="175"/>
      <c r="J64" s="175"/>
      <c r="K64" s="175">
        <f>'将来負担比率（分子）の構造'!L$43</f>
        <v>2867</v>
      </c>
      <c r="L64" s="175"/>
      <c r="M64" s="175"/>
      <c r="N64" s="175">
        <f>'将来負担比率（分子）の構造'!M$43</f>
        <v>2658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7207</v>
      </c>
      <c r="C66" s="175"/>
      <c r="D66" s="175"/>
      <c r="E66" s="175">
        <f>'将来負担比率（分子）の構造'!J$41</f>
        <v>7368</v>
      </c>
      <c r="F66" s="175"/>
      <c r="G66" s="175"/>
      <c r="H66" s="175">
        <f>'将来負担比率（分子）の構造'!K$41</f>
        <v>8268</v>
      </c>
      <c r="I66" s="175"/>
      <c r="J66" s="175"/>
      <c r="K66" s="175">
        <f>'将来負担比率（分子）の構造'!L$41</f>
        <v>8395</v>
      </c>
      <c r="L66" s="175"/>
      <c r="M66" s="175"/>
      <c r="N66" s="175">
        <f>'将来負担比率（分子）の構造'!M$41</f>
        <v>8107</v>
      </c>
      <c r="O66" s="175"/>
      <c r="P66" s="175"/>
    </row>
    <row r="67" spans="1:16" x14ac:dyDescent="0.15">
      <c r="A67" s="175" t="s">
        <v>77</v>
      </c>
      <c r="B67" s="175" t="e">
        <f>NA()</f>
        <v>#N/A</v>
      </c>
      <c r="C67" s="175">
        <f>IF(ISNUMBER('将来負担比率（分子）の構造'!I$53), IF('将来負担比率（分子）の構造'!I$53 &lt; 0, 0, '将来負担比率（分子）の構造'!I$53), NA())</f>
        <v>391</v>
      </c>
      <c r="D67" s="175" t="e">
        <f>NA()</f>
        <v>#N/A</v>
      </c>
      <c r="E67" s="175" t="e">
        <f>NA()</f>
        <v>#N/A</v>
      </c>
      <c r="F67" s="175">
        <f>IF(ISNUMBER('将来負担比率（分子）の構造'!J$53), IF('将来負担比率（分子）の構造'!J$53 &lt; 0, 0, '将来負担比率（分子）の構造'!J$53), NA())</f>
        <v>363</v>
      </c>
      <c r="G67" s="175" t="e">
        <f>NA()</f>
        <v>#N/A</v>
      </c>
      <c r="H67" s="175" t="e">
        <f>NA()</f>
        <v>#N/A</v>
      </c>
      <c r="I67" s="175">
        <f>IF(ISNUMBER('将来負担比率（分子）の構造'!K$53), IF('将来負担比率（分子）の構造'!K$53 &lt; 0, 0, '将来負担比率（分子）の構造'!K$53), NA())</f>
        <v>696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1302</v>
      </c>
      <c r="C72" s="179">
        <f>基金残高に係る経年分析!G55</f>
        <v>1527</v>
      </c>
      <c r="D72" s="179">
        <f>基金残高に係る経年分析!H55</f>
        <v>1757</v>
      </c>
    </row>
    <row r="73" spans="1:16" x14ac:dyDescent="0.15">
      <c r="A73" s="178" t="s">
        <v>80</v>
      </c>
      <c r="B73" s="179">
        <f>基金残高に係る経年分析!F56</f>
        <v>43</v>
      </c>
      <c r="C73" s="179">
        <f>基金残高に係る経年分析!G56</f>
        <v>43</v>
      </c>
      <c r="D73" s="179">
        <f>基金残高に係る経年分析!H56</f>
        <v>43</v>
      </c>
    </row>
    <row r="74" spans="1:16" x14ac:dyDescent="0.15">
      <c r="A74" s="178" t="s">
        <v>81</v>
      </c>
      <c r="B74" s="179">
        <f>基金残高に係る経年分析!F57</f>
        <v>901</v>
      </c>
      <c r="C74" s="179">
        <f>基金残高に係る経年分析!G57</f>
        <v>1050</v>
      </c>
      <c r="D74" s="179">
        <f>基金残高に係る経年分析!H57</f>
        <v>1104</v>
      </c>
    </row>
  </sheetData>
  <sheetProtection algorithmName="SHA-512" hashValue="yaxwdetekAQxrM/guU4Zm4BvXkiln7qdceObfP6u8G6H4+i2giOQzlm5vFJqsMwzR1fOOovRYsqwCIspV9E4eA==" saltValue="fmTYHcyq5UAP6t9GZSiX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2467107</v>
      </c>
      <c r="S5" s="613"/>
      <c r="T5" s="613"/>
      <c r="U5" s="613"/>
      <c r="V5" s="613"/>
      <c r="W5" s="613"/>
      <c r="X5" s="613"/>
      <c r="Y5" s="614"/>
      <c r="Z5" s="615">
        <v>23.6</v>
      </c>
      <c r="AA5" s="615"/>
      <c r="AB5" s="615"/>
      <c r="AC5" s="615"/>
      <c r="AD5" s="616">
        <v>2467107</v>
      </c>
      <c r="AE5" s="616"/>
      <c r="AF5" s="616"/>
      <c r="AG5" s="616"/>
      <c r="AH5" s="616"/>
      <c r="AI5" s="616"/>
      <c r="AJ5" s="616"/>
      <c r="AK5" s="616"/>
      <c r="AL5" s="617">
        <v>42.8</v>
      </c>
      <c r="AM5" s="618"/>
      <c r="AN5" s="618"/>
      <c r="AO5" s="619"/>
      <c r="AP5" s="609" t="s">
        <v>230</v>
      </c>
      <c r="AQ5" s="610"/>
      <c r="AR5" s="610"/>
      <c r="AS5" s="610"/>
      <c r="AT5" s="610"/>
      <c r="AU5" s="610"/>
      <c r="AV5" s="610"/>
      <c r="AW5" s="610"/>
      <c r="AX5" s="610"/>
      <c r="AY5" s="610"/>
      <c r="AZ5" s="610"/>
      <c r="BA5" s="610"/>
      <c r="BB5" s="610"/>
      <c r="BC5" s="610"/>
      <c r="BD5" s="610"/>
      <c r="BE5" s="610"/>
      <c r="BF5" s="611"/>
      <c r="BG5" s="623">
        <v>2467107</v>
      </c>
      <c r="BH5" s="624"/>
      <c r="BI5" s="624"/>
      <c r="BJ5" s="624"/>
      <c r="BK5" s="624"/>
      <c r="BL5" s="624"/>
      <c r="BM5" s="624"/>
      <c r="BN5" s="625"/>
      <c r="BO5" s="626">
        <v>100</v>
      </c>
      <c r="BP5" s="626"/>
      <c r="BQ5" s="626"/>
      <c r="BR5" s="626"/>
      <c r="BS5" s="627" t="s">
        <v>131</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60998</v>
      </c>
      <c r="S6" s="624"/>
      <c r="T6" s="624"/>
      <c r="U6" s="624"/>
      <c r="V6" s="624"/>
      <c r="W6" s="624"/>
      <c r="X6" s="624"/>
      <c r="Y6" s="625"/>
      <c r="Z6" s="626">
        <v>0.6</v>
      </c>
      <c r="AA6" s="626"/>
      <c r="AB6" s="626"/>
      <c r="AC6" s="626"/>
      <c r="AD6" s="627">
        <v>60998</v>
      </c>
      <c r="AE6" s="627"/>
      <c r="AF6" s="627"/>
      <c r="AG6" s="627"/>
      <c r="AH6" s="627"/>
      <c r="AI6" s="627"/>
      <c r="AJ6" s="627"/>
      <c r="AK6" s="627"/>
      <c r="AL6" s="628">
        <v>1.1000000000000001</v>
      </c>
      <c r="AM6" s="629"/>
      <c r="AN6" s="629"/>
      <c r="AO6" s="630"/>
      <c r="AP6" s="620" t="s">
        <v>235</v>
      </c>
      <c r="AQ6" s="621"/>
      <c r="AR6" s="621"/>
      <c r="AS6" s="621"/>
      <c r="AT6" s="621"/>
      <c r="AU6" s="621"/>
      <c r="AV6" s="621"/>
      <c r="AW6" s="621"/>
      <c r="AX6" s="621"/>
      <c r="AY6" s="621"/>
      <c r="AZ6" s="621"/>
      <c r="BA6" s="621"/>
      <c r="BB6" s="621"/>
      <c r="BC6" s="621"/>
      <c r="BD6" s="621"/>
      <c r="BE6" s="621"/>
      <c r="BF6" s="622"/>
      <c r="BG6" s="623">
        <v>2467107</v>
      </c>
      <c r="BH6" s="624"/>
      <c r="BI6" s="624"/>
      <c r="BJ6" s="624"/>
      <c r="BK6" s="624"/>
      <c r="BL6" s="624"/>
      <c r="BM6" s="624"/>
      <c r="BN6" s="625"/>
      <c r="BO6" s="626">
        <v>100</v>
      </c>
      <c r="BP6" s="626"/>
      <c r="BQ6" s="626"/>
      <c r="BR6" s="626"/>
      <c r="BS6" s="627" t="s">
        <v>236</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107680</v>
      </c>
      <c r="CS6" s="624"/>
      <c r="CT6" s="624"/>
      <c r="CU6" s="624"/>
      <c r="CV6" s="624"/>
      <c r="CW6" s="624"/>
      <c r="CX6" s="624"/>
      <c r="CY6" s="625"/>
      <c r="CZ6" s="617">
        <v>1.1000000000000001</v>
      </c>
      <c r="DA6" s="618"/>
      <c r="DB6" s="618"/>
      <c r="DC6" s="634"/>
      <c r="DD6" s="632" t="s">
        <v>236</v>
      </c>
      <c r="DE6" s="624"/>
      <c r="DF6" s="624"/>
      <c r="DG6" s="624"/>
      <c r="DH6" s="624"/>
      <c r="DI6" s="624"/>
      <c r="DJ6" s="624"/>
      <c r="DK6" s="624"/>
      <c r="DL6" s="624"/>
      <c r="DM6" s="624"/>
      <c r="DN6" s="624"/>
      <c r="DO6" s="624"/>
      <c r="DP6" s="625"/>
      <c r="DQ6" s="632">
        <v>107680</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1342</v>
      </c>
      <c r="S7" s="624"/>
      <c r="T7" s="624"/>
      <c r="U7" s="624"/>
      <c r="V7" s="624"/>
      <c r="W7" s="624"/>
      <c r="X7" s="624"/>
      <c r="Y7" s="625"/>
      <c r="Z7" s="626">
        <v>0</v>
      </c>
      <c r="AA7" s="626"/>
      <c r="AB7" s="626"/>
      <c r="AC7" s="626"/>
      <c r="AD7" s="627">
        <v>1342</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1139476</v>
      </c>
      <c r="BH7" s="624"/>
      <c r="BI7" s="624"/>
      <c r="BJ7" s="624"/>
      <c r="BK7" s="624"/>
      <c r="BL7" s="624"/>
      <c r="BM7" s="624"/>
      <c r="BN7" s="625"/>
      <c r="BO7" s="626">
        <v>46.2</v>
      </c>
      <c r="BP7" s="626"/>
      <c r="BQ7" s="626"/>
      <c r="BR7" s="626"/>
      <c r="BS7" s="627" t="s">
        <v>240</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1470414</v>
      </c>
      <c r="CS7" s="624"/>
      <c r="CT7" s="624"/>
      <c r="CU7" s="624"/>
      <c r="CV7" s="624"/>
      <c r="CW7" s="624"/>
      <c r="CX7" s="624"/>
      <c r="CY7" s="625"/>
      <c r="CZ7" s="626">
        <v>14.5</v>
      </c>
      <c r="DA7" s="626"/>
      <c r="DB7" s="626"/>
      <c r="DC7" s="626"/>
      <c r="DD7" s="632">
        <v>52628</v>
      </c>
      <c r="DE7" s="624"/>
      <c r="DF7" s="624"/>
      <c r="DG7" s="624"/>
      <c r="DH7" s="624"/>
      <c r="DI7" s="624"/>
      <c r="DJ7" s="624"/>
      <c r="DK7" s="624"/>
      <c r="DL7" s="624"/>
      <c r="DM7" s="624"/>
      <c r="DN7" s="624"/>
      <c r="DO7" s="624"/>
      <c r="DP7" s="625"/>
      <c r="DQ7" s="632">
        <v>1309078</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14574</v>
      </c>
      <c r="S8" s="624"/>
      <c r="T8" s="624"/>
      <c r="U8" s="624"/>
      <c r="V8" s="624"/>
      <c r="W8" s="624"/>
      <c r="X8" s="624"/>
      <c r="Y8" s="625"/>
      <c r="Z8" s="626">
        <v>0.1</v>
      </c>
      <c r="AA8" s="626"/>
      <c r="AB8" s="626"/>
      <c r="AC8" s="626"/>
      <c r="AD8" s="627">
        <v>14574</v>
      </c>
      <c r="AE8" s="627"/>
      <c r="AF8" s="627"/>
      <c r="AG8" s="627"/>
      <c r="AH8" s="627"/>
      <c r="AI8" s="627"/>
      <c r="AJ8" s="627"/>
      <c r="AK8" s="627"/>
      <c r="AL8" s="628">
        <v>0.3</v>
      </c>
      <c r="AM8" s="629"/>
      <c r="AN8" s="629"/>
      <c r="AO8" s="630"/>
      <c r="AP8" s="620" t="s">
        <v>243</v>
      </c>
      <c r="AQ8" s="621"/>
      <c r="AR8" s="621"/>
      <c r="AS8" s="621"/>
      <c r="AT8" s="621"/>
      <c r="AU8" s="621"/>
      <c r="AV8" s="621"/>
      <c r="AW8" s="621"/>
      <c r="AX8" s="621"/>
      <c r="AY8" s="621"/>
      <c r="AZ8" s="621"/>
      <c r="BA8" s="621"/>
      <c r="BB8" s="621"/>
      <c r="BC8" s="621"/>
      <c r="BD8" s="621"/>
      <c r="BE8" s="621"/>
      <c r="BF8" s="622"/>
      <c r="BG8" s="623">
        <v>41843</v>
      </c>
      <c r="BH8" s="624"/>
      <c r="BI8" s="624"/>
      <c r="BJ8" s="624"/>
      <c r="BK8" s="624"/>
      <c r="BL8" s="624"/>
      <c r="BM8" s="624"/>
      <c r="BN8" s="625"/>
      <c r="BO8" s="626">
        <v>1.7</v>
      </c>
      <c r="BP8" s="626"/>
      <c r="BQ8" s="626"/>
      <c r="BR8" s="626"/>
      <c r="BS8" s="627" t="s">
        <v>240</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4186622</v>
      </c>
      <c r="CS8" s="624"/>
      <c r="CT8" s="624"/>
      <c r="CU8" s="624"/>
      <c r="CV8" s="624"/>
      <c r="CW8" s="624"/>
      <c r="CX8" s="624"/>
      <c r="CY8" s="625"/>
      <c r="CZ8" s="626">
        <v>41.3</v>
      </c>
      <c r="DA8" s="626"/>
      <c r="DB8" s="626"/>
      <c r="DC8" s="626"/>
      <c r="DD8" s="632">
        <v>14155</v>
      </c>
      <c r="DE8" s="624"/>
      <c r="DF8" s="624"/>
      <c r="DG8" s="624"/>
      <c r="DH8" s="624"/>
      <c r="DI8" s="624"/>
      <c r="DJ8" s="624"/>
      <c r="DK8" s="624"/>
      <c r="DL8" s="624"/>
      <c r="DM8" s="624"/>
      <c r="DN8" s="624"/>
      <c r="DO8" s="624"/>
      <c r="DP8" s="625"/>
      <c r="DQ8" s="632">
        <v>2004185</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10164</v>
      </c>
      <c r="S9" s="624"/>
      <c r="T9" s="624"/>
      <c r="U9" s="624"/>
      <c r="V9" s="624"/>
      <c r="W9" s="624"/>
      <c r="X9" s="624"/>
      <c r="Y9" s="625"/>
      <c r="Z9" s="626">
        <v>0.1</v>
      </c>
      <c r="AA9" s="626"/>
      <c r="AB9" s="626"/>
      <c r="AC9" s="626"/>
      <c r="AD9" s="627">
        <v>10164</v>
      </c>
      <c r="AE9" s="627"/>
      <c r="AF9" s="627"/>
      <c r="AG9" s="627"/>
      <c r="AH9" s="627"/>
      <c r="AI9" s="627"/>
      <c r="AJ9" s="627"/>
      <c r="AK9" s="627"/>
      <c r="AL9" s="628">
        <v>0.2</v>
      </c>
      <c r="AM9" s="629"/>
      <c r="AN9" s="629"/>
      <c r="AO9" s="630"/>
      <c r="AP9" s="620" t="s">
        <v>246</v>
      </c>
      <c r="AQ9" s="621"/>
      <c r="AR9" s="621"/>
      <c r="AS9" s="621"/>
      <c r="AT9" s="621"/>
      <c r="AU9" s="621"/>
      <c r="AV9" s="621"/>
      <c r="AW9" s="621"/>
      <c r="AX9" s="621"/>
      <c r="AY9" s="621"/>
      <c r="AZ9" s="621"/>
      <c r="BA9" s="621"/>
      <c r="BB9" s="621"/>
      <c r="BC9" s="621"/>
      <c r="BD9" s="621"/>
      <c r="BE9" s="621"/>
      <c r="BF9" s="622"/>
      <c r="BG9" s="623">
        <v>1027360</v>
      </c>
      <c r="BH9" s="624"/>
      <c r="BI9" s="624"/>
      <c r="BJ9" s="624"/>
      <c r="BK9" s="624"/>
      <c r="BL9" s="624"/>
      <c r="BM9" s="624"/>
      <c r="BN9" s="625"/>
      <c r="BO9" s="626">
        <v>41.6</v>
      </c>
      <c r="BP9" s="626"/>
      <c r="BQ9" s="626"/>
      <c r="BR9" s="626"/>
      <c r="BS9" s="627" t="s">
        <v>240</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868157</v>
      </c>
      <c r="CS9" s="624"/>
      <c r="CT9" s="624"/>
      <c r="CU9" s="624"/>
      <c r="CV9" s="624"/>
      <c r="CW9" s="624"/>
      <c r="CX9" s="624"/>
      <c r="CY9" s="625"/>
      <c r="CZ9" s="626">
        <v>8.6</v>
      </c>
      <c r="DA9" s="626"/>
      <c r="DB9" s="626"/>
      <c r="DC9" s="626"/>
      <c r="DD9" s="632">
        <v>2315</v>
      </c>
      <c r="DE9" s="624"/>
      <c r="DF9" s="624"/>
      <c r="DG9" s="624"/>
      <c r="DH9" s="624"/>
      <c r="DI9" s="624"/>
      <c r="DJ9" s="624"/>
      <c r="DK9" s="624"/>
      <c r="DL9" s="624"/>
      <c r="DM9" s="624"/>
      <c r="DN9" s="624"/>
      <c r="DO9" s="624"/>
      <c r="DP9" s="625"/>
      <c r="DQ9" s="632">
        <v>693983</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131</v>
      </c>
      <c r="S10" s="624"/>
      <c r="T10" s="624"/>
      <c r="U10" s="624"/>
      <c r="V10" s="624"/>
      <c r="W10" s="624"/>
      <c r="X10" s="624"/>
      <c r="Y10" s="625"/>
      <c r="Z10" s="626" t="s">
        <v>131</v>
      </c>
      <c r="AA10" s="626"/>
      <c r="AB10" s="626"/>
      <c r="AC10" s="626"/>
      <c r="AD10" s="627" t="s">
        <v>131</v>
      </c>
      <c r="AE10" s="627"/>
      <c r="AF10" s="627"/>
      <c r="AG10" s="627"/>
      <c r="AH10" s="627"/>
      <c r="AI10" s="627"/>
      <c r="AJ10" s="627"/>
      <c r="AK10" s="627"/>
      <c r="AL10" s="628" t="s">
        <v>131</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41297</v>
      </c>
      <c r="BH10" s="624"/>
      <c r="BI10" s="624"/>
      <c r="BJ10" s="624"/>
      <c r="BK10" s="624"/>
      <c r="BL10" s="624"/>
      <c r="BM10" s="624"/>
      <c r="BN10" s="625"/>
      <c r="BO10" s="626">
        <v>1.7</v>
      </c>
      <c r="BP10" s="626"/>
      <c r="BQ10" s="626"/>
      <c r="BR10" s="626"/>
      <c r="BS10" s="627" t="s">
        <v>240</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23000</v>
      </c>
      <c r="CS10" s="624"/>
      <c r="CT10" s="624"/>
      <c r="CU10" s="624"/>
      <c r="CV10" s="624"/>
      <c r="CW10" s="624"/>
      <c r="CX10" s="624"/>
      <c r="CY10" s="625"/>
      <c r="CZ10" s="626">
        <v>0.2</v>
      </c>
      <c r="DA10" s="626"/>
      <c r="DB10" s="626"/>
      <c r="DC10" s="626"/>
      <c r="DD10" s="632" t="s">
        <v>236</v>
      </c>
      <c r="DE10" s="624"/>
      <c r="DF10" s="624"/>
      <c r="DG10" s="624"/>
      <c r="DH10" s="624"/>
      <c r="DI10" s="624"/>
      <c r="DJ10" s="624"/>
      <c r="DK10" s="624"/>
      <c r="DL10" s="624"/>
      <c r="DM10" s="624"/>
      <c r="DN10" s="624"/>
      <c r="DO10" s="624"/>
      <c r="DP10" s="625"/>
      <c r="DQ10" s="632" t="s">
        <v>240</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517587</v>
      </c>
      <c r="S11" s="624"/>
      <c r="T11" s="624"/>
      <c r="U11" s="624"/>
      <c r="V11" s="624"/>
      <c r="W11" s="624"/>
      <c r="X11" s="624"/>
      <c r="Y11" s="625"/>
      <c r="Z11" s="628">
        <v>4.9000000000000004</v>
      </c>
      <c r="AA11" s="629"/>
      <c r="AB11" s="629"/>
      <c r="AC11" s="635"/>
      <c r="AD11" s="632">
        <v>517587</v>
      </c>
      <c r="AE11" s="624"/>
      <c r="AF11" s="624"/>
      <c r="AG11" s="624"/>
      <c r="AH11" s="624"/>
      <c r="AI11" s="624"/>
      <c r="AJ11" s="624"/>
      <c r="AK11" s="625"/>
      <c r="AL11" s="628">
        <v>9</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28976</v>
      </c>
      <c r="BH11" s="624"/>
      <c r="BI11" s="624"/>
      <c r="BJ11" s="624"/>
      <c r="BK11" s="624"/>
      <c r="BL11" s="624"/>
      <c r="BM11" s="624"/>
      <c r="BN11" s="625"/>
      <c r="BO11" s="626">
        <v>1.2</v>
      </c>
      <c r="BP11" s="626"/>
      <c r="BQ11" s="626"/>
      <c r="BR11" s="626"/>
      <c r="BS11" s="627" t="s">
        <v>240</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84298</v>
      </c>
      <c r="CS11" s="624"/>
      <c r="CT11" s="624"/>
      <c r="CU11" s="624"/>
      <c r="CV11" s="624"/>
      <c r="CW11" s="624"/>
      <c r="CX11" s="624"/>
      <c r="CY11" s="625"/>
      <c r="CZ11" s="626">
        <v>0.8</v>
      </c>
      <c r="DA11" s="626"/>
      <c r="DB11" s="626"/>
      <c r="DC11" s="626"/>
      <c r="DD11" s="632">
        <v>50355</v>
      </c>
      <c r="DE11" s="624"/>
      <c r="DF11" s="624"/>
      <c r="DG11" s="624"/>
      <c r="DH11" s="624"/>
      <c r="DI11" s="624"/>
      <c r="DJ11" s="624"/>
      <c r="DK11" s="624"/>
      <c r="DL11" s="624"/>
      <c r="DM11" s="624"/>
      <c r="DN11" s="624"/>
      <c r="DO11" s="624"/>
      <c r="DP11" s="625"/>
      <c r="DQ11" s="632">
        <v>35709</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t="s">
        <v>240</v>
      </c>
      <c r="S12" s="624"/>
      <c r="T12" s="624"/>
      <c r="U12" s="624"/>
      <c r="V12" s="624"/>
      <c r="W12" s="624"/>
      <c r="X12" s="624"/>
      <c r="Y12" s="625"/>
      <c r="Z12" s="626" t="s">
        <v>131</v>
      </c>
      <c r="AA12" s="626"/>
      <c r="AB12" s="626"/>
      <c r="AC12" s="626"/>
      <c r="AD12" s="627" t="s">
        <v>240</v>
      </c>
      <c r="AE12" s="627"/>
      <c r="AF12" s="627"/>
      <c r="AG12" s="627"/>
      <c r="AH12" s="627"/>
      <c r="AI12" s="627"/>
      <c r="AJ12" s="627"/>
      <c r="AK12" s="627"/>
      <c r="AL12" s="628" t="s">
        <v>131</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1088982</v>
      </c>
      <c r="BH12" s="624"/>
      <c r="BI12" s="624"/>
      <c r="BJ12" s="624"/>
      <c r="BK12" s="624"/>
      <c r="BL12" s="624"/>
      <c r="BM12" s="624"/>
      <c r="BN12" s="625"/>
      <c r="BO12" s="626">
        <v>44.1</v>
      </c>
      <c r="BP12" s="626"/>
      <c r="BQ12" s="626"/>
      <c r="BR12" s="626"/>
      <c r="BS12" s="627" t="s">
        <v>139</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390791</v>
      </c>
      <c r="CS12" s="624"/>
      <c r="CT12" s="624"/>
      <c r="CU12" s="624"/>
      <c r="CV12" s="624"/>
      <c r="CW12" s="624"/>
      <c r="CX12" s="624"/>
      <c r="CY12" s="625"/>
      <c r="CZ12" s="626">
        <v>3.9</v>
      </c>
      <c r="DA12" s="626"/>
      <c r="DB12" s="626"/>
      <c r="DC12" s="626"/>
      <c r="DD12" s="632" t="s">
        <v>139</v>
      </c>
      <c r="DE12" s="624"/>
      <c r="DF12" s="624"/>
      <c r="DG12" s="624"/>
      <c r="DH12" s="624"/>
      <c r="DI12" s="624"/>
      <c r="DJ12" s="624"/>
      <c r="DK12" s="624"/>
      <c r="DL12" s="624"/>
      <c r="DM12" s="624"/>
      <c r="DN12" s="624"/>
      <c r="DO12" s="624"/>
      <c r="DP12" s="625"/>
      <c r="DQ12" s="632">
        <v>234785</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236</v>
      </c>
      <c r="S13" s="624"/>
      <c r="T13" s="624"/>
      <c r="U13" s="624"/>
      <c r="V13" s="624"/>
      <c r="W13" s="624"/>
      <c r="X13" s="624"/>
      <c r="Y13" s="625"/>
      <c r="Z13" s="626" t="s">
        <v>240</v>
      </c>
      <c r="AA13" s="626"/>
      <c r="AB13" s="626"/>
      <c r="AC13" s="626"/>
      <c r="AD13" s="627" t="s">
        <v>131</v>
      </c>
      <c r="AE13" s="627"/>
      <c r="AF13" s="627"/>
      <c r="AG13" s="627"/>
      <c r="AH13" s="627"/>
      <c r="AI13" s="627"/>
      <c r="AJ13" s="627"/>
      <c r="AK13" s="627"/>
      <c r="AL13" s="628" t="s">
        <v>139</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1078639</v>
      </c>
      <c r="BH13" s="624"/>
      <c r="BI13" s="624"/>
      <c r="BJ13" s="624"/>
      <c r="BK13" s="624"/>
      <c r="BL13" s="624"/>
      <c r="BM13" s="624"/>
      <c r="BN13" s="625"/>
      <c r="BO13" s="626">
        <v>43.7</v>
      </c>
      <c r="BP13" s="626"/>
      <c r="BQ13" s="626"/>
      <c r="BR13" s="626"/>
      <c r="BS13" s="627" t="s">
        <v>236</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1038622</v>
      </c>
      <c r="CS13" s="624"/>
      <c r="CT13" s="624"/>
      <c r="CU13" s="624"/>
      <c r="CV13" s="624"/>
      <c r="CW13" s="624"/>
      <c r="CX13" s="624"/>
      <c r="CY13" s="625"/>
      <c r="CZ13" s="626">
        <v>10.3</v>
      </c>
      <c r="DA13" s="626"/>
      <c r="DB13" s="626"/>
      <c r="DC13" s="626"/>
      <c r="DD13" s="632">
        <v>509814</v>
      </c>
      <c r="DE13" s="624"/>
      <c r="DF13" s="624"/>
      <c r="DG13" s="624"/>
      <c r="DH13" s="624"/>
      <c r="DI13" s="624"/>
      <c r="DJ13" s="624"/>
      <c r="DK13" s="624"/>
      <c r="DL13" s="624"/>
      <c r="DM13" s="624"/>
      <c r="DN13" s="624"/>
      <c r="DO13" s="624"/>
      <c r="DP13" s="625"/>
      <c r="DQ13" s="632">
        <v>590886</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2</v>
      </c>
      <c r="S14" s="624"/>
      <c r="T14" s="624"/>
      <c r="U14" s="624"/>
      <c r="V14" s="624"/>
      <c r="W14" s="624"/>
      <c r="X14" s="624"/>
      <c r="Y14" s="625"/>
      <c r="Z14" s="626">
        <v>0</v>
      </c>
      <c r="AA14" s="626"/>
      <c r="AB14" s="626"/>
      <c r="AC14" s="626"/>
      <c r="AD14" s="627">
        <v>2</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90974</v>
      </c>
      <c r="BH14" s="624"/>
      <c r="BI14" s="624"/>
      <c r="BJ14" s="624"/>
      <c r="BK14" s="624"/>
      <c r="BL14" s="624"/>
      <c r="BM14" s="624"/>
      <c r="BN14" s="625"/>
      <c r="BO14" s="626">
        <v>3.7</v>
      </c>
      <c r="BP14" s="626"/>
      <c r="BQ14" s="626"/>
      <c r="BR14" s="626"/>
      <c r="BS14" s="627" t="s">
        <v>139</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372606</v>
      </c>
      <c r="CS14" s="624"/>
      <c r="CT14" s="624"/>
      <c r="CU14" s="624"/>
      <c r="CV14" s="624"/>
      <c r="CW14" s="624"/>
      <c r="CX14" s="624"/>
      <c r="CY14" s="625"/>
      <c r="CZ14" s="626">
        <v>3.7</v>
      </c>
      <c r="DA14" s="626"/>
      <c r="DB14" s="626"/>
      <c r="DC14" s="626"/>
      <c r="DD14" s="632">
        <v>52334</v>
      </c>
      <c r="DE14" s="624"/>
      <c r="DF14" s="624"/>
      <c r="DG14" s="624"/>
      <c r="DH14" s="624"/>
      <c r="DI14" s="624"/>
      <c r="DJ14" s="624"/>
      <c r="DK14" s="624"/>
      <c r="DL14" s="624"/>
      <c r="DM14" s="624"/>
      <c r="DN14" s="624"/>
      <c r="DO14" s="624"/>
      <c r="DP14" s="625"/>
      <c r="DQ14" s="632">
        <v>291699</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236</v>
      </c>
      <c r="S15" s="624"/>
      <c r="T15" s="624"/>
      <c r="U15" s="624"/>
      <c r="V15" s="624"/>
      <c r="W15" s="624"/>
      <c r="X15" s="624"/>
      <c r="Y15" s="625"/>
      <c r="Z15" s="626" t="s">
        <v>131</v>
      </c>
      <c r="AA15" s="626"/>
      <c r="AB15" s="626"/>
      <c r="AC15" s="626"/>
      <c r="AD15" s="627" t="s">
        <v>139</v>
      </c>
      <c r="AE15" s="627"/>
      <c r="AF15" s="627"/>
      <c r="AG15" s="627"/>
      <c r="AH15" s="627"/>
      <c r="AI15" s="627"/>
      <c r="AJ15" s="627"/>
      <c r="AK15" s="627"/>
      <c r="AL15" s="628" t="s">
        <v>131</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147675</v>
      </c>
      <c r="BH15" s="624"/>
      <c r="BI15" s="624"/>
      <c r="BJ15" s="624"/>
      <c r="BK15" s="624"/>
      <c r="BL15" s="624"/>
      <c r="BM15" s="624"/>
      <c r="BN15" s="625"/>
      <c r="BO15" s="626">
        <v>6</v>
      </c>
      <c r="BP15" s="626"/>
      <c r="BQ15" s="626"/>
      <c r="BR15" s="626"/>
      <c r="BS15" s="627" t="s">
        <v>131</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814166</v>
      </c>
      <c r="CS15" s="624"/>
      <c r="CT15" s="624"/>
      <c r="CU15" s="624"/>
      <c r="CV15" s="624"/>
      <c r="CW15" s="624"/>
      <c r="CX15" s="624"/>
      <c r="CY15" s="625"/>
      <c r="CZ15" s="626">
        <v>8</v>
      </c>
      <c r="DA15" s="626"/>
      <c r="DB15" s="626"/>
      <c r="DC15" s="626"/>
      <c r="DD15" s="632">
        <v>53176</v>
      </c>
      <c r="DE15" s="624"/>
      <c r="DF15" s="624"/>
      <c r="DG15" s="624"/>
      <c r="DH15" s="624"/>
      <c r="DI15" s="624"/>
      <c r="DJ15" s="624"/>
      <c r="DK15" s="624"/>
      <c r="DL15" s="624"/>
      <c r="DM15" s="624"/>
      <c r="DN15" s="624"/>
      <c r="DO15" s="624"/>
      <c r="DP15" s="625"/>
      <c r="DQ15" s="632">
        <v>697155</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7703</v>
      </c>
      <c r="S16" s="624"/>
      <c r="T16" s="624"/>
      <c r="U16" s="624"/>
      <c r="V16" s="624"/>
      <c r="W16" s="624"/>
      <c r="X16" s="624"/>
      <c r="Y16" s="625"/>
      <c r="Z16" s="626">
        <v>0.1</v>
      </c>
      <c r="AA16" s="626"/>
      <c r="AB16" s="626"/>
      <c r="AC16" s="626"/>
      <c r="AD16" s="627">
        <v>7703</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240</v>
      </c>
      <c r="BH16" s="624"/>
      <c r="BI16" s="624"/>
      <c r="BJ16" s="624"/>
      <c r="BK16" s="624"/>
      <c r="BL16" s="624"/>
      <c r="BM16" s="624"/>
      <c r="BN16" s="625"/>
      <c r="BO16" s="626" t="s">
        <v>131</v>
      </c>
      <c r="BP16" s="626"/>
      <c r="BQ16" s="626"/>
      <c r="BR16" s="626"/>
      <c r="BS16" s="627" t="s">
        <v>131</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54809</v>
      </c>
      <c r="CS16" s="624"/>
      <c r="CT16" s="624"/>
      <c r="CU16" s="624"/>
      <c r="CV16" s="624"/>
      <c r="CW16" s="624"/>
      <c r="CX16" s="624"/>
      <c r="CY16" s="625"/>
      <c r="CZ16" s="626">
        <v>0.5</v>
      </c>
      <c r="DA16" s="626"/>
      <c r="DB16" s="626"/>
      <c r="DC16" s="626"/>
      <c r="DD16" s="632" t="s">
        <v>240</v>
      </c>
      <c r="DE16" s="624"/>
      <c r="DF16" s="624"/>
      <c r="DG16" s="624"/>
      <c r="DH16" s="624"/>
      <c r="DI16" s="624"/>
      <c r="DJ16" s="624"/>
      <c r="DK16" s="624"/>
      <c r="DL16" s="624"/>
      <c r="DM16" s="624"/>
      <c r="DN16" s="624"/>
      <c r="DO16" s="624"/>
      <c r="DP16" s="625"/>
      <c r="DQ16" s="632">
        <v>16701</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26388</v>
      </c>
      <c r="S17" s="624"/>
      <c r="T17" s="624"/>
      <c r="U17" s="624"/>
      <c r="V17" s="624"/>
      <c r="W17" s="624"/>
      <c r="X17" s="624"/>
      <c r="Y17" s="625"/>
      <c r="Z17" s="626">
        <v>0.3</v>
      </c>
      <c r="AA17" s="626"/>
      <c r="AB17" s="626"/>
      <c r="AC17" s="626"/>
      <c r="AD17" s="627">
        <v>26388</v>
      </c>
      <c r="AE17" s="627"/>
      <c r="AF17" s="627"/>
      <c r="AG17" s="627"/>
      <c r="AH17" s="627"/>
      <c r="AI17" s="627"/>
      <c r="AJ17" s="627"/>
      <c r="AK17" s="627"/>
      <c r="AL17" s="628">
        <v>0.5</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236</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720758</v>
      </c>
      <c r="CS17" s="624"/>
      <c r="CT17" s="624"/>
      <c r="CU17" s="624"/>
      <c r="CV17" s="624"/>
      <c r="CW17" s="624"/>
      <c r="CX17" s="624"/>
      <c r="CY17" s="625"/>
      <c r="CZ17" s="626">
        <v>7.1</v>
      </c>
      <c r="DA17" s="626"/>
      <c r="DB17" s="626"/>
      <c r="DC17" s="626"/>
      <c r="DD17" s="632" t="s">
        <v>236</v>
      </c>
      <c r="DE17" s="624"/>
      <c r="DF17" s="624"/>
      <c r="DG17" s="624"/>
      <c r="DH17" s="624"/>
      <c r="DI17" s="624"/>
      <c r="DJ17" s="624"/>
      <c r="DK17" s="624"/>
      <c r="DL17" s="624"/>
      <c r="DM17" s="624"/>
      <c r="DN17" s="624"/>
      <c r="DO17" s="624"/>
      <c r="DP17" s="625"/>
      <c r="DQ17" s="632">
        <v>720758</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31874</v>
      </c>
      <c r="S18" s="624"/>
      <c r="T18" s="624"/>
      <c r="U18" s="624"/>
      <c r="V18" s="624"/>
      <c r="W18" s="624"/>
      <c r="X18" s="624"/>
      <c r="Y18" s="625"/>
      <c r="Z18" s="626">
        <v>0.3</v>
      </c>
      <c r="AA18" s="626"/>
      <c r="AB18" s="626"/>
      <c r="AC18" s="626"/>
      <c r="AD18" s="627">
        <v>31874</v>
      </c>
      <c r="AE18" s="627"/>
      <c r="AF18" s="627"/>
      <c r="AG18" s="627"/>
      <c r="AH18" s="627"/>
      <c r="AI18" s="627"/>
      <c r="AJ18" s="627"/>
      <c r="AK18" s="627"/>
      <c r="AL18" s="628">
        <v>0.6</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236</v>
      </c>
      <c r="BH18" s="624"/>
      <c r="BI18" s="624"/>
      <c r="BJ18" s="624"/>
      <c r="BK18" s="624"/>
      <c r="BL18" s="624"/>
      <c r="BM18" s="624"/>
      <c r="BN18" s="625"/>
      <c r="BO18" s="626" t="s">
        <v>236</v>
      </c>
      <c r="BP18" s="626"/>
      <c r="BQ18" s="626"/>
      <c r="BR18" s="626"/>
      <c r="BS18" s="627" t="s">
        <v>240</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240</v>
      </c>
      <c r="CS18" s="624"/>
      <c r="CT18" s="624"/>
      <c r="CU18" s="624"/>
      <c r="CV18" s="624"/>
      <c r="CW18" s="624"/>
      <c r="CX18" s="624"/>
      <c r="CY18" s="625"/>
      <c r="CZ18" s="626" t="s">
        <v>240</v>
      </c>
      <c r="DA18" s="626"/>
      <c r="DB18" s="626"/>
      <c r="DC18" s="626"/>
      <c r="DD18" s="632" t="s">
        <v>240</v>
      </c>
      <c r="DE18" s="624"/>
      <c r="DF18" s="624"/>
      <c r="DG18" s="624"/>
      <c r="DH18" s="624"/>
      <c r="DI18" s="624"/>
      <c r="DJ18" s="624"/>
      <c r="DK18" s="624"/>
      <c r="DL18" s="624"/>
      <c r="DM18" s="624"/>
      <c r="DN18" s="624"/>
      <c r="DO18" s="624"/>
      <c r="DP18" s="625"/>
      <c r="DQ18" s="632" t="s">
        <v>236</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30451</v>
      </c>
      <c r="S19" s="624"/>
      <c r="T19" s="624"/>
      <c r="U19" s="624"/>
      <c r="V19" s="624"/>
      <c r="W19" s="624"/>
      <c r="X19" s="624"/>
      <c r="Y19" s="625"/>
      <c r="Z19" s="626">
        <v>0.3</v>
      </c>
      <c r="AA19" s="626"/>
      <c r="AB19" s="626"/>
      <c r="AC19" s="626"/>
      <c r="AD19" s="627">
        <v>30451</v>
      </c>
      <c r="AE19" s="627"/>
      <c r="AF19" s="627"/>
      <c r="AG19" s="627"/>
      <c r="AH19" s="627"/>
      <c r="AI19" s="627"/>
      <c r="AJ19" s="627"/>
      <c r="AK19" s="627"/>
      <c r="AL19" s="628">
        <v>0.5</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t="s">
        <v>236</v>
      </c>
      <c r="BH19" s="624"/>
      <c r="BI19" s="624"/>
      <c r="BJ19" s="624"/>
      <c r="BK19" s="624"/>
      <c r="BL19" s="624"/>
      <c r="BM19" s="624"/>
      <c r="BN19" s="625"/>
      <c r="BO19" s="626" t="s">
        <v>240</v>
      </c>
      <c r="BP19" s="626"/>
      <c r="BQ19" s="626"/>
      <c r="BR19" s="626"/>
      <c r="BS19" s="627" t="s">
        <v>240</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240</v>
      </c>
      <c r="CS19" s="624"/>
      <c r="CT19" s="624"/>
      <c r="CU19" s="624"/>
      <c r="CV19" s="624"/>
      <c r="CW19" s="624"/>
      <c r="CX19" s="624"/>
      <c r="CY19" s="625"/>
      <c r="CZ19" s="626" t="s">
        <v>139</v>
      </c>
      <c r="DA19" s="626"/>
      <c r="DB19" s="626"/>
      <c r="DC19" s="626"/>
      <c r="DD19" s="632" t="s">
        <v>236</v>
      </c>
      <c r="DE19" s="624"/>
      <c r="DF19" s="624"/>
      <c r="DG19" s="624"/>
      <c r="DH19" s="624"/>
      <c r="DI19" s="624"/>
      <c r="DJ19" s="624"/>
      <c r="DK19" s="624"/>
      <c r="DL19" s="624"/>
      <c r="DM19" s="624"/>
      <c r="DN19" s="624"/>
      <c r="DO19" s="624"/>
      <c r="DP19" s="625"/>
      <c r="DQ19" s="632" t="s">
        <v>240</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1423</v>
      </c>
      <c r="S20" s="624"/>
      <c r="T20" s="624"/>
      <c r="U20" s="624"/>
      <c r="V20" s="624"/>
      <c r="W20" s="624"/>
      <c r="X20" s="624"/>
      <c r="Y20" s="625"/>
      <c r="Z20" s="626">
        <v>0</v>
      </c>
      <c r="AA20" s="626"/>
      <c r="AB20" s="626"/>
      <c r="AC20" s="626"/>
      <c r="AD20" s="627">
        <v>1423</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t="s">
        <v>236</v>
      </c>
      <c r="BH20" s="624"/>
      <c r="BI20" s="624"/>
      <c r="BJ20" s="624"/>
      <c r="BK20" s="624"/>
      <c r="BL20" s="624"/>
      <c r="BM20" s="624"/>
      <c r="BN20" s="625"/>
      <c r="BO20" s="626" t="s">
        <v>131</v>
      </c>
      <c r="BP20" s="626"/>
      <c r="BQ20" s="626"/>
      <c r="BR20" s="626"/>
      <c r="BS20" s="627" t="s">
        <v>131</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10131923</v>
      </c>
      <c r="CS20" s="624"/>
      <c r="CT20" s="624"/>
      <c r="CU20" s="624"/>
      <c r="CV20" s="624"/>
      <c r="CW20" s="624"/>
      <c r="CX20" s="624"/>
      <c r="CY20" s="625"/>
      <c r="CZ20" s="626">
        <v>100</v>
      </c>
      <c r="DA20" s="626"/>
      <c r="DB20" s="626"/>
      <c r="DC20" s="626"/>
      <c r="DD20" s="632">
        <v>734777</v>
      </c>
      <c r="DE20" s="624"/>
      <c r="DF20" s="624"/>
      <c r="DG20" s="624"/>
      <c r="DH20" s="624"/>
      <c r="DI20" s="624"/>
      <c r="DJ20" s="624"/>
      <c r="DK20" s="624"/>
      <c r="DL20" s="624"/>
      <c r="DM20" s="624"/>
      <c r="DN20" s="624"/>
      <c r="DO20" s="624"/>
      <c r="DP20" s="625"/>
      <c r="DQ20" s="632">
        <v>6702619</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2814953</v>
      </c>
      <c r="S21" s="624"/>
      <c r="T21" s="624"/>
      <c r="U21" s="624"/>
      <c r="V21" s="624"/>
      <c r="W21" s="624"/>
      <c r="X21" s="624"/>
      <c r="Y21" s="625"/>
      <c r="Z21" s="626">
        <v>26.9</v>
      </c>
      <c r="AA21" s="626"/>
      <c r="AB21" s="626"/>
      <c r="AC21" s="626"/>
      <c r="AD21" s="627">
        <v>2598367</v>
      </c>
      <c r="AE21" s="627"/>
      <c r="AF21" s="627"/>
      <c r="AG21" s="627"/>
      <c r="AH21" s="627"/>
      <c r="AI21" s="627"/>
      <c r="AJ21" s="627"/>
      <c r="AK21" s="627"/>
      <c r="AL21" s="628">
        <v>45.1</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236</v>
      </c>
      <c r="BH21" s="624"/>
      <c r="BI21" s="624"/>
      <c r="BJ21" s="624"/>
      <c r="BK21" s="624"/>
      <c r="BL21" s="624"/>
      <c r="BM21" s="624"/>
      <c r="BN21" s="625"/>
      <c r="BO21" s="626" t="s">
        <v>240</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2598367</v>
      </c>
      <c r="S22" s="624"/>
      <c r="T22" s="624"/>
      <c r="U22" s="624"/>
      <c r="V22" s="624"/>
      <c r="W22" s="624"/>
      <c r="X22" s="624"/>
      <c r="Y22" s="625"/>
      <c r="Z22" s="626">
        <v>24.8</v>
      </c>
      <c r="AA22" s="626"/>
      <c r="AB22" s="626"/>
      <c r="AC22" s="626"/>
      <c r="AD22" s="627">
        <v>2598367</v>
      </c>
      <c r="AE22" s="627"/>
      <c r="AF22" s="627"/>
      <c r="AG22" s="627"/>
      <c r="AH22" s="627"/>
      <c r="AI22" s="627"/>
      <c r="AJ22" s="627"/>
      <c r="AK22" s="627"/>
      <c r="AL22" s="628">
        <v>45.1</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236</v>
      </c>
      <c r="BP22" s="626"/>
      <c r="BQ22" s="626"/>
      <c r="BR22" s="626"/>
      <c r="BS22" s="627" t="s">
        <v>240</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216586</v>
      </c>
      <c r="S23" s="624"/>
      <c r="T23" s="624"/>
      <c r="U23" s="624"/>
      <c r="V23" s="624"/>
      <c r="W23" s="624"/>
      <c r="X23" s="624"/>
      <c r="Y23" s="625"/>
      <c r="Z23" s="626">
        <v>2.1</v>
      </c>
      <c r="AA23" s="626"/>
      <c r="AB23" s="626"/>
      <c r="AC23" s="626"/>
      <c r="AD23" s="627" t="s">
        <v>236</v>
      </c>
      <c r="AE23" s="627"/>
      <c r="AF23" s="627"/>
      <c r="AG23" s="627"/>
      <c r="AH23" s="627"/>
      <c r="AI23" s="627"/>
      <c r="AJ23" s="627"/>
      <c r="AK23" s="627"/>
      <c r="AL23" s="628" t="s">
        <v>236</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131</v>
      </c>
      <c r="BH23" s="624"/>
      <c r="BI23" s="624"/>
      <c r="BJ23" s="624"/>
      <c r="BK23" s="624"/>
      <c r="BL23" s="624"/>
      <c r="BM23" s="624"/>
      <c r="BN23" s="625"/>
      <c r="BO23" s="626" t="s">
        <v>240</v>
      </c>
      <c r="BP23" s="626"/>
      <c r="BQ23" s="626"/>
      <c r="BR23" s="626"/>
      <c r="BS23" s="627" t="s">
        <v>236</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240</v>
      </c>
      <c r="S24" s="624"/>
      <c r="T24" s="624"/>
      <c r="U24" s="624"/>
      <c r="V24" s="624"/>
      <c r="W24" s="624"/>
      <c r="X24" s="624"/>
      <c r="Y24" s="625"/>
      <c r="Z24" s="626" t="s">
        <v>139</v>
      </c>
      <c r="AA24" s="626"/>
      <c r="AB24" s="626"/>
      <c r="AC24" s="626"/>
      <c r="AD24" s="627" t="s">
        <v>236</v>
      </c>
      <c r="AE24" s="627"/>
      <c r="AF24" s="627"/>
      <c r="AG24" s="627"/>
      <c r="AH24" s="627"/>
      <c r="AI24" s="627"/>
      <c r="AJ24" s="627"/>
      <c r="AK24" s="627"/>
      <c r="AL24" s="628" t="s">
        <v>236</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236</v>
      </c>
      <c r="BH24" s="624"/>
      <c r="BI24" s="624"/>
      <c r="BJ24" s="624"/>
      <c r="BK24" s="624"/>
      <c r="BL24" s="624"/>
      <c r="BM24" s="624"/>
      <c r="BN24" s="625"/>
      <c r="BO24" s="626" t="s">
        <v>240</v>
      </c>
      <c r="BP24" s="626"/>
      <c r="BQ24" s="626"/>
      <c r="BR24" s="626"/>
      <c r="BS24" s="627" t="s">
        <v>131</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4483640</v>
      </c>
      <c r="CS24" s="613"/>
      <c r="CT24" s="613"/>
      <c r="CU24" s="613"/>
      <c r="CV24" s="613"/>
      <c r="CW24" s="613"/>
      <c r="CX24" s="613"/>
      <c r="CY24" s="614"/>
      <c r="CZ24" s="617">
        <v>44.3</v>
      </c>
      <c r="DA24" s="618"/>
      <c r="DB24" s="618"/>
      <c r="DC24" s="634"/>
      <c r="DD24" s="655">
        <v>2488623</v>
      </c>
      <c r="DE24" s="613"/>
      <c r="DF24" s="613"/>
      <c r="DG24" s="613"/>
      <c r="DH24" s="613"/>
      <c r="DI24" s="613"/>
      <c r="DJ24" s="613"/>
      <c r="DK24" s="614"/>
      <c r="DL24" s="655">
        <v>2416726</v>
      </c>
      <c r="DM24" s="613"/>
      <c r="DN24" s="613"/>
      <c r="DO24" s="613"/>
      <c r="DP24" s="613"/>
      <c r="DQ24" s="613"/>
      <c r="DR24" s="613"/>
      <c r="DS24" s="613"/>
      <c r="DT24" s="613"/>
      <c r="DU24" s="613"/>
      <c r="DV24" s="614"/>
      <c r="DW24" s="617">
        <v>41.9</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5952692</v>
      </c>
      <c r="S25" s="624"/>
      <c r="T25" s="624"/>
      <c r="U25" s="624"/>
      <c r="V25" s="624"/>
      <c r="W25" s="624"/>
      <c r="X25" s="624"/>
      <c r="Y25" s="625"/>
      <c r="Z25" s="626">
        <v>56.8</v>
      </c>
      <c r="AA25" s="626"/>
      <c r="AB25" s="626"/>
      <c r="AC25" s="626"/>
      <c r="AD25" s="627">
        <v>5736106</v>
      </c>
      <c r="AE25" s="627"/>
      <c r="AF25" s="627"/>
      <c r="AG25" s="627"/>
      <c r="AH25" s="627"/>
      <c r="AI25" s="627"/>
      <c r="AJ25" s="627"/>
      <c r="AK25" s="627"/>
      <c r="AL25" s="628">
        <v>99.5</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240</v>
      </c>
      <c r="BP25" s="626"/>
      <c r="BQ25" s="626"/>
      <c r="BR25" s="626"/>
      <c r="BS25" s="627" t="s">
        <v>131</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1238116</v>
      </c>
      <c r="CS25" s="656"/>
      <c r="CT25" s="656"/>
      <c r="CU25" s="656"/>
      <c r="CV25" s="656"/>
      <c r="CW25" s="656"/>
      <c r="CX25" s="656"/>
      <c r="CY25" s="657"/>
      <c r="CZ25" s="628">
        <v>12.2</v>
      </c>
      <c r="DA25" s="653"/>
      <c r="DB25" s="653"/>
      <c r="DC25" s="658"/>
      <c r="DD25" s="632">
        <v>1111319</v>
      </c>
      <c r="DE25" s="656"/>
      <c r="DF25" s="656"/>
      <c r="DG25" s="656"/>
      <c r="DH25" s="656"/>
      <c r="DI25" s="656"/>
      <c r="DJ25" s="656"/>
      <c r="DK25" s="657"/>
      <c r="DL25" s="632">
        <v>1041864</v>
      </c>
      <c r="DM25" s="656"/>
      <c r="DN25" s="656"/>
      <c r="DO25" s="656"/>
      <c r="DP25" s="656"/>
      <c r="DQ25" s="656"/>
      <c r="DR25" s="656"/>
      <c r="DS25" s="656"/>
      <c r="DT25" s="656"/>
      <c r="DU25" s="656"/>
      <c r="DV25" s="657"/>
      <c r="DW25" s="628">
        <v>18.100000000000001</v>
      </c>
      <c r="DX25" s="653"/>
      <c r="DY25" s="653"/>
      <c r="DZ25" s="653"/>
      <c r="EA25" s="653"/>
      <c r="EB25" s="653"/>
      <c r="EC25" s="654"/>
    </row>
    <row r="26" spans="2:133" ht="11.25" customHeight="1" x14ac:dyDescent="0.15">
      <c r="B26" s="620" t="s">
        <v>299</v>
      </c>
      <c r="C26" s="621"/>
      <c r="D26" s="621"/>
      <c r="E26" s="621"/>
      <c r="F26" s="621"/>
      <c r="G26" s="621"/>
      <c r="H26" s="621"/>
      <c r="I26" s="621"/>
      <c r="J26" s="621"/>
      <c r="K26" s="621"/>
      <c r="L26" s="621"/>
      <c r="M26" s="621"/>
      <c r="N26" s="621"/>
      <c r="O26" s="621"/>
      <c r="P26" s="621"/>
      <c r="Q26" s="622"/>
      <c r="R26" s="623">
        <v>1638</v>
      </c>
      <c r="S26" s="624"/>
      <c r="T26" s="624"/>
      <c r="U26" s="624"/>
      <c r="V26" s="624"/>
      <c r="W26" s="624"/>
      <c r="X26" s="624"/>
      <c r="Y26" s="625"/>
      <c r="Z26" s="626">
        <v>0</v>
      </c>
      <c r="AA26" s="626"/>
      <c r="AB26" s="626"/>
      <c r="AC26" s="626"/>
      <c r="AD26" s="627">
        <v>1638</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240</v>
      </c>
      <c r="BH26" s="624"/>
      <c r="BI26" s="624"/>
      <c r="BJ26" s="624"/>
      <c r="BK26" s="624"/>
      <c r="BL26" s="624"/>
      <c r="BM26" s="624"/>
      <c r="BN26" s="625"/>
      <c r="BO26" s="626" t="s">
        <v>236</v>
      </c>
      <c r="BP26" s="626"/>
      <c r="BQ26" s="626"/>
      <c r="BR26" s="626"/>
      <c r="BS26" s="627" t="s">
        <v>240</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671772</v>
      </c>
      <c r="CS26" s="624"/>
      <c r="CT26" s="624"/>
      <c r="CU26" s="624"/>
      <c r="CV26" s="624"/>
      <c r="CW26" s="624"/>
      <c r="CX26" s="624"/>
      <c r="CY26" s="625"/>
      <c r="CZ26" s="628">
        <v>6.6</v>
      </c>
      <c r="DA26" s="653"/>
      <c r="DB26" s="653"/>
      <c r="DC26" s="658"/>
      <c r="DD26" s="632">
        <v>611191</v>
      </c>
      <c r="DE26" s="624"/>
      <c r="DF26" s="624"/>
      <c r="DG26" s="624"/>
      <c r="DH26" s="624"/>
      <c r="DI26" s="624"/>
      <c r="DJ26" s="624"/>
      <c r="DK26" s="625"/>
      <c r="DL26" s="632" t="s">
        <v>131</v>
      </c>
      <c r="DM26" s="624"/>
      <c r="DN26" s="624"/>
      <c r="DO26" s="624"/>
      <c r="DP26" s="624"/>
      <c r="DQ26" s="624"/>
      <c r="DR26" s="624"/>
      <c r="DS26" s="624"/>
      <c r="DT26" s="624"/>
      <c r="DU26" s="624"/>
      <c r="DV26" s="625"/>
      <c r="DW26" s="628" t="s">
        <v>240</v>
      </c>
      <c r="DX26" s="653"/>
      <c r="DY26" s="653"/>
      <c r="DZ26" s="653"/>
      <c r="EA26" s="653"/>
      <c r="EB26" s="653"/>
      <c r="EC26" s="654"/>
    </row>
    <row r="27" spans="2:133" ht="11.25" customHeight="1" x14ac:dyDescent="0.15">
      <c r="B27" s="620" t="s">
        <v>302</v>
      </c>
      <c r="C27" s="621"/>
      <c r="D27" s="621"/>
      <c r="E27" s="621"/>
      <c r="F27" s="621"/>
      <c r="G27" s="621"/>
      <c r="H27" s="621"/>
      <c r="I27" s="621"/>
      <c r="J27" s="621"/>
      <c r="K27" s="621"/>
      <c r="L27" s="621"/>
      <c r="M27" s="621"/>
      <c r="N27" s="621"/>
      <c r="O27" s="621"/>
      <c r="P27" s="621"/>
      <c r="Q27" s="622"/>
      <c r="R27" s="623">
        <v>47560</v>
      </c>
      <c r="S27" s="624"/>
      <c r="T27" s="624"/>
      <c r="U27" s="624"/>
      <c r="V27" s="624"/>
      <c r="W27" s="624"/>
      <c r="X27" s="624"/>
      <c r="Y27" s="625"/>
      <c r="Z27" s="626">
        <v>0.5</v>
      </c>
      <c r="AA27" s="626"/>
      <c r="AB27" s="626"/>
      <c r="AC27" s="626"/>
      <c r="AD27" s="627" t="s">
        <v>240</v>
      </c>
      <c r="AE27" s="627"/>
      <c r="AF27" s="627"/>
      <c r="AG27" s="627"/>
      <c r="AH27" s="627"/>
      <c r="AI27" s="627"/>
      <c r="AJ27" s="627"/>
      <c r="AK27" s="627"/>
      <c r="AL27" s="628" t="s">
        <v>236</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2467107</v>
      </c>
      <c r="BH27" s="624"/>
      <c r="BI27" s="624"/>
      <c r="BJ27" s="624"/>
      <c r="BK27" s="624"/>
      <c r="BL27" s="624"/>
      <c r="BM27" s="624"/>
      <c r="BN27" s="625"/>
      <c r="BO27" s="626">
        <v>100</v>
      </c>
      <c r="BP27" s="626"/>
      <c r="BQ27" s="626"/>
      <c r="BR27" s="626"/>
      <c r="BS27" s="627" t="s">
        <v>240</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2524766</v>
      </c>
      <c r="CS27" s="656"/>
      <c r="CT27" s="656"/>
      <c r="CU27" s="656"/>
      <c r="CV27" s="656"/>
      <c r="CW27" s="656"/>
      <c r="CX27" s="656"/>
      <c r="CY27" s="657"/>
      <c r="CZ27" s="628">
        <v>24.9</v>
      </c>
      <c r="DA27" s="653"/>
      <c r="DB27" s="653"/>
      <c r="DC27" s="658"/>
      <c r="DD27" s="632">
        <v>656546</v>
      </c>
      <c r="DE27" s="656"/>
      <c r="DF27" s="656"/>
      <c r="DG27" s="656"/>
      <c r="DH27" s="656"/>
      <c r="DI27" s="656"/>
      <c r="DJ27" s="656"/>
      <c r="DK27" s="657"/>
      <c r="DL27" s="632">
        <v>654104</v>
      </c>
      <c r="DM27" s="656"/>
      <c r="DN27" s="656"/>
      <c r="DO27" s="656"/>
      <c r="DP27" s="656"/>
      <c r="DQ27" s="656"/>
      <c r="DR27" s="656"/>
      <c r="DS27" s="656"/>
      <c r="DT27" s="656"/>
      <c r="DU27" s="656"/>
      <c r="DV27" s="657"/>
      <c r="DW27" s="628">
        <v>11.3</v>
      </c>
      <c r="DX27" s="653"/>
      <c r="DY27" s="653"/>
      <c r="DZ27" s="653"/>
      <c r="EA27" s="653"/>
      <c r="EB27" s="653"/>
      <c r="EC27" s="654"/>
    </row>
    <row r="28" spans="2:133" ht="11.25" customHeight="1" x14ac:dyDescent="0.15">
      <c r="B28" s="620" t="s">
        <v>305</v>
      </c>
      <c r="C28" s="621"/>
      <c r="D28" s="621"/>
      <c r="E28" s="621"/>
      <c r="F28" s="621"/>
      <c r="G28" s="621"/>
      <c r="H28" s="621"/>
      <c r="I28" s="621"/>
      <c r="J28" s="621"/>
      <c r="K28" s="621"/>
      <c r="L28" s="621"/>
      <c r="M28" s="621"/>
      <c r="N28" s="621"/>
      <c r="O28" s="621"/>
      <c r="P28" s="621"/>
      <c r="Q28" s="622"/>
      <c r="R28" s="623">
        <v>57622</v>
      </c>
      <c r="S28" s="624"/>
      <c r="T28" s="624"/>
      <c r="U28" s="624"/>
      <c r="V28" s="624"/>
      <c r="W28" s="624"/>
      <c r="X28" s="624"/>
      <c r="Y28" s="625"/>
      <c r="Z28" s="626">
        <v>0.6</v>
      </c>
      <c r="AA28" s="626"/>
      <c r="AB28" s="626"/>
      <c r="AC28" s="626"/>
      <c r="AD28" s="627">
        <v>9373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720758</v>
      </c>
      <c r="CS28" s="624"/>
      <c r="CT28" s="624"/>
      <c r="CU28" s="624"/>
      <c r="CV28" s="624"/>
      <c r="CW28" s="624"/>
      <c r="CX28" s="624"/>
      <c r="CY28" s="625"/>
      <c r="CZ28" s="628">
        <v>7.1</v>
      </c>
      <c r="DA28" s="653"/>
      <c r="DB28" s="653"/>
      <c r="DC28" s="658"/>
      <c r="DD28" s="632">
        <v>720758</v>
      </c>
      <c r="DE28" s="624"/>
      <c r="DF28" s="624"/>
      <c r="DG28" s="624"/>
      <c r="DH28" s="624"/>
      <c r="DI28" s="624"/>
      <c r="DJ28" s="624"/>
      <c r="DK28" s="625"/>
      <c r="DL28" s="632">
        <v>720758</v>
      </c>
      <c r="DM28" s="624"/>
      <c r="DN28" s="624"/>
      <c r="DO28" s="624"/>
      <c r="DP28" s="624"/>
      <c r="DQ28" s="624"/>
      <c r="DR28" s="624"/>
      <c r="DS28" s="624"/>
      <c r="DT28" s="624"/>
      <c r="DU28" s="624"/>
      <c r="DV28" s="625"/>
      <c r="DW28" s="628">
        <v>12.5</v>
      </c>
      <c r="DX28" s="653"/>
      <c r="DY28" s="653"/>
      <c r="DZ28" s="653"/>
      <c r="EA28" s="653"/>
      <c r="EB28" s="653"/>
      <c r="EC28" s="654"/>
    </row>
    <row r="29" spans="2:133" ht="11.25" customHeight="1" x14ac:dyDescent="0.15">
      <c r="B29" s="620" t="s">
        <v>307</v>
      </c>
      <c r="C29" s="621"/>
      <c r="D29" s="621"/>
      <c r="E29" s="621"/>
      <c r="F29" s="621"/>
      <c r="G29" s="621"/>
      <c r="H29" s="621"/>
      <c r="I29" s="621"/>
      <c r="J29" s="621"/>
      <c r="K29" s="621"/>
      <c r="L29" s="621"/>
      <c r="M29" s="621"/>
      <c r="N29" s="621"/>
      <c r="O29" s="621"/>
      <c r="P29" s="621"/>
      <c r="Q29" s="622"/>
      <c r="R29" s="623">
        <v>12089</v>
      </c>
      <c r="S29" s="624"/>
      <c r="T29" s="624"/>
      <c r="U29" s="624"/>
      <c r="V29" s="624"/>
      <c r="W29" s="624"/>
      <c r="X29" s="624"/>
      <c r="Y29" s="625"/>
      <c r="Z29" s="626">
        <v>0.1</v>
      </c>
      <c r="AA29" s="626"/>
      <c r="AB29" s="626"/>
      <c r="AC29" s="626"/>
      <c r="AD29" s="627" t="s">
        <v>240</v>
      </c>
      <c r="AE29" s="627"/>
      <c r="AF29" s="627"/>
      <c r="AG29" s="627"/>
      <c r="AH29" s="627"/>
      <c r="AI29" s="627"/>
      <c r="AJ29" s="627"/>
      <c r="AK29" s="627"/>
      <c r="AL29" s="628" t="s">
        <v>131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720758</v>
      </c>
      <c r="CS29" s="656"/>
      <c r="CT29" s="656"/>
      <c r="CU29" s="656"/>
      <c r="CV29" s="656"/>
      <c r="CW29" s="656"/>
      <c r="CX29" s="656"/>
      <c r="CY29" s="657"/>
      <c r="CZ29" s="628">
        <v>7.1</v>
      </c>
      <c r="DA29" s="653"/>
      <c r="DB29" s="653"/>
      <c r="DC29" s="658"/>
      <c r="DD29" s="632">
        <v>720758</v>
      </c>
      <c r="DE29" s="656"/>
      <c r="DF29" s="656"/>
      <c r="DG29" s="656"/>
      <c r="DH29" s="656"/>
      <c r="DI29" s="656"/>
      <c r="DJ29" s="656"/>
      <c r="DK29" s="657"/>
      <c r="DL29" s="632">
        <v>720758</v>
      </c>
      <c r="DM29" s="656"/>
      <c r="DN29" s="656"/>
      <c r="DO29" s="656"/>
      <c r="DP29" s="656"/>
      <c r="DQ29" s="656"/>
      <c r="DR29" s="656"/>
      <c r="DS29" s="656"/>
      <c r="DT29" s="656"/>
      <c r="DU29" s="656"/>
      <c r="DV29" s="657"/>
      <c r="DW29" s="628">
        <v>12.5</v>
      </c>
      <c r="DX29" s="653"/>
      <c r="DY29" s="653"/>
      <c r="DZ29" s="653"/>
      <c r="EA29" s="653"/>
      <c r="EB29" s="653"/>
      <c r="EC29" s="654"/>
    </row>
    <row r="30" spans="2:133" ht="11.25" customHeight="1" x14ac:dyDescent="0.15">
      <c r="B30" s="620" t="s">
        <v>310</v>
      </c>
      <c r="C30" s="621"/>
      <c r="D30" s="621"/>
      <c r="E30" s="621"/>
      <c r="F30" s="621"/>
      <c r="G30" s="621"/>
      <c r="H30" s="621"/>
      <c r="I30" s="621"/>
      <c r="J30" s="621"/>
      <c r="K30" s="621"/>
      <c r="L30" s="621"/>
      <c r="M30" s="621"/>
      <c r="N30" s="621"/>
      <c r="O30" s="621"/>
      <c r="P30" s="621"/>
      <c r="Q30" s="622"/>
      <c r="R30" s="623">
        <v>2165259</v>
      </c>
      <c r="S30" s="624"/>
      <c r="T30" s="624"/>
      <c r="U30" s="624"/>
      <c r="V30" s="624"/>
      <c r="W30" s="624"/>
      <c r="X30" s="624"/>
      <c r="Y30" s="625"/>
      <c r="Z30" s="626">
        <v>20.7</v>
      </c>
      <c r="AA30" s="626"/>
      <c r="AB30" s="626"/>
      <c r="AC30" s="626"/>
      <c r="AD30" s="627" t="s">
        <v>236</v>
      </c>
      <c r="AE30" s="627"/>
      <c r="AF30" s="627"/>
      <c r="AG30" s="627"/>
      <c r="AH30" s="627"/>
      <c r="AI30" s="627"/>
      <c r="AJ30" s="627"/>
      <c r="AK30" s="627"/>
      <c r="AL30" s="628" t="s">
        <v>236</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695075</v>
      </c>
      <c r="CS30" s="624"/>
      <c r="CT30" s="624"/>
      <c r="CU30" s="624"/>
      <c r="CV30" s="624"/>
      <c r="CW30" s="624"/>
      <c r="CX30" s="624"/>
      <c r="CY30" s="625"/>
      <c r="CZ30" s="628">
        <v>6.9</v>
      </c>
      <c r="DA30" s="653"/>
      <c r="DB30" s="653"/>
      <c r="DC30" s="658"/>
      <c r="DD30" s="632">
        <v>695075</v>
      </c>
      <c r="DE30" s="624"/>
      <c r="DF30" s="624"/>
      <c r="DG30" s="624"/>
      <c r="DH30" s="624"/>
      <c r="DI30" s="624"/>
      <c r="DJ30" s="624"/>
      <c r="DK30" s="625"/>
      <c r="DL30" s="632">
        <v>695075</v>
      </c>
      <c r="DM30" s="624"/>
      <c r="DN30" s="624"/>
      <c r="DO30" s="624"/>
      <c r="DP30" s="624"/>
      <c r="DQ30" s="624"/>
      <c r="DR30" s="624"/>
      <c r="DS30" s="624"/>
      <c r="DT30" s="624"/>
      <c r="DU30" s="624"/>
      <c r="DV30" s="625"/>
      <c r="DW30" s="628">
        <v>12.1</v>
      </c>
      <c r="DX30" s="653"/>
      <c r="DY30" s="653"/>
      <c r="DZ30" s="653"/>
      <c r="EA30" s="653"/>
      <c r="EB30" s="653"/>
      <c r="EC30" s="654"/>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131</v>
      </c>
      <c r="S31" s="624"/>
      <c r="T31" s="624"/>
      <c r="U31" s="624"/>
      <c r="V31" s="624"/>
      <c r="W31" s="624"/>
      <c r="X31" s="624"/>
      <c r="Y31" s="625"/>
      <c r="Z31" s="626" t="s">
        <v>236</v>
      </c>
      <c r="AA31" s="626"/>
      <c r="AB31" s="626"/>
      <c r="AC31" s="626"/>
      <c r="AD31" s="627" t="s">
        <v>240</v>
      </c>
      <c r="AE31" s="627"/>
      <c r="AF31" s="627"/>
      <c r="AG31" s="627"/>
      <c r="AH31" s="627"/>
      <c r="AI31" s="627"/>
      <c r="AJ31" s="627"/>
      <c r="AK31" s="627"/>
      <c r="AL31" s="628" t="s">
        <v>131</v>
      </c>
      <c r="AM31" s="629"/>
      <c r="AN31" s="629"/>
      <c r="AO31" s="630"/>
      <c r="AP31" s="671" t="s">
        <v>315</v>
      </c>
      <c r="AQ31" s="672"/>
      <c r="AR31" s="672"/>
      <c r="AS31" s="672"/>
      <c r="AT31" s="677" t="s">
        <v>316</v>
      </c>
      <c r="AU31" s="218"/>
      <c r="AV31" s="218"/>
      <c r="AW31" s="218"/>
      <c r="AX31" s="609" t="s">
        <v>190</v>
      </c>
      <c r="AY31" s="610"/>
      <c r="AZ31" s="610"/>
      <c r="BA31" s="610"/>
      <c r="BB31" s="610"/>
      <c r="BC31" s="610"/>
      <c r="BD31" s="610"/>
      <c r="BE31" s="610"/>
      <c r="BF31" s="611"/>
      <c r="BG31" s="670">
        <v>99.1</v>
      </c>
      <c r="BH31" s="667"/>
      <c r="BI31" s="667"/>
      <c r="BJ31" s="667"/>
      <c r="BK31" s="667"/>
      <c r="BL31" s="667"/>
      <c r="BM31" s="618">
        <v>97.5</v>
      </c>
      <c r="BN31" s="667"/>
      <c r="BO31" s="667"/>
      <c r="BP31" s="667"/>
      <c r="BQ31" s="668"/>
      <c r="BR31" s="670">
        <v>99.1</v>
      </c>
      <c r="BS31" s="667"/>
      <c r="BT31" s="667"/>
      <c r="BU31" s="667"/>
      <c r="BV31" s="667"/>
      <c r="BW31" s="667"/>
      <c r="BX31" s="618">
        <v>97</v>
      </c>
      <c r="BY31" s="667"/>
      <c r="BZ31" s="667"/>
      <c r="CA31" s="667"/>
      <c r="CB31" s="668"/>
      <c r="CD31" s="663"/>
      <c r="CE31" s="664"/>
      <c r="CF31" s="620" t="s">
        <v>317</v>
      </c>
      <c r="CG31" s="621"/>
      <c r="CH31" s="621"/>
      <c r="CI31" s="621"/>
      <c r="CJ31" s="621"/>
      <c r="CK31" s="621"/>
      <c r="CL31" s="621"/>
      <c r="CM31" s="621"/>
      <c r="CN31" s="621"/>
      <c r="CO31" s="621"/>
      <c r="CP31" s="621"/>
      <c r="CQ31" s="622"/>
      <c r="CR31" s="623">
        <v>25683</v>
      </c>
      <c r="CS31" s="656"/>
      <c r="CT31" s="656"/>
      <c r="CU31" s="656"/>
      <c r="CV31" s="656"/>
      <c r="CW31" s="656"/>
      <c r="CX31" s="656"/>
      <c r="CY31" s="657"/>
      <c r="CZ31" s="628">
        <v>0.3</v>
      </c>
      <c r="DA31" s="653"/>
      <c r="DB31" s="653"/>
      <c r="DC31" s="658"/>
      <c r="DD31" s="632">
        <v>25683</v>
      </c>
      <c r="DE31" s="656"/>
      <c r="DF31" s="656"/>
      <c r="DG31" s="656"/>
      <c r="DH31" s="656"/>
      <c r="DI31" s="656"/>
      <c r="DJ31" s="656"/>
      <c r="DK31" s="657"/>
      <c r="DL31" s="632">
        <v>25683</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318</v>
      </c>
      <c r="C32" s="621"/>
      <c r="D32" s="621"/>
      <c r="E32" s="621"/>
      <c r="F32" s="621"/>
      <c r="G32" s="621"/>
      <c r="H32" s="621"/>
      <c r="I32" s="621"/>
      <c r="J32" s="621"/>
      <c r="K32" s="621"/>
      <c r="L32" s="621"/>
      <c r="M32" s="621"/>
      <c r="N32" s="621"/>
      <c r="O32" s="621"/>
      <c r="P32" s="621"/>
      <c r="Q32" s="622"/>
      <c r="R32" s="623">
        <v>780582</v>
      </c>
      <c r="S32" s="624"/>
      <c r="T32" s="624"/>
      <c r="U32" s="624"/>
      <c r="V32" s="624"/>
      <c r="W32" s="624"/>
      <c r="X32" s="624"/>
      <c r="Y32" s="625"/>
      <c r="Z32" s="626">
        <v>7.5</v>
      </c>
      <c r="AA32" s="626"/>
      <c r="AB32" s="626"/>
      <c r="AC32" s="626"/>
      <c r="AD32" s="627" t="s">
        <v>236</v>
      </c>
      <c r="AE32" s="627"/>
      <c r="AF32" s="627"/>
      <c r="AG32" s="627"/>
      <c r="AH32" s="627"/>
      <c r="AI32" s="627"/>
      <c r="AJ32" s="627"/>
      <c r="AK32" s="627"/>
      <c r="AL32" s="628" t="s">
        <v>131</v>
      </c>
      <c r="AM32" s="629"/>
      <c r="AN32" s="629"/>
      <c r="AO32" s="630"/>
      <c r="AP32" s="673"/>
      <c r="AQ32" s="674"/>
      <c r="AR32" s="674"/>
      <c r="AS32" s="674"/>
      <c r="AT32" s="678"/>
      <c r="AU32" s="214" t="s">
        <v>319</v>
      </c>
      <c r="AX32" s="620" t="s">
        <v>320</v>
      </c>
      <c r="AY32" s="621"/>
      <c r="AZ32" s="621"/>
      <c r="BA32" s="621"/>
      <c r="BB32" s="621"/>
      <c r="BC32" s="621"/>
      <c r="BD32" s="621"/>
      <c r="BE32" s="621"/>
      <c r="BF32" s="622"/>
      <c r="BG32" s="680">
        <v>99</v>
      </c>
      <c r="BH32" s="656"/>
      <c r="BI32" s="656"/>
      <c r="BJ32" s="656"/>
      <c r="BK32" s="656"/>
      <c r="BL32" s="656"/>
      <c r="BM32" s="629">
        <v>97.3</v>
      </c>
      <c r="BN32" s="656"/>
      <c r="BO32" s="656"/>
      <c r="BP32" s="656"/>
      <c r="BQ32" s="669"/>
      <c r="BR32" s="680">
        <v>99.3</v>
      </c>
      <c r="BS32" s="656"/>
      <c r="BT32" s="656"/>
      <c r="BU32" s="656"/>
      <c r="BV32" s="656"/>
      <c r="BW32" s="656"/>
      <c r="BX32" s="629">
        <v>97.1</v>
      </c>
      <c r="BY32" s="656"/>
      <c r="BZ32" s="656"/>
      <c r="CA32" s="656"/>
      <c r="CB32" s="669"/>
      <c r="CD32" s="665"/>
      <c r="CE32" s="666"/>
      <c r="CF32" s="620" t="s">
        <v>321</v>
      </c>
      <c r="CG32" s="621"/>
      <c r="CH32" s="621"/>
      <c r="CI32" s="621"/>
      <c r="CJ32" s="621"/>
      <c r="CK32" s="621"/>
      <c r="CL32" s="621"/>
      <c r="CM32" s="621"/>
      <c r="CN32" s="621"/>
      <c r="CO32" s="621"/>
      <c r="CP32" s="621"/>
      <c r="CQ32" s="622"/>
      <c r="CR32" s="623" t="s">
        <v>240</v>
      </c>
      <c r="CS32" s="624"/>
      <c r="CT32" s="624"/>
      <c r="CU32" s="624"/>
      <c r="CV32" s="624"/>
      <c r="CW32" s="624"/>
      <c r="CX32" s="624"/>
      <c r="CY32" s="625"/>
      <c r="CZ32" s="628" t="s">
        <v>240</v>
      </c>
      <c r="DA32" s="653"/>
      <c r="DB32" s="653"/>
      <c r="DC32" s="658"/>
      <c r="DD32" s="632" t="s">
        <v>131</v>
      </c>
      <c r="DE32" s="624"/>
      <c r="DF32" s="624"/>
      <c r="DG32" s="624"/>
      <c r="DH32" s="624"/>
      <c r="DI32" s="624"/>
      <c r="DJ32" s="624"/>
      <c r="DK32" s="625"/>
      <c r="DL32" s="632" t="s">
        <v>131</v>
      </c>
      <c r="DM32" s="624"/>
      <c r="DN32" s="624"/>
      <c r="DO32" s="624"/>
      <c r="DP32" s="624"/>
      <c r="DQ32" s="624"/>
      <c r="DR32" s="624"/>
      <c r="DS32" s="624"/>
      <c r="DT32" s="624"/>
      <c r="DU32" s="624"/>
      <c r="DV32" s="625"/>
      <c r="DW32" s="628" t="s">
        <v>131</v>
      </c>
      <c r="DX32" s="653"/>
      <c r="DY32" s="653"/>
      <c r="DZ32" s="653"/>
      <c r="EA32" s="653"/>
      <c r="EB32" s="653"/>
      <c r="EC32" s="654"/>
    </row>
    <row r="33" spans="2:133" ht="11.25" customHeight="1" x14ac:dyDescent="0.15">
      <c r="B33" s="620" t="s">
        <v>322</v>
      </c>
      <c r="C33" s="621"/>
      <c r="D33" s="621"/>
      <c r="E33" s="621"/>
      <c r="F33" s="621"/>
      <c r="G33" s="621"/>
      <c r="H33" s="621"/>
      <c r="I33" s="621"/>
      <c r="J33" s="621"/>
      <c r="K33" s="621"/>
      <c r="L33" s="621"/>
      <c r="M33" s="621"/>
      <c r="N33" s="621"/>
      <c r="O33" s="621"/>
      <c r="P33" s="621"/>
      <c r="Q33" s="622"/>
      <c r="R33" s="623">
        <v>33244</v>
      </c>
      <c r="S33" s="624"/>
      <c r="T33" s="624"/>
      <c r="U33" s="624"/>
      <c r="V33" s="624"/>
      <c r="W33" s="624"/>
      <c r="X33" s="624"/>
      <c r="Y33" s="625"/>
      <c r="Z33" s="626">
        <v>0.3</v>
      </c>
      <c r="AA33" s="626"/>
      <c r="AB33" s="626"/>
      <c r="AC33" s="626"/>
      <c r="AD33" s="627">
        <v>2455</v>
      </c>
      <c r="AE33" s="627"/>
      <c r="AF33" s="627"/>
      <c r="AG33" s="627"/>
      <c r="AH33" s="627"/>
      <c r="AI33" s="627"/>
      <c r="AJ33" s="627"/>
      <c r="AK33" s="627"/>
      <c r="AL33" s="628">
        <v>0</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98.9</v>
      </c>
      <c r="BH33" s="682"/>
      <c r="BI33" s="682"/>
      <c r="BJ33" s="682"/>
      <c r="BK33" s="682"/>
      <c r="BL33" s="682"/>
      <c r="BM33" s="683">
        <v>97.3</v>
      </c>
      <c r="BN33" s="682"/>
      <c r="BO33" s="682"/>
      <c r="BP33" s="682"/>
      <c r="BQ33" s="684"/>
      <c r="BR33" s="681">
        <v>98.8</v>
      </c>
      <c r="BS33" s="682"/>
      <c r="BT33" s="682"/>
      <c r="BU33" s="682"/>
      <c r="BV33" s="682"/>
      <c r="BW33" s="682"/>
      <c r="BX33" s="683">
        <v>96.6</v>
      </c>
      <c r="BY33" s="682"/>
      <c r="BZ33" s="682"/>
      <c r="CA33" s="682"/>
      <c r="CB33" s="684"/>
      <c r="CD33" s="620" t="s">
        <v>324</v>
      </c>
      <c r="CE33" s="621"/>
      <c r="CF33" s="621"/>
      <c r="CG33" s="621"/>
      <c r="CH33" s="621"/>
      <c r="CI33" s="621"/>
      <c r="CJ33" s="621"/>
      <c r="CK33" s="621"/>
      <c r="CL33" s="621"/>
      <c r="CM33" s="621"/>
      <c r="CN33" s="621"/>
      <c r="CO33" s="621"/>
      <c r="CP33" s="621"/>
      <c r="CQ33" s="622"/>
      <c r="CR33" s="623">
        <v>4858697</v>
      </c>
      <c r="CS33" s="656"/>
      <c r="CT33" s="656"/>
      <c r="CU33" s="656"/>
      <c r="CV33" s="656"/>
      <c r="CW33" s="656"/>
      <c r="CX33" s="656"/>
      <c r="CY33" s="657"/>
      <c r="CZ33" s="628">
        <v>48</v>
      </c>
      <c r="DA33" s="653"/>
      <c r="DB33" s="653"/>
      <c r="DC33" s="658"/>
      <c r="DD33" s="632">
        <v>4004590</v>
      </c>
      <c r="DE33" s="656"/>
      <c r="DF33" s="656"/>
      <c r="DG33" s="656"/>
      <c r="DH33" s="656"/>
      <c r="DI33" s="656"/>
      <c r="DJ33" s="656"/>
      <c r="DK33" s="657"/>
      <c r="DL33" s="632">
        <v>2887210</v>
      </c>
      <c r="DM33" s="656"/>
      <c r="DN33" s="656"/>
      <c r="DO33" s="656"/>
      <c r="DP33" s="656"/>
      <c r="DQ33" s="656"/>
      <c r="DR33" s="656"/>
      <c r="DS33" s="656"/>
      <c r="DT33" s="656"/>
      <c r="DU33" s="656"/>
      <c r="DV33" s="657"/>
      <c r="DW33" s="628">
        <v>50.1</v>
      </c>
      <c r="DX33" s="653"/>
      <c r="DY33" s="653"/>
      <c r="DZ33" s="653"/>
      <c r="EA33" s="653"/>
      <c r="EB33" s="653"/>
      <c r="EC33" s="654"/>
    </row>
    <row r="34" spans="2:133" ht="11.25" customHeight="1" x14ac:dyDescent="0.15">
      <c r="B34" s="620" t="s">
        <v>325</v>
      </c>
      <c r="C34" s="621"/>
      <c r="D34" s="621"/>
      <c r="E34" s="621"/>
      <c r="F34" s="621"/>
      <c r="G34" s="621"/>
      <c r="H34" s="621"/>
      <c r="I34" s="621"/>
      <c r="J34" s="621"/>
      <c r="K34" s="621"/>
      <c r="L34" s="621"/>
      <c r="M34" s="621"/>
      <c r="N34" s="621"/>
      <c r="O34" s="621"/>
      <c r="P34" s="621"/>
      <c r="Q34" s="622"/>
      <c r="R34" s="623">
        <v>176143</v>
      </c>
      <c r="S34" s="624"/>
      <c r="T34" s="624"/>
      <c r="U34" s="624"/>
      <c r="V34" s="624"/>
      <c r="W34" s="624"/>
      <c r="X34" s="624"/>
      <c r="Y34" s="625"/>
      <c r="Z34" s="626">
        <v>1.7</v>
      </c>
      <c r="AA34" s="626"/>
      <c r="AB34" s="626"/>
      <c r="AC34" s="626"/>
      <c r="AD34" s="627" t="s">
        <v>131</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1870071</v>
      </c>
      <c r="CS34" s="624"/>
      <c r="CT34" s="624"/>
      <c r="CU34" s="624"/>
      <c r="CV34" s="624"/>
      <c r="CW34" s="624"/>
      <c r="CX34" s="624"/>
      <c r="CY34" s="625"/>
      <c r="CZ34" s="628">
        <v>18.5</v>
      </c>
      <c r="DA34" s="653"/>
      <c r="DB34" s="653"/>
      <c r="DC34" s="658"/>
      <c r="DD34" s="632">
        <v>1419226</v>
      </c>
      <c r="DE34" s="624"/>
      <c r="DF34" s="624"/>
      <c r="DG34" s="624"/>
      <c r="DH34" s="624"/>
      <c r="DI34" s="624"/>
      <c r="DJ34" s="624"/>
      <c r="DK34" s="625"/>
      <c r="DL34" s="632">
        <v>1002253</v>
      </c>
      <c r="DM34" s="624"/>
      <c r="DN34" s="624"/>
      <c r="DO34" s="624"/>
      <c r="DP34" s="624"/>
      <c r="DQ34" s="624"/>
      <c r="DR34" s="624"/>
      <c r="DS34" s="624"/>
      <c r="DT34" s="624"/>
      <c r="DU34" s="624"/>
      <c r="DV34" s="625"/>
      <c r="DW34" s="628">
        <v>17.399999999999999</v>
      </c>
      <c r="DX34" s="653"/>
      <c r="DY34" s="653"/>
      <c r="DZ34" s="653"/>
      <c r="EA34" s="653"/>
      <c r="EB34" s="653"/>
      <c r="EC34" s="654"/>
    </row>
    <row r="35" spans="2:133" ht="11.25" customHeight="1" x14ac:dyDescent="0.15">
      <c r="B35" s="620" t="s">
        <v>327</v>
      </c>
      <c r="C35" s="621"/>
      <c r="D35" s="621"/>
      <c r="E35" s="621"/>
      <c r="F35" s="621"/>
      <c r="G35" s="621"/>
      <c r="H35" s="621"/>
      <c r="I35" s="621"/>
      <c r="J35" s="621"/>
      <c r="K35" s="621"/>
      <c r="L35" s="621"/>
      <c r="M35" s="621"/>
      <c r="N35" s="621"/>
      <c r="O35" s="621"/>
      <c r="P35" s="621"/>
      <c r="Q35" s="622"/>
      <c r="R35" s="623">
        <v>66680</v>
      </c>
      <c r="S35" s="624"/>
      <c r="T35" s="624"/>
      <c r="U35" s="624"/>
      <c r="V35" s="624"/>
      <c r="W35" s="624"/>
      <c r="X35" s="624"/>
      <c r="Y35" s="625"/>
      <c r="Z35" s="626">
        <v>0.6</v>
      </c>
      <c r="AA35" s="626"/>
      <c r="AB35" s="626"/>
      <c r="AC35" s="626"/>
      <c r="AD35" s="627" t="s">
        <v>236</v>
      </c>
      <c r="AE35" s="627"/>
      <c r="AF35" s="627"/>
      <c r="AG35" s="627"/>
      <c r="AH35" s="627"/>
      <c r="AI35" s="627"/>
      <c r="AJ35" s="627"/>
      <c r="AK35" s="627"/>
      <c r="AL35" s="628" t="s">
        <v>236</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24786</v>
      </c>
      <c r="CS35" s="656"/>
      <c r="CT35" s="656"/>
      <c r="CU35" s="656"/>
      <c r="CV35" s="656"/>
      <c r="CW35" s="656"/>
      <c r="CX35" s="656"/>
      <c r="CY35" s="657"/>
      <c r="CZ35" s="628">
        <v>0.2</v>
      </c>
      <c r="DA35" s="653"/>
      <c r="DB35" s="653"/>
      <c r="DC35" s="658"/>
      <c r="DD35" s="632">
        <v>13391</v>
      </c>
      <c r="DE35" s="656"/>
      <c r="DF35" s="656"/>
      <c r="DG35" s="656"/>
      <c r="DH35" s="656"/>
      <c r="DI35" s="656"/>
      <c r="DJ35" s="656"/>
      <c r="DK35" s="657"/>
      <c r="DL35" s="632">
        <v>12681</v>
      </c>
      <c r="DM35" s="656"/>
      <c r="DN35" s="656"/>
      <c r="DO35" s="656"/>
      <c r="DP35" s="656"/>
      <c r="DQ35" s="656"/>
      <c r="DR35" s="656"/>
      <c r="DS35" s="656"/>
      <c r="DT35" s="656"/>
      <c r="DU35" s="656"/>
      <c r="DV35" s="657"/>
      <c r="DW35" s="628">
        <v>0.2</v>
      </c>
      <c r="DX35" s="653"/>
      <c r="DY35" s="653"/>
      <c r="DZ35" s="653"/>
      <c r="EA35" s="653"/>
      <c r="EB35" s="653"/>
      <c r="EC35" s="654"/>
    </row>
    <row r="36" spans="2:133" ht="11.25" customHeight="1" x14ac:dyDescent="0.15">
      <c r="B36" s="620" t="s">
        <v>331</v>
      </c>
      <c r="C36" s="621"/>
      <c r="D36" s="621"/>
      <c r="E36" s="621"/>
      <c r="F36" s="621"/>
      <c r="G36" s="621"/>
      <c r="H36" s="621"/>
      <c r="I36" s="621"/>
      <c r="J36" s="621"/>
      <c r="K36" s="621"/>
      <c r="L36" s="621"/>
      <c r="M36" s="621"/>
      <c r="N36" s="621"/>
      <c r="O36" s="621"/>
      <c r="P36" s="621"/>
      <c r="Q36" s="622"/>
      <c r="R36" s="623">
        <v>487110</v>
      </c>
      <c r="S36" s="624"/>
      <c r="T36" s="624"/>
      <c r="U36" s="624"/>
      <c r="V36" s="624"/>
      <c r="W36" s="624"/>
      <c r="X36" s="624"/>
      <c r="Y36" s="625"/>
      <c r="Z36" s="626">
        <v>4.7</v>
      </c>
      <c r="AA36" s="626"/>
      <c r="AB36" s="626"/>
      <c r="AC36" s="626"/>
      <c r="AD36" s="627" t="s">
        <v>240</v>
      </c>
      <c r="AE36" s="627"/>
      <c r="AF36" s="627"/>
      <c r="AG36" s="627"/>
      <c r="AH36" s="627"/>
      <c r="AI36" s="627"/>
      <c r="AJ36" s="627"/>
      <c r="AK36" s="627"/>
      <c r="AL36" s="628" t="s">
        <v>131</v>
      </c>
      <c r="AM36" s="629"/>
      <c r="AN36" s="629"/>
      <c r="AO36" s="630"/>
      <c r="AP36" s="222"/>
      <c r="AQ36" s="689" t="s">
        <v>332</v>
      </c>
      <c r="AR36" s="690"/>
      <c r="AS36" s="690"/>
      <c r="AT36" s="690"/>
      <c r="AU36" s="690"/>
      <c r="AV36" s="690"/>
      <c r="AW36" s="690"/>
      <c r="AX36" s="690"/>
      <c r="AY36" s="691"/>
      <c r="AZ36" s="612">
        <v>1341792</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37615</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1490290</v>
      </c>
      <c r="CS36" s="624"/>
      <c r="CT36" s="624"/>
      <c r="CU36" s="624"/>
      <c r="CV36" s="624"/>
      <c r="CW36" s="624"/>
      <c r="CX36" s="624"/>
      <c r="CY36" s="625"/>
      <c r="CZ36" s="628">
        <v>14.7</v>
      </c>
      <c r="DA36" s="653"/>
      <c r="DB36" s="653"/>
      <c r="DC36" s="658"/>
      <c r="DD36" s="632">
        <v>1416683</v>
      </c>
      <c r="DE36" s="624"/>
      <c r="DF36" s="624"/>
      <c r="DG36" s="624"/>
      <c r="DH36" s="624"/>
      <c r="DI36" s="624"/>
      <c r="DJ36" s="624"/>
      <c r="DK36" s="625"/>
      <c r="DL36" s="632">
        <v>1064145</v>
      </c>
      <c r="DM36" s="624"/>
      <c r="DN36" s="624"/>
      <c r="DO36" s="624"/>
      <c r="DP36" s="624"/>
      <c r="DQ36" s="624"/>
      <c r="DR36" s="624"/>
      <c r="DS36" s="624"/>
      <c r="DT36" s="624"/>
      <c r="DU36" s="624"/>
      <c r="DV36" s="625"/>
      <c r="DW36" s="628">
        <v>18.5</v>
      </c>
      <c r="DX36" s="653"/>
      <c r="DY36" s="653"/>
      <c r="DZ36" s="653"/>
      <c r="EA36" s="653"/>
      <c r="EB36" s="653"/>
      <c r="EC36" s="654"/>
    </row>
    <row r="37" spans="2:133" ht="11.25" customHeight="1" x14ac:dyDescent="0.15">
      <c r="B37" s="620" t="s">
        <v>335</v>
      </c>
      <c r="C37" s="621"/>
      <c r="D37" s="621"/>
      <c r="E37" s="621"/>
      <c r="F37" s="621"/>
      <c r="G37" s="621"/>
      <c r="H37" s="621"/>
      <c r="I37" s="621"/>
      <c r="J37" s="621"/>
      <c r="K37" s="621"/>
      <c r="L37" s="621"/>
      <c r="M37" s="621"/>
      <c r="N37" s="621"/>
      <c r="O37" s="621"/>
      <c r="P37" s="621"/>
      <c r="Q37" s="622"/>
      <c r="R37" s="623">
        <v>285829</v>
      </c>
      <c r="S37" s="624"/>
      <c r="T37" s="624"/>
      <c r="U37" s="624"/>
      <c r="V37" s="624"/>
      <c r="W37" s="624"/>
      <c r="X37" s="624"/>
      <c r="Y37" s="625"/>
      <c r="Z37" s="626">
        <v>2.7</v>
      </c>
      <c r="AA37" s="626"/>
      <c r="AB37" s="626"/>
      <c r="AC37" s="626"/>
      <c r="AD37" s="627">
        <v>17703</v>
      </c>
      <c r="AE37" s="627"/>
      <c r="AF37" s="627"/>
      <c r="AG37" s="627"/>
      <c r="AH37" s="627"/>
      <c r="AI37" s="627"/>
      <c r="AJ37" s="627"/>
      <c r="AK37" s="627"/>
      <c r="AL37" s="628">
        <v>0.3</v>
      </c>
      <c r="AM37" s="629"/>
      <c r="AN37" s="629"/>
      <c r="AO37" s="630"/>
      <c r="AQ37" s="686" t="s">
        <v>336</v>
      </c>
      <c r="AR37" s="687"/>
      <c r="AS37" s="687"/>
      <c r="AT37" s="687"/>
      <c r="AU37" s="687"/>
      <c r="AV37" s="687"/>
      <c r="AW37" s="687"/>
      <c r="AX37" s="687"/>
      <c r="AY37" s="688"/>
      <c r="AZ37" s="623">
        <v>328731</v>
      </c>
      <c r="BA37" s="624"/>
      <c r="BB37" s="624"/>
      <c r="BC37" s="624"/>
      <c r="BD37" s="656"/>
      <c r="BE37" s="656"/>
      <c r="BF37" s="669"/>
      <c r="BG37" s="620" t="s">
        <v>337</v>
      </c>
      <c r="BH37" s="621"/>
      <c r="BI37" s="621"/>
      <c r="BJ37" s="621"/>
      <c r="BK37" s="621"/>
      <c r="BL37" s="621"/>
      <c r="BM37" s="621"/>
      <c r="BN37" s="621"/>
      <c r="BO37" s="621"/>
      <c r="BP37" s="621"/>
      <c r="BQ37" s="621"/>
      <c r="BR37" s="621"/>
      <c r="BS37" s="621"/>
      <c r="BT37" s="621"/>
      <c r="BU37" s="622"/>
      <c r="BV37" s="623">
        <v>26237</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254335</v>
      </c>
      <c r="CS37" s="656"/>
      <c r="CT37" s="656"/>
      <c r="CU37" s="656"/>
      <c r="CV37" s="656"/>
      <c r="CW37" s="656"/>
      <c r="CX37" s="656"/>
      <c r="CY37" s="657"/>
      <c r="CZ37" s="628">
        <v>2.5</v>
      </c>
      <c r="DA37" s="653"/>
      <c r="DB37" s="653"/>
      <c r="DC37" s="658"/>
      <c r="DD37" s="632">
        <v>254335</v>
      </c>
      <c r="DE37" s="656"/>
      <c r="DF37" s="656"/>
      <c r="DG37" s="656"/>
      <c r="DH37" s="656"/>
      <c r="DI37" s="656"/>
      <c r="DJ37" s="656"/>
      <c r="DK37" s="657"/>
      <c r="DL37" s="632">
        <v>235615</v>
      </c>
      <c r="DM37" s="656"/>
      <c r="DN37" s="656"/>
      <c r="DO37" s="656"/>
      <c r="DP37" s="656"/>
      <c r="DQ37" s="656"/>
      <c r="DR37" s="656"/>
      <c r="DS37" s="656"/>
      <c r="DT37" s="656"/>
      <c r="DU37" s="656"/>
      <c r="DV37" s="657"/>
      <c r="DW37" s="628">
        <v>4.0999999999999996</v>
      </c>
      <c r="DX37" s="653"/>
      <c r="DY37" s="653"/>
      <c r="DZ37" s="653"/>
      <c r="EA37" s="653"/>
      <c r="EB37" s="653"/>
      <c r="EC37" s="654"/>
    </row>
    <row r="38" spans="2:133" ht="11.25" customHeight="1" x14ac:dyDescent="0.15">
      <c r="B38" s="620" t="s">
        <v>339</v>
      </c>
      <c r="C38" s="621"/>
      <c r="D38" s="621"/>
      <c r="E38" s="621"/>
      <c r="F38" s="621"/>
      <c r="G38" s="621"/>
      <c r="H38" s="621"/>
      <c r="I38" s="621"/>
      <c r="J38" s="621"/>
      <c r="K38" s="621"/>
      <c r="L38" s="621"/>
      <c r="M38" s="621"/>
      <c r="N38" s="621"/>
      <c r="O38" s="621"/>
      <c r="P38" s="621"/>
      <c r="Q38" s="622"/>
      <c r="R38" s="623">
        <v>407300</v>
      </c>
      <c r="S38" s="624"/>
      <c r="T38" s="624"/>
      <c r="U38" s="624"/>
      <c r="V38" s="624"/>
      <c r="W38" s="624"/>
      <c r="X38" s="624"/>
      <c r="Y38" s="625"/>
      <c r="Z38" s="626">
        <v>3.9</v>
      </c>
      <c r="AA38" s="626"/>
      <c r="AB38" s="626"/>
      <c r="AC38" s="626"/>
      <c r="AD38" s="627" t="s">
        <v>131</v>
      </c>
      <c r="AE38" s="627"/>
      <c r="AF38" s="627"/>
      <c r="AG38" s="627"/>
      <c r="AH38" s="627"/>
      <c r="AI38" s="627"/>
      <c r="AJ38" s="627"/>
      <c r="AK38" s="627"/>
      <c r="AL38" s="628" t="s">
        <v>139</v>
      </c>
      <c r="AM38" s="629"/>
      <c r="AN38" s="629"/>
      <c r="AO38" s="630"/>
      <c r="AQ38" s="686" t="s">
        <v>340</v>
      </c>
      <c r="AR38" s="687"/>
      <c r="AS38" s="687"/>
      <c r="AT38" s="687"/>
      <c r="AU38" s="687"/>
      <c r="AV38" s="687"/>
      <c r="AW38" s="687"/>
      <c r="AX38" s="687"/>
      <c r="AY38" s="688"/>
      <c r="AZ38" s="623">
        <v>22175</v>
      </c>
      <c r="BA38" s="624"/>
      <c r="BB38" s="624"/>
      <c r="BC38" s="624"/>
      <c r="BD38" s="656"/>
      <c r="BE38" s="656"/>
      <c r="BF38" s="669"/>
      <c r="BG38" s="620" t="s">
        <v>341</v>
      </c>
      <c r="BH38" s="621"/>
      <c r="BI38" s="621"/>
      <c r="BJ38" s="621"/>
      <c r="BK38" s="621"/>
      <c r="BL38" s="621"/>
      <c r="BM38" s="621"/>
      <c r="BN38" s="621"/>
      <c r="BO38" s="621"/>
      <c r="BP38" s="621"/>
      <c r="BQ38" s="621"/>
      <c r="BR38" s="621"/>
      <c r="BS38" s="621"/>
      <c r="BT38" s="621"/>
      <c r="BU38" s="622"/>
      <c r="BV38" s="623">
        <v>2791</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990886</v>
      </c>
      <c r="CS38" s="624"/>
      <c r="CT38" s="624"/>
      <c r="CU38" s="624"/>
      <c r="CV38" s="624"/>
      <c r="CW38" s="624"/>
      <c r="CX38" s="624"/>
      <c r="CY38" s="625"/>
      <c r="CZ38" s="628">
        <v>9.8000000000000007</v>
      </c>
      <c r="DA38" s="653"/>
      <c r="DB38" s="653"/>
      <c r="DC38" s="658"/>
      <c r="DD38" s="632">
        <v>816034</v>
      </c>
      <c r="DE38" s="624"/>
      <c r="DF38" s="624"/>
      <c r="DG38" s="624"/>
      <c r="DH38" s="624"/>
      <c r="DI38" s="624"/>
      <c r="DJ38" s="624"/>
      <c r="DK38" s="625"/>
      <c r="DL38" s="632">
        <v>808131</v>
      </c>
      <c r="DM38" s="624"/>
      <c r="DN38" s="624"/>
      <c r="DO38" s="624"/>
      <c r="DP38" s="624"/>
      <c r="DQ38" s="624"/>
      <c r="DR38" s="624"/>
      <c r="DS38" s="624"/>
      <c r="DT38" s="624"/>
      <c r="DU38" s="624"/>
      <c r="DV38" s="625"/>
      <c r="DW38" s="628">
        <v>14</v>
      </c>
      <c r="DX38" s="653"/>
      <c r="DY38" s="653"/>
      <c r="DZ38" s="653"/>
      <c r="EA38" s="653"/>
      <c r="EB38" s="653"/>
      <c r="EC38" s="654"/>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240</v>
      </c>
      <c r="S39" s="624"/>
      <c r="T39" s="624"/>
      <c r="U39" s="624"/>
      <c r="V39" s="624"/>
      <c r="W39" s="624"/>
      <c r="X39" s="624"/>
      <c r="Y39" s="625"/>
      <c r="Z39" s="626" t="s">
        <v>131</v>
      </c>
      <c r="AA39" s="626"/>
      <c r="AB39" s="626"/>
      <c r="AC39" s="626"/>
      <c r="AD39" s="627" t="s">
        <v>139</v>
      </c>
      <c r="AE39" s="627"/>
      <c r="AF39" s="627"/>
      <c r="AG39" s="627"/>
      <c r="AH39" s="627"/>
      <c r="AI39" s="627"/>
      <c r="AJ39" s="627"/>
      <c r="AK39" s="627"/>
      <c r="AL39" s="628" t="s">
        <v>236</v>
      </c>
      <c r="AM39" s="629"/>
      <c r="AN39" s="629"/>
      <c r="AO39" s="630"/>
      <c r="AQ39" s="686" t="s">
        <v>344</v>
      </c>
      <c r="AR39" s="687"/>
      <c r="AS39" s="687"/>
      <c r="AT39" s="687"/>
      <c r="AU39" s="687"/>
      <c r="AV39" s="687"/>
      <c r="AW39" s="687"/>
      <c r="AX39" s="687"/>
      <c r="AY39" s="688"/>
      <c r="AZ39" s="623" t="s">
        <v>131</v>
      </c>
      <c r="BA39" s="624"/>
      <c r="BB39" s="624"/>
      <c r="BC39" s="624"/>
      <c r="BD39" s="656"/>
      <c r="BE39" s="656"/>
      <c r="BF39" s="669"/>
      <c r="BG39" s="620" t="s">
        <v>345</v>
      </c>
      <c r="BH39" s="621"/>
      <c r="BI39" s="621"/>
      <c r="BJ39" s="621"/>
      <c r="BK39" s="621"/>
      <c r="BL39" s="621"/>
      <c r="BM39" s="621"/>
      <c r="BN39" s="621"/>
      <c r="BO39" s="621"/>
      <c r="BP39" s="621"/>
      <c r="BQ39" s="621"/>
      <c r="BR39" s="621"/>
      <c r="BS39" s="621"/>
      <c r="BT39" s="621"/>
      <c r="BU39" s="622"/>
      <c r="BV39" s="623">
        <v>4114</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339664</v>
      </c>
      <c r="CS39" s="656"/>
      <c r="CT39" s="656"/>
      <c r="CU39" s="656"/>
      <c r="CV39" s="656"/>
      <c r="CW39" s="656"/>
      <c r="CX39" s="656"/>
      <c r="CY39" s="657"/>
      <c r="CZ39" s="628">
        <v>3.4</v>
      </c>
      <c r="DA39" s="653"/>
      <c r="DB39" s="653"/>
      <c r="DC39" s="658"/>
      <c r="DD39" s="632">
        <v>339256</v>
      </c>
      <c r="DE39" s="656"/>
      <c r="DF39" s="656"/>
      <c r="DG39" s="656"/>
      <c r="DH39" s="656"/>
      <c r="DI39" s="656"/>
      <c r="DJ39" s="656"/>
      <c r="DK39" s="657"/>
      <c r="DL39" s="632" t="s">
        <v>131</v>
      </c>
      <c r="DM39" s="656"/>
      <c r="DN39" s="656"/>
      <c r="DO39" s="656"/>
      <c r="DP39" s="656"/>
      <c r="DQ39" s="656"/>
      <c r="DR39" s="656"/>
      <c r="DS39" s="656"/>
      <c r="DT39" s="656"/>
      <c r="DU39" s="656"/>
      <c r="DV39" s="657"/>
      <c r="DW39" s="628" t="s">
        <v>131</v>
      </c>
      <c r="DX39" s="653"/>
      <c r="DY39" s="653"/>
      <c r="DZ39" s="653"/>
      <c r="EA39" s="653"/>
      <c r="EB39" s="653"/>
      <c r="EC39" s="654"/>
    </row>
    <row r="40" spans="2:133" ht="11.25" customHeight="1" x14ac:dyDescent="0.15">
      <c r="B40" s="620" t="s">
        <v>347</v>
      </c>
      <c r="C40" s="621"/>
      <c r="D40" s="621"/>
      <c r="E40" s="621"/>
      <c r="F40" s="621"/>
      <c r="G40" s="621"/>
      <c r="H40" s="621"/>
      <c r="I40" s="621"/>
      <c r="J40" s="621"/>
      <c r="K40" s="621"/>
      <c r="L40" s="621"/>
      <c r="M40" s="621"/>
      <c r="N40" s="621"/>
      <c r="O40" s="621"/>
      <c r="P40" s="621"/>
      <c r="Q40" s="622"/>
      <c r="R40" s="623" t="s">
        <v>139</v>
      </c>
      <c r="S40" s="624"/>
      <c r="T40" s="624"/>
      <c r="U40" s="624"/>
      <c r="V40" s="624"/>
      <c r="W40" s="624"/>
      <c r="X40" s="624"/>
      <c r="Y40" s="625"/>
      <c r="Z40" s="626" t="s">
        <v>236</v>
      </c>
      <c r="AA40" s="626"/>
      <c r="AB40" s="626"/>
      <c r="AC40" s="626"/>
      <c r="AD40" s="627" t="s">
        <v>236</v>
      </c>
      <c r="AE40" s="627"/>
      <c r="AF40" s="627"/>
      <c r="AG40" s="627"/>
      <c r="AH40" s="627"/>
      <c r="AI40" s="627"/>
      <c r="AJ40" s="627"/>
      <c r="AK40" s="627"/>
      <c r="AL40" s="628" t="s">
        <v>240</v>
      </c>
      <c r="AM40" s="629"/>
      <c r="AN40" s="629"/>
      <c r="AO40" s="630"/>
      <c r="AQ40" s="686" t="s">
        <v>348</v>
      </c>
      <c r="AR40" s="687"/>
      <c r="AS40" s="687"/>
      <c r="AT40" s="687"/>
      <c r="AU40" s="687"/>
      <c r="AV40" s="687"/>
      <c r="AW40" s="687"/>
      <c r="AX40" s="687"/>
      <c r="AY40" s="688"/>
      <c r="AZ40" s="623" t="s">
        <v>240</v>
      </c>
      <c r="BA40" s="624"/>
      <c r="BB40" s="624"/>
      <c r="BC40" s="624"/>
      <c r="BD40" s="656"/>
      <c r="BE40" s="656"/>
      <c r="BF40" s="669"/>
      <c r="BG40" s="673" t="s">
        <v>349</v>
      </c>
      <c r="BH40" s="674"/>
      <c r="BI40" s="674"/>
      <c r="BJ40" s="674"/>
      <c r="BK40" s="674"/>
      <c r="BL40" s="223"/>
      <c r="BM40" s="621" t="s">
        <v>350</v>
      </c>
      <c r="BN40" s="621"/>
      <c r="BO40" s="621"/>
      <c r="BP40" s="621"/>
      <c r="BQ40" s="621"/>
      <c r="BR40" s="621"/>
      <c r="BS40" s="621"/>
      <c r="BT40" s="621"/>
      <c r="BU40" s="622"/>
      <c r="BV40" s="623">
        <v>98</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143000</v>
      </c>
      <c r="CS40" s="624"/>
      <c r="CT40" s="624"/>
      <c r="CU40" s="624"/>
      <c r="CV40" s="624"/>
      <c r="CW40" s="624"/>
      <c r="CX40" s="624"/>
      <c r="CY40" s="625"/>
      <c r="CZ40" s="628">
        <v>1.4</v>
      </c>
      <c r="DA40" s="653"/>
      <c r="DB40" s="653"/>
      <c r="DC40" s="658"/>
      <c r="DD40" s="632" t="s">
        <v>131</v>
      </c>
      <c r="DE40" s="624"/>
      <c r="DF40" s="624"/>
      <c r="DG40" s="624"/>
      <c r="DH40" s="624"/>
      <c r="DI40" s="624"/>
      <c r="DJ40" s="624"/>
      <c r="DK40" s="625"/>
      <c r="DL40" s="632" t="s">
        <v>131</v>
      </c>
      <c r="DM40" s="624"/>
      <c r="DN40" s="624"/>
      <c r="DO40" s="624"/>
      <c r="DP40" s="624"/>
      <c r="DQ40" s="624"/>
      <c r="DR40" s="624"/>
      <c r="DS40" s="624"/>
      <c r="DT40" s="624"/>
      <c r="DU40" s="624"/>
      <c r="DV40" s="625"/>
      <c r="DW40" s="628" t="s">
        <v>240</v>
      </c>
      <c r="DX40" s="653"/>
      <c r="DY40" s="653"/>
      <c r="DZ40" s="653"/>
      <c r="EA40" s="653"/>
      <c r="EB40" s="653"/>
      <c r="EC40" s="654"/>
    </row>
    <row r="41" spans="2:133" ht="11.25" customHeight="1" x14ac:dyDescent="0.15">
      <c r="B41" s="644" t="s">
        <v>352</v>
      </c>
      <c r="C41" s="645"/>
      <c r="D41" s="645"/>
      <c r="E41" s="645"/>
      <c r="F41" s="645"/>
      <c r="G41" s="645"/>
      <c r="H41" s="645"/>
      <c r="I41" s="645"/>
      <c r="J41" s="645"/>
      <c r="K41" s="645"/>
      <c r="L41" s="645"/>
      <c r="M41" s="645"/>
      <c r="N41" s="645"/>
      <c r="O41" s="645"/>
      <c r="P41" s="645"/>
      <c r="Q41" s="646"/>
      <c r="R41" s="695">
        <v>10473748</v>
      </c>
      <c r="S41" s="696"/>
      <c r="T41" s="696"/>
      <c r="U41" s="696"/>
      <c r="V41" s="696"/>
      <c r="W41" s="696"/>
      <c r="X41" s="696"/>
      <c r="Y41" s="700"/>
      <c r="Z41" s="701">
        <v>100</v>
      </c>
      <c r="AA41" s="701"/>
      <c r="AB41" s="701"/>
      <c r="AC41" s="701"/>
      <c r="AD41" s="702">
        <v>5767275</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149093</v>
      </c>
      <c r="BA41" s="624"/>
      <c r="BB41" s="624"/>
      <c r="BC41" s="624"/>
      <c r="BD41" s="656"/>
      <c r="BE41" s="656"/>
      <c r="BF41" s="669"/>
      <c r="BG41" s="673"/>
      <c r="BH41" s="674"/>
      <c r="BI41" s="674"/>
      <c r="BJ41" s="674"/>
      <c r="BK41" s="674"/>
      <c r="BL41" s="223"/>
      <c r="BM41" s="621" t="s">
        <v>354</v>
      </c>
      <c r="BN41" s="621"/>
      <c r="BO41" s="621"/>
      <c r="BP41" s="621"/>
      <c r="BQ41" s="621"/>
      <c r="BR41" s="621"/>
      <c r="BS41" s="621"/>
      <c r="BT41" s="621"/>
      <c r="BU41" s="622"/>
      <c r="BV41" s="623" t="s">
        <v>131</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139</v>
      </c>
      <c r="CS41" s="656"/>
      <c r="CT41" s="656"/>
      <c r="CU41" s="656"/>
      <c r="CV41" s="656"/>
      <c r="CW41" s="656"/>
      <c r="CX41" s="656"/>
      <c r="CY41" s="657"/>
      <c r="CZ41" s="628" t="s">
        <v>131</v>
      </c>
      <c r="DA41" s="653"/>
      <c r="DB41" s="653"/>
      <c r="DC41" s="658"/>
      <c r="DD41" s="632" t="s">
        <v>240</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356</v>
      </c>
      <c r="AR42" s="693"/>
      <c r="AS42" s="693"/>
      <c r="AT42" s="693"/>
      <c r="AU42" s="693"/>
      <c r="AV42" s="693"/>
      <c r="AW42" s="693"/>
      <c r="AX42" s="693"/>
      <c r="AY42" s="694"/>
      <c r="AZ42" s="695">
        <v>841793</v>
      </c>
      <c r="BA42" s="696"/>
      <c r="BB42" s="696"/>
      <c r="BC42" s="696"/>
      <c r="BD42" s="682"/>
      <c r="BE42" s="682"/>
      <c r="BF42" s="684"/>
      <c r="BG42" s="675"/>
      <c r="BH42" s="676"/>
      <c r="BI42" s="676"/>
      <c r="BJ42" s="676"/>
      <c r="BK42" s="676"/>
      <c r="BL42" s="224"/>
      <c r="BM42" s="645" t="s">
        <v>357</v>
      </c>
      <c r="BN42" s="645"/>
      <c r="BO42" s="645"/>
      <c r="BP42" s="645"/>
      <c r="BQ42" s="645"/>
      <c r="BR42" s="645"/>
      <c r="BS42" s="645"/>
      <c r="BT42" s="645"/>
      <c r="BU42" s="646"/>
      <c r="BV42" s="695">
        <v>432</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789586</v>
      </c>
      <c r="CS42" s="656"/>
      <c r="CT42" s="656"/>
      <c r="CU42" s="656"/>
      <c r="CV42" s="656"/>
      <c r="CW42" s="656"/>
      <c r="CX42" s="656"/>
      <c r="CY42" s="657"/>
      <c r="CZ42" s="628">
        <v>7.8</v>
      </c>
      <c r="DA42" s="653"/>
      <c r="DB42" s="653"/>
      <c r="DC42" s="658"/>
      <c r="DD42" s="632">
        <v>209406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38948</v>
      </c>
      <c r="CS43" s="656"/>
      <c r="CT43" s="656"/>
      <c r="CU43" s="656"/>
      <c r="CV43" s="656"/>
      <c r="CW43" s="656"/>
      <c r="CX43" s="656"/>
      <c r="CY43" s="657"/>
      <c r="CZ43" s="628">
        <v>0.4</v>
      </c>
      <c r="DA43" s="653"/>
      <c r="DB43" s="653"/>
      <c r="DC43" s="658"/>
      <c r="DD43" s="632">
        <v>38748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734777</v>
      </c>
      <c r="CS44" s="624"/>
      <c r="CT44" s="624"/>
      <c r="CU44" s="624"/>
      <c r="CV44" s="624"/>
      <c r="CW44" s="624"/>
      <c r="CX44" s="624"/>
      <c r="CY44" s="625"/>
      <c r="CZ44" s="628">
        <v>7.3</v>
      </c>
      <c r="DA44" s="629"/>
      <c r="DB44" s="629"/>
      <c r="DC44" s="635"/>
      <c r="DD44" s="632">
        <v>192705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279142</v>
      </c>
      <c r="CS45" s="656"/>
      <c r="CT45" s="656"/>
      <c r="CU45" s="656"/>
      <c r="CV45" s="656"/>
      <c r="CW45" s="656"/>
      <c r="CX45" s="656"/>
      <c r="CY45" s="657"/>
      <c r="CZ45" s="628">
        <v>2.8</v>
      </c>
      <c r="DA45" s="653"/>
      <c r="DB45" s="653"/>
      <c r="DC45" s="658"/>
      <c r="DD45" s="632">
        <v>27125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450209</v>
      </c>
      <c r="CS46" s="624"/>
      <c r="CT46" s="624"/>
      <c r="CU46" s="624"/>
      <c r="CV46" s="624"/>
      <c r="CW46" s="624"/>
      <c r="CX46" s="624"/>
      <c r="CY46" s="625"/>
      <c r="CZ46" s="628">
        <v>4.4000000000000004</v>
      </c>
      <c r="DA46" s="629"/>
      <c r="DB46" s="629"/>
      <c r="DC46" s="635"/>
      <c r="DD46" s="632">
        <v>160154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v>54809</v>
      </c>
      <c r="CS47" s="656"/>
      <c r="CT47" s="656"/>
      <c r="CU47" s="656"/>
      <c r="CV47" s="656"/>
      <c r="CW47" s="656"/>
      <c r="CX47" s="656"/>
      <c r="CY47" s="657"/>
      <c r="CZ47" s="628">
        <v>0.5</v>
      </c>
      <c r="DA47" s="653"/>
      <c r="DB47" s="653"/>
      <c r="DC47" s="658"/>
      <c r="DD47" s="632">
        <v>16701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367</v>
      </c>
      <c r="CG48" s="621"/>
      <c r="CH48" s="621"/>
      <c r="CI48" s="621"/>
      <c r="CJ48" s="621"/>
      <c r="CK48" s="621"/>
      <c r="CL48" s="621"/>
      <c r="CM48" s="621"/>
      <c r="CN48" s="621"/>
      <c r="CO48" s="621"/>
      <c r="CP48" s="621"/>
      <c r="CQ48" s="622"/>
      <c r="CR48" s="623" t="s">
        <v>240</v>
      </c>
      <c r="CS48" s="624"/>
      <c r="CT48" s="624"/>
      <c r="CU48" s="624"/>
      <c r="CV48" s="624"/>
      <c r="CW48" s="624"/>
      <c r="CX48" s="624"/>
      <c r="CY48" s="625"/>
      <c r="CZ48" s="628" t="s">
        <v>240</v>
      </c>
      <c r="DA48" s="629"/>
      <c r="DB48" s="629"/>
      <c r="DC48" s="635"/>
      <c r="DD48" s="632" t="s">
        <v>139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10131923</v>
      </c>
      <c r="CS49" s="682"/>
      <c r="CT49" s="682"/>
      <c r="CU49" s="682"/>
      <c r="CV49" s="682"/>
      <c r="CW49" s="682"/>
      <c r="CX49" s="682"/>
      <c r="CY49" s="711"/>
      <c r="CZ49" s="703">
        <v>100</v>
      </c>
      <c r="DA49" s="712"/>
      <c r="DB49" s="712"/>
      <c r="DC49" s="713"/>
      <c r="DD49" s="714">
        <v>6702619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yV4pvgCqr/E8/0DDZT3V42QozVzj2QldZRwDgVhRPaQX46D6W8reQIQhyivIFc/cOLQ5yRUyusfG8a2yDJG3A==" saltValue="+Xd1k3NCUGy5p+iAOCgn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10477</v>
      </c>
      <c r="R7" s="753"/>
      <c r="S7" s="753"/>
      <c r="T7" s="753"/>
      <c r="U7" s="753"/>
      <c r="V7" s="753">
        <v>10135</v>
      </c>
      <c r="W7" s="753"/>
      <c r="X7" s="753"/>
      <c r="Y7" s="753"/>
      <c r="Z7" s="753"/>
      <c r="AA7" s="753">
        <v>342</v>
      </c>
      <c r="AB7" s="753"/>
      <c r="AC7" s="753"/>
      <c r="AD7" s="753"/>
      <c r="AE7" s="754"/>
      <c r="AF7" s="755">
        <v>304</v>
      </c>
      <c r="AG7" s="756"/>
      <c r="AH7" s="756"/>
      <c r="AI7" s="756"/>
      <c r="AJ7" s="757"/>
      <c r="AK7" s="758">
        <v>67</v>
      </c>
      <c r="AL7" s="759"/>
      <c r="AM7" s="759"/>
      <c r="AN7" s="759"/>
      <c r="AO7" s="759"/>
      <c r="AP7" s="759">
        <v>8107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582</v>
      </c>
      <c r="BT7" s="747"/>
      <c r="BU7" s="747"/>
      <c r="BV7" s="747"/>
      <c r="BW7" s="747"/>
      <c r="BX7" s="747"/>
      <c r="BY7" s="747"/>
      <c r="BZ7" s="747"/>
      <c r="CA7" s="747"/>
      <c r="CB7" s="747"/>
      <c r="CC7" s="747"/>
      <c r="CD7" s="747"/>
      <c r="CE7" s="747"/>
      <c r="CF7" s="747"/>
      <c r="CG7" s="762"/>
      <c r="CH7" s="743">
        <v>32</v>
      </c>
      <c r="CI7" s="744"/>
      <c r="CJ7" s="744"/>
      <c r="CK7" s="744"/>
      <c r="CL7" s="745"/>
      <c r="CM7" s="743">
        <v>497</v>
      </c>
      <c r="CN7" s="744"/>
      <c r="CO7" s="744"/>
      <c r="CP7" s="744"/>
      <c r="CQ7" s="745"/>
      <c r="CR7" s="743">
        <v>100</v>
      </c>
      <c r="CS7" s="744"/>
      <c r="CT7" s="744"/>
      <c r="CU7" s="744"/>
      <c r="CV7" s="745"/>
      <c r="CW7" s="743">
        <v>96</v>
      </c>
      <c r="CX7" s="744"/>
      <c r="CY7" s="744"/>
      <c r="CZ7" s="744"/>
      <c r="DA7" s="745"/>
      <c r="DB7" s="743" t="s">
        <v>579</v>
      </c>
      <c r="DC7" s="744"/>
      <c r="DD7" s="744"/>
      <c r="DE7" s="744"/>
      <c r="DF7" s="745"/>
      <c r="DG7" s="743" t="s">
        <v>579</v>
      </c>
      <c r="DH7" s="744"/>
      <c r="DI7" s="744"/>
      <c r="DJ7" s="744"/>
      <c r="DK7" s="745"/>
      <c r="DL7" s="743" t="s">
        <v>579</v>
      </c>
      <c r="DM7" s="744"/>
      <c r="DN7" s="744"/>
      <c r="DO7" s="744"/>
      <c r="DP7" s="745"/>
      <c r="DQ7" s="743" t="s">
        <v>579</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v>10477</v>
      </c>
      <c r="R23" s="793"/>
      <c r="S23" s="793"/>
      <c r="T23" s="793"/>
      <c r="U23" s="793"/>
      <c r="V23" s="793">
        <v>10135</v>
      </c>
      <c r="W23" s="793"/>
      <c r="X23" s="793"/>
      <c r="Y23" s="793"/>
      <c r="Z23" s="793"/>
      <c r="AA23" s="793">
        <v>342</v>
      </c>
      <c r="AB23" s="793"/>
      <c r="AC23" s="793"/>
      <c r="AD23" s="793"/>
      <c r="AE23" s="794"/>
      <c r="AF23" s="795">
        <v>304</v>
      </c>
      <c r="AG23" s="793"/>
      <c r="AH23" s="793"/>
      <c r="AI23" s="793"/>
      <c r="AJ23" s="796"/>
      <c r="AK23" s="797"/>
      <c r="AL23" s="798"/>
      <c r="AM23" s="798"/>
      <c r="AN23" s="798"/>
      <c r="AO23" s="798"/>
      <c r="AP23" s="793">
        <v>8107</v>
      </c>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406</v>
      </c>
      <c r="C28" s="750"/>
      <c r="D28" s="750"/>
      <c r="E28" s="750"/>
      <c r="F28" s="750"/>
      <c r="G28" s="750"/>
      <c r="H28" s="750"/>
      <c r="I28" s="750"/>
      <c r="J28" s="750"/>
      <c r="K28" s="750"/>
      <c r="L28" s="750"/>
      <c r="M28" s="750"/>
      <c r="N28" s="750"/>
      <c r="O28" s="750"/>
      <c r="P28" s="751"/>
      <c r="Q28" s="822">
        <v>2425</v>
      </c>
      <c r="R28" s="823"/>
      <c r="S28" s="823"/>
      <c r="T28" s="823"/>
      <c r="U28" s="823"/>
      <c r="V28" s="823">
        <v>2388</v>
      </c>
      <c r="W28" s="823"/>
      <c r="X28" s="823"/>
      <c r="Y28" s="823"/>
      <c r="Z28" s="823"/>
      <c r="AA28" s="823">
        <v>38</v>
      </c>
      <c r="AB28" s="823"/>
      <c r="AC28" s="823"/>
      <c r="AD28" s="823"/>
      <c r="AE28" s="824"/>
      <c r="AF28" s="825">
        <v>38</v>
      </c>
      <c r="AG28" s="823"/>
      <c r="AH28" s="823"/>
      <c r="AI28" s="823"/>
      <c r="AJ28" s="826"/>
      <c r="AK28" s="827">
        <v>135</v>
      </c>
      <c r="AL28" s="828"/>
      <c r="AM28" s="828"/>
      <c r="AN28" s="828"/>
      <c r="AO28" s="828"/>
      <c r="AP28" s="828" t="s">
        <v>579</v>
      </c>
      <c r="AQ28" s="828"/>
      <c r="AR28" s="828"/>
      <c r="AS28" s="828"/>
      <c r="AT28" s="828"/>
      <c r="AU28" s="828" t="s">
        <v>579</v>
      </c>
      <c r="AV28" s="828"/>
      <c r="AW28" s="828"/>
      <c r="AX28" s="828"/>
      <c r="AY28" s="828"/>
      <c r="AZ28" s="829" t="s">
        <v>579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407</v>
      </c>
      <c r="C29" s="781"/>
      <c r="D29" s="781"/>
      <c r="E29" s="781"/>
      <c r="F29" s="781"/>
      <c r="G29" s="781"/>
      <c r="H29" s="781"/>
      <c r="I29" s="781"/>
      <c r="J29" s="781"/>
      <c r="K29" s="781"/>
      <c r="L29" s="781"/>
      <c r="M29" s="781"/>
      <c r="N29" s="781"/>
      <c r="O29" s="781"/>
      <c r="P29" s="782"/>
      <c r="Q29" s="783">
        <v>2354</v>
      </c>
      <c r="R29" s="784"/>
      <c r="S29" s="784"/>
      <c r="T29" s="784"/>
      <c r="U29" s="784"/>
      <c r="V29" s="784">
        <v>2239</v>
      </c>
      <c r="W29" s="784"/>
      <c r="X29" s="784"/>
      <c r="Y29" s="784"/>
      <c r="Z29" s="784"/>
      <c r="AA29" s="784">
        <v>115</v>
      </c>
      <c r="AB29" s="784"/>
      <c r="AC29" s="784"/>
      <c r="AD29" s="784"/>
      <c r="AE29" s="785"/>
      <c r="AF29" s="786">
        <v>115</v>
      </c>
      <c r="AG29" s="787"/>
      <c r="AH29" s="787"/>
      <c r="AI29" s="787"/>
      <c r="AJ29" s="788"/>
      <c r="AK29" s="834">
        <v>325</v>
      </c>
      <c r="AL29" s="830"/>
      <c r="AM29" s="830"/>
      <c r="AN29" s="830"/>
      <c r="AO29" s="830"/>
      <c r="AP29" s="830" t="s">
        <v>517</v>
      </c>
      <c r="AQ29" s="830"/>
      <c r="AR29" s="830"/>
      <c r="AS29" s="830"/>
      <c r="AT29" s="830"/>
      <c r="AU29" s="830" t="s">
        <v>517</v>
      </c>
      <c r="AV29" s="830"/>
      <c r="AW29" s="830"/>
      <c r="AX29" s="830"/>
      <c r="AY29" s="830"/>
      <c r="AZ29" s="831" t="s">
        <v>517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v>834</v>
      </c>
      <c r="R30" s="784"/>
      <c r="S30" s="784"/>
      <c r="T30" s="784"/>
      <c r="U30" s="784"/>
      <c r="V30" s="784">
        <v>815</v>
      </c>
      <c r="W30" s="784"/>
      <c r="X30" s="784"/>
      <c r="Y30" s="784"/>
      <c r="Z30" s="784"/>
      <c r="AA30" s="784">
        <v>19</v>
      </c>
      <c r="AB30" s="784"/>
      <c r="AC30" s="784"/>
      <c r="AD30" s="784"/>
      <c r="AE30" s="785"/>
      <c r="AF30" s="786">
        <v>19</v>
      </c>
      <c r="AG30" s="787"/>
      <c r="AH30" s="787"/>
      <c r="AI30" s="787"/>
      <c r="AJ30" s="788"/>
      <c r="AK30" s="834">
        <v>470</v>
      </c>
      <c r="AL30" s="830"/>
      <c r="AM30" s="830"/>
      <c r="AN30" s="830"/>
      <c r="AO30" s="830"/>
      <c r="AP30" s="830" t="s">
        <v>517</v>
      </c>
      <c r="AQ30" s="830"/>
      <c r="AR30" s="830"/>
      <c r="AS30" s="830"/>
      <c r="AT30" s="830"/>
      <c r="AU30" s="830" t="s">
        <v>517</v>
      </c>
      <c r="AV30" s="830"/>
      <c r="AW30" s="830"/>
      <c r="AX30" s="830"/>
      <c r="AY30" s="830"/>
      <c r="AZ30" s="831" t="s">
        <v>517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409</v>
      </c>
      <c r="C31" s="781"/>
      <c r="D31" s="781"/>
      <c r="E31" s="781"/>
      <c r="F31" s="781"/>
      <c r="G31" s="781"/>
      <c r="H31" s="781"/>
      <c r="I31" s="781"/>
      <c r="J31" s="781"/>
      <c r="K31" s="781"/>
      <c r="L31" s="781"/>
      <c r="M31" s="781"/>
      <c r="N31" s="781"/>
      <c r="O31" s="781"/>
      <c r="P31" s="782"/>
      <c r="Q31" s="783">
        <v>498</v>
      </c>
      <c r="R31" s="784"/>
      <c r="S31" s="784"/>
      <c r="T31" s="784"/>
      <c r="U31" s="784"/>
      <c r="V31" s="784">
        <v>422</v>
      </c>
      <c r="W31" s="784"/>
      <c r="X31" s="784"/>
      <c r="Y31" s="784"/>
      <c r="Z31" s="784"/>
      <c r="AA31" s="784">
        <v>77</v>
      </c>
      <c r="AB31" s="784"/>
      <c r="AC31" s="784"/>
      <c r="AD31" s="784"/>
      <c r="AE31" s="785"/>
      <c r="AF31" s="786">
        <v>1144</v>
      </c>
      <c r="AG31" s="787"/>
      <c r="AH31" s="787"/>
      <c r="AI31" s="787"/>
      <c r="AJ31" s="788"/>
      <c r="AK31" s="834">
        <v>2</v>
      </c>
      <c r="AL31" s="830"/>
      <c r="AM31" s="830"/>
      <c r="AN31" s="830"/>
      <c r="AO31" s="830"/>
      <c r="AP31" s="830" t="s">
        <v>517</v>
      </c>
      <c r="AQ31" s="830"/>
      <c r="AR31" s="830"/>
      <c r="AS31" s="830"/>
      <c r="AT31" s="830"/>
      <c r="AU31" s="830" t="s">
        <v>517</v>
      </c>
      <c r="AV31" s="830"/>
      <c r="AW31" s="830"/>
      <c r="AX31" s="830"/>
      <c r="AY31" s="830"/>
      <c r="AZ31" s="831" t="s">
        <v>517</v>
      </c>
      <c r="BA31" s="831"/>
      <c r="BB31" s="831"/>
      <c r="BC31" s="831"/>
      <c r="BD31" s="831"/>
      <c r="BE31" s="832" t="s">
        <v>410</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411</v>
      </c>
      <c r="C32" s="781"/>
      <c r="D32" s="781"/>
      <c r="E32" s="781"/>
      <c r="F32" s="781"/>
      <c r="G32" s="781"/>
      <c r="H32" s="781"/>
      <c r="I32" s="781"/>
      <c r="J32" s="781"/>
      <c r="K32" s="781"/>
      <c r="L32" s="781"/>
      <c r="M32" s="781"/>
      <c r="N32" s="781"/>
      <c r="O32" s="781"/>
      <c r="P32" s="782"/>
      <c r="Q32" s="783">
        <v>564</v>
      </c>
      <c r="R32" s="784"/>
      <c r="S32" s="784"/>
      <c r="T32" s="784"/>
      <c r="U32" s="784"/>
      <c r="V32" s="784">
        <v>521</v>
      </c>
      <c r="W32" s="784"/>
      <c r="X32" s="784"/>
      <c r="Y32" s="784"/>
      <c r="Z32" s="784"/>
      <c r="AA32" s="784">
        <v>43</v>
      </c>
      <c r="AB32" s="784"/>
      <c r="AC32" s="784"/>
      <c r="AD32" s="784"/>
      <c r="AE32" s="785"/>
      <c r="AF32" s="786">
        <v>33</v>
      </c>
      <c r="AG32" s="787"/>
      <c r="AH32" s="787"/>
      <c r="AI32" s="787"/>
      <c r="AJ32" s="788"/>
      <c r="AK32" s="834">
        <v>329</v>
      </c>
      <c r="AL32" s="830"/>
      <c r="AM32" s="830"/>
      <c r="AN32" s="830"/>
      <c r="AO32" s="830"/>
      <c r="AP32" s="830">
        <v>3809</v>
      </c>
      <c r="AQ32" s="830"/>
      <c r="AR32" s="830"/>
      <c r="AS32" s="830"/>
      <c r="AT32" s="830"/>
      <c r="AU32" s="830">
        <v>2658</v>
      </c>
      <c r="AV32" s="830"/>
      <c r="AW32" s="830"/>
      <c r="AX32" s="830"/>
      <c r="AY32" s="830"/>
      <c r="AZ32" s="831" t="s">
        <v>517</v>
      </c>
      <c r="BA32" s="831"/>
      <c r="BB32" s="831"/>
      <c r="BC32" s="831"/>
      <c r="BD32" s="831"/>
      <c r="BE32" s="832" t="s">
        <v>410</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393</v>
      </c>
      <c r="B63" s="789" t="s">
        <v>413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1349</v>
      </c>
      <c r="AG63" s="844"/>
      <c r="AH63" s="844"/>
      <c r="AI63" s="844"/>
      <c r="AJ63" s="845"/>
      <c r="AK63" s="846"/>
      <c r="AL63" s="841"/>
      <c r="AM63" s="841"/>
      <c r="AN63" s="841"/>
      <c r="AO63" s="841"/>
      <c r="AP63" s="844">
        <v>3809</v>
      </c>
      <c r="AQ63" s="844"/>
      <c r="AR63" s="844"/>
      <c r="AS63" s="844"/>
      <c r="AT63" s="844"/>
      <c r="AU63" s="844">
        <v>2658</v>
      </c>
      <c r="AV63" s="844"/>
      <c r="AW63" s="844"/>
      <c r="AX63" s="844"/>
      <c r="AY63" s="844"/>
      <c r="AZ63" s="848"/>
      <c r="BA63" s="848"/>
      <c r="BB63" s="848"/>
      <c r="BC63" s="848"/>
      <c r="BD63" s="848"/>
      <c r="BE63" s="849"/>
      <c r="BF63" s="849"/>
      <c r="BG63" s="849"/>
      <c r="BH63" s="849"/>
      <c r="BI63" s="850"/>
      <c r="BJ63" s="851" t="s">
        <v>414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416</v>
      </c>
      <c r="B66" s="728"/>
      <c r="C66" s="728"/>
      <c r="D66" s="728"/>
      <c r="E66" s="728"/>
      <c r="F66" s="728"/>
      <c r="G66" s="728"/>
      <c r="H66" s="728"/>
      <c r="I66" s="728"/>
      <c r="J66" s="728"/>
      <c r="K66" s="728"/>
      <c r="L66" s="728"/>
      <c r="M66" s="728"/>
      <c r="N66" s="728"/>
      <c r="O66" s="728"/>
      <c r="P66" s="729"/>
      <c r="Q66" s="733" t="s">
        <v>398</v>
      </c>
      <c r="R66" s="734"/>
      <c r="S66" s="734"/>
      <c r="T66" s="734"/>
      <c r="U66" s="735"/>
      <c r="V66" s="733" t="s">
        <v>417</v>
      </c>
      <c r="W66" s="734"/>
      <c r="X66" s="734"/>
      <c r="Y66" s="734"/>
      <c r="Z66" s="735"/>
      <c r="AA66" s="733" t="s">
        <v>418</v>
      </c>
      <c r="AB66" s="734"/>
      <c r="AC66" s="734"/>
      <c r="AD66" s="734"/>
      <c r="AE66" s="735"/>
      <c r="AF66" s="854" t="s">
        <v>419</v>
      </c>
      <c r="AG66" s="815"/>
      <c r="AH66" s="815"/>
      <c r="AI66" s="815"/>
      <c r="AJ66" s="855"/>
      <c r="AK66" s="733" t="s">
        <v>420</v>
      </c>
      <c r="AL66" s="728"/>
      <c r="AM66" s="728"/>
      <c r="AN66" s="728"/>
      <c r="AO66" s="729"/>
      <c r="AP66" s="733" t="s">
        <v>421</v>
      </c>
      <c r="AQ66" s="734"/>
      <c r="AR66" s="734"/>
      <c r="AS66" s="734"/>
      <c r="AT66" s="735"/>
      <c r="AU66" s="733" t="s">
        <v>422</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580</v>
      </c>
      <c r="C68" s="870"/>
      <c r="D68" s="870"/>
      <c r="E68" s="870"/>
      <c r="F68" s="870"/>
      <c r="G68" s="870"/>
      <c r="H68" s="870"/>
      <c r="I68" s="870"/>
      <c r="J68" s="870"/>
      <c r="K68" s="870"/>
      <c r="L68" s="870"/>
      <c r="M68" s="870"/>
      <c r="N68" s="870"/>
      <c r="O68" s="870"/>
      <c r="P68" s="871"/>
      <c r="Q68" s="872">
        <v>1608</v>
      </c>
      <c r="R68" s="866"/>
      <c r="S68" s="866"/>
      <c r="T68" s="866"/>
      <c r="U68" s="866"/>
      <c r="V68" s="866">
        <v>1370</v>
      </c>
      <c r="W68" s="866"/>
      <c r="X68" s="866"/>
      <c r="Y68" s="866"/>
      <c r="Z68" s="866"/>
      <c r="AA68" s="866">
        <v>237</v>
      </c>
      <c r="AB68" s="866"/>
      <c r="AC68" s="866"/>
      <c r="AD68" s="866"/>
      <c r="AE68" s="866"/>
      <c r="AF68" s="866">
        <v>237</v>
      </c>
      <c r="AG68" s="866"/>
      <c r="AH68" s="866"/>
      <c r="AI68" s="866"/>
      <c r="AJ68" s="866"/>
      <c r="AK68" s="866" t="s">
        <v>579</v>
      </c>
      <c r="AL68" s="866"/>
      <c r="AM68" s="866"/>
      <c r="AN68" s="866"/>
      <c r="AO68" s="866"/>
      <c r="AP68" s="866" t="s">
        <v>579</v>
      </c>
      <c r="AQ68" s="866"/>
      <c r="AR68" s="866"/>
      <c r="AS68" s="866"/>
      <c r="AT68" s="866"/>
      <c r="AU68" s="866" t="s">
        <v>579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581</v>
      </c>
      <c r="C69" s="874"/>
      <c r="D69" s="874"/>
      <c r="E69" s="874"/>
      <c r="F69" s="874"/>
      <c r="G69" s="874"/>
      <c r="H69" s="874"/>
      <c r="I69" s="874"/>
      <c r="J69" s="874"/>
      <c r="K69" s="874"/>
      <c r="L69" s="874"/>
      <c r="M69" s="874"/>
      <c r="N69" s="874"/>
      <c r="O69" s="874"/>
      <c r="P69" s="875"/>
      <c r="Q69" s="876">
        <v>435773</v>
      </c>
      <c r="R69" s="830"/>
      <c r="S69" s="830"/>
      <c r="T69" s="830"/>
      <c r="U69" s="830"/>
      <c r="V69" s="830">
        <v>433285</v>
      </c>
      <c r="W69" s="830"/>
      <c r="X69" s="830"/>
      <c r="Y69" s="830"/>
      <c r="Z69" s="830"/>
      <c r="AA69" s="830">
        <v>2487</v>
      </c>
      <c r="AB69" s="830"/>
      <c r="AC69" s="830"/>
      <c r="AD69" s="830"/>
      <c r="AE69" s="830"/>
      <c r="AF69" s="830">
        <v>2487</v>
      </c>
      <c r="AG69" s="830"/>
      <c r="AH69" s="830"/>
      <c r="AI69" s="830"/>
      <c r="AJ69" s="830"/>
      <c r="AK69" s="830">
        <v>902</v>
      </c>
      <c r="AL69" s="830"/>
      <c r="AM69" s="830"/>
      <c r="AN69" s="830"/>
      <c r="AO69" s="830"/>
      <c r="AP69" s="830" t="s">
        <v>579</v>
      </c>
      <c r="AQ69" s="830"/>
      <c r="AR69" s="830"/>
      <c r="AS69" s="830"/>
      <c r="AT69" s="830"/>
      <c r="AU69" s="830" t="s">
        <v>579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583</v>
      </c>
      <c r="C70" s="874"/>
      <c r="D70" s="874"/>
      <c r="E70" s="874"/>
      <c r="F70" s="874"/>
      <c r="G70" s="874"/>
      <c r="H70" s="874"/>
      <c r="I70" s="874"/>
      <c r="J70" s="874"/>
      <c r="K70" s="874"/>
      <c r="L70" s="874"/>
      <c r="M70" s="874"/>
      <c r="N70" s="874"/>
      <c r="O70" s="874"/>
      <c r="P70" s="875"/>
      <c r="Q70" s="876">
        <v>4171</v>
      </c>
      <c r="R70" s="830"/>
      <c r="S70" s="830"/>
      <c r="T70" s="830"/>
      <c r="U70" s="830"/>
      <c r="V70" s="830">
        <v>4029</v>
      </c>
      <c r="W70" s="830"/>
      <c r="X70" s="830"/>
      <c r="Y70" s="830"/>
      <c r="Z70" s="830"/>
      <c r="AA70" s="830">
        <v>142</v>
      </c>
      <c r="AB70" s="830"/>
      <c r="AC70" s="830"/>
      <c r="AD70" s="830"/>
      <c r="AE70" s="830"/>
      <c r="AF70" s="830">
        <v>142</v>
      </c>
      <c r="AG70" s="830"/>
      <c r="AH70" s="830"/>
      <c r="AI70" s="830"/>
      <c r="AJ70" s="830"/>
      <c r="AK70" s="830" t="s">
        <v>579</v>
      </c>
      <c r="AL70" s="830"/>
      <c r="AM70" s="830"/>
      <c r="AN70" s="830"/>
      <c r="AO70" s="830"/>
      <c r="AP70" s="830" t="s">
        <v>579</v>
      </c>
      <c r="AQ70" s="830"/>
      <c r="AR70" s="830"/>
      <c r="AS70" s="830"/>
      <c r="AT70" s="830"/>
      <c r="AU70" s="830" t="s">
        <v>579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584</v>
      </c>
      <c r="C71" s="874"/>
      <c r="D71" s="874"/>
      <c r="E71" s="874"/>
      <c r="F71" s="874"/>
      <c r="G71" s="874"/>
      <c r="H71" s="874"/>
      <c r="I71" s="874"/>
      <c r="J71" s="874"/>
      <c r="K71" s="874"/>
      <c r="L71" s="874"/>
      <c r="M71" s="874"/>
      <c r="N71" s="874"/>
      <c r="O71" s="874"/>
      <c r="P71" s="875"/>
      <c r="Q71" s="876">
        <v>547</v>
      </c>
      <c r="R71" s="830"/>
      <c r="S71" s="830"/>
      <c r="T71" s="830"/>
      <c r="U71" s="830"/>
      <c r="V71" s="830">
        <v>518</v>
      </c>
      <c r="W71" s="830"/>
      <c r="X71" s="830"/>
      <c r="Y71" s="830"/>
      <c r="Z71" s="830"/>
      <c r="AA71" s="830">
        <v>29</v>
      </c>
      <c r="AB71" s="830"/>
      <c r="AC71" s="830"/>
      <c r="AD71" s="830"/>
      <c r="AE71" s="830"/>
      <c r="AF71" s="830">
        <v>29</v>
      </c>
      <c r="AG71" s="830"/>
      <c r="AH71" s="830"/>
      <c r="AI71" s="830"/>
      <c r="AJ71" s="830"/>
      <c r="AK71" s="830" t="s">
        <v>517</v>
      </c>
      <c r="AL71" s="830"/>
      <c r="AM71" s="830"/>
      <c r="AN71" s="830"/>
      <c r="AO71" s="830"/>
      <c r="AP71" s="830" t="s">
        <v>517</v>
      </c>
      <c r="AQ71" s="830"/>
      <c r="AR71" s="830"/>
      <c r="AS71" s="830"/>
      <c r="AT71" s="830"/>
      <c r="AU71" s="830" t="s">
        <v>517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585</v>
      </c>
      <c r="C72" s="874"/>
      <c r="D72" s="874"/>
      <c r="E72" s="874"/>
      <c r="F72" s="874"/>
      <c r="G72" s="874"/>
      <c r="H72" s="874"/>
      <c r="I72" s="874"/>
      <c r="J72" s="874"/>
      <c r="K72" s="874"/>
      <c r="L72" s="874"/>
      <c r="M72" s="874"/>
      <c r="N72" s="874"/>
      <c r="O72" s="874"/>
      <c r="P72" s="875"/>
      <c r="Q72" s="876">
        <v>1184</v>
      </c>
      <c r="R72" s="830"/>
      <c r="S72" s="830"/>
      <c r="T72" s="830"/>
      <c r="U72" s="830"/>
      <c r="V72" s="830">
        <v>1145</v>
      </c>
      <c r="W72" s="830"/>
      <c r="X72" s="830"/>
      <c r="Y72" s="830"/>
      <c r="Z72" s="830"/>
      <c r="AA72" s="830">
        <v>39</v>
      </c>
      <c r="AB72" s="830"/>
      <c r="AC72" s="830"/>
      <c r="AD72" s="830"/>
      <c r="AE72" s="830"/>
      <c r="AF72" s="830">
        <v>39</v>
      </c>
      <c r="AG72" s="830"/>
      <c r="AH72" s="830"/>
      <c r="AI72" s="830"/>
      <c r="AJ72" s="830"/>
      <c r="AK72" s="830" t="s">
        <v>579</v>
      </c>
      <c r="AL72" s="830"/>
      <c r="AM72" s="830"/>
      <c r="AN72" s="830"/>
      <c r="AO72" s="830"/>
      <c r="AP72" s="830">
        <v>1615</v>
      </c>
      <c r="AQ72" s="830"/>
      <c r="AR72" s="830"/>
      <c r="AS72" s="830"/>
      <c r="AT72" s="830"/>
      <c r="AU72" s="830">
        <v>332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586</v>
      </c>
      <c r="C73" s="874"/>
      <c r="D73" s="874"/>
      <c r="E73" s="874"/>
      <c r="F73" s="874"/>
      <c r="G73" s="874"/>
      <c r="H73" s="874"/>
      <c r="I73" s="874"/>
      <c r="J73" s="874"/>
      <c r="K73" s="874"/>
      <c r="L73" s="874"/>
      <c r="M73" s="874"/>
      <c r="N73" s="874"/>
      <c r="O73" s="874"/>
      <c r="P73" s="875"/>
      <c r="Q73" s="876">
        <v>0</v>
      </c>
      <c r="R73" s="830"/>
      <c r="S73" s="830"/>
      <c r="T73" s="830"/>
      <c r="U73" s="830"/>
      <c r="V73" s="830">
        <v>0</v>
      </c>
      <c r="W73" s="830"/>
      <c r="X73" s="830"/>
      <c r="Y73" s="830"/>
      <c r="Z73" s="830"/>
      <c r="AA73" s="830">
        <v>0</v>
      </c>
      <c r="AB73" s="830"/>
      <c r="AC73" s="830"/>
      <c r="AD73" s="830"/>
      <c r="AE73" s="830"/>
      <c r="AF73" s="830">
        <v>0</v>
      </c>
      <c r="AG73" s="830"/>
      <c r="AH73" s="830"/>
      <c r="AI73" s="830"/>
      <c r="AJ73" s="830"/>
      <c r="AK73" s="830" t="s">
        <v>517</v>
      </c>
      <c r="AL73" s="830"/>
      <c r="AM73" s="830"/>
      <c r="AN73" s="830"/>
      <c r="AO73" s="830"/>
      <c r="AP73" s="830" t="s">
        <v>517</v>
      </c>
      <c r="AQ73" s="830"/>
      <c r="AR73" s="830"/>
      <c r="AS73" s="830"/>
      <c r="AT73" s="830"/>
      <c r="AU73" s="830" t="s">
        <v>517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423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2724</v>
      </c>
      <c r="AG88" s="844"/>
      <c r="AH88" s="844"/>
      <c r="AI88" s="844"/>
      <c r="AJ88" s="844"/>
      <c r="AK88" s="841"/>
      <c r="AL88" s="841"/>
      <c r="AM88" s="841"/>
      <c r="AN88" s="841"/>
      <c r="AO88" s="841"/>
      <c r="AP88" s="844">
        <v>1615</v>
      </c>
      <c r="AQ88" s="844"/>
      <c r="AR88" s="844"/>
      <c r="AS88" s="844"/>
      <c r="AT88" s="844"/>
      <c r="AU88" s="844">
        <v>332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100</v>
      </c>
      <c r="CS102" s="852"/>
      <c r="CT102" s="852"/>
      <c r="CU102" s="852"/>
      <c r="CV102" s="891"/>
      <c r="CW102" s="890">
        <v>96</v>
      </c>
      <c r="CX102" s="852"/>
      <c r="CY102" s="852"/>
      <c r="CZ102" s="852"/>
      <c r="DA102" s="891"/>
      <c r="DB102" s="890" t="s">
        <v>579</v>
      </c>
      <c r="DC102" s="852"/>
      <c r="DD102" s="852"/>
      <c r="DE102" s="852"/>
      <c r="DF102" s="891"/>
      <c r="DG102" s="890" t="s">
        <v>579</v>
      </c>
      <c r="DH102" s="852"/>
      <c r="DI102" s="852"/>
      <c r="DJ102" s="852"/>
      <c r="DK102" s="891"/>
      <c r="DL102" s="890" t="s">
        <v>579</v>
      </c>
      <c r="DM102" s="852"/>
      <c r="DN102" s="852"/>
      <c r="DO102" s="852"/>
      <c r="DP102" s="891"/>
      <c r="DQ102" s="890" t="s">
        <v>579</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432</v>
      </c>
      <c r="AB109" s="893"/>
      <c r="AC109" s="893"/>
      <c r="AD109" s="893"/>
      <c r="AE109" s="894"/>
      <c r="AF109" s="892" t="s">
        <v>433</v>
      </c>
      <c r="AG109" s="893"/>
      <c r="AH109" s="893"/>
      <c r="AI109" s="893"/>
      <c r="AJ109" s="894"/>
      <c r="AK109" s="892" t="s">
        <v>311</v>
      </c>
      <c r="AL109" s="893"/>
      <c r="AM109" s="893"/>
      <c r="AN109" s="893"/>
      <c r="AO109" s="894"/>
      <c r="AP109" s="892" t="s">
        <v>434</v>
      </c>
      <c r="AQ109" s="893"/>
      <c r="AR109" s="893"/>
      <c r="AS109" s="893"/>
      <c r="AT109" s="895"/>
      <c r="AU109" s="912" t="s">
        <v>431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432</v>
      </c>
      <c r="BR109" s="893"/>
      <c r="BS109" s="893"/>
      <c r="BT109" s="893"/>
      <c r="BU109" s="894"/>
      <c r="BV109" s="892" t="s">
        <v>433</v>
      </c>
      <c r="BW109" s="893"/>
      <c r="BX109" s="893"/>
      <c r="BY109" s="893"/>
      <c r="BZ109" s="894"/>
      <c r="CA109" s="892" t="s">
        <v>311</v>
      </c>
      <c r="CB109" s="893"/>
      <c r="CC109" s="893"/>
      <c r="CD109" s="893"/>
      <c r="CE109" s="894"/>
      <c r="CF109" s="913" t="s">
        <v>434</v>
      </c>
      <c r="CG109" s="913"/>
      <c r="CH109" s="913"/>
      <c r="CI109" s="913"/>
      <c r="CJ109" s="913"/>
      <c r="CK109" s="892" t="s">
        <v>435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432</v>
      </c>
      <c r="DH109" s="893"/>
      <c r="DI109" s="893"/>
      <c r="DJ109" s="893"/>
      <c r="DK109" s="894"/>
      <c r="DL109" s="892" t="s">
        <v>433</v>
      </c>
      <c r="DM109" s="893"/>
      <c r="DN109" s="893"/>
      <c r="DO109" s="893"/>
      <c r="DP109" s="894"/>
      <c r="DQ109" s="892" t="s">
        <v>311</v>
      </c>
      <c r="DR109" s="893"/>
      <c r="DS109" s="893"/>
      <c r="DT109" s="893"/>
      <c r="DU109" s="894"/>
      <c r="DV109" s="892" t="s">
        <v>434</v>
      </c>
      <c r="DW109" s="893"/>
      <c r="DX109" s="893"/>
      <c r="DY109" s="893"/>
      <c r="DZ109" s="895"/>
    </row>
    <row r="110" spans="1:131" s="230" customFormat="1" ht="26.25" customHeight="1" x14ac:dyDescent="0.15">
      <c r="A110" s="896" t="s">
        <v>436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600670</v>
      </c>
      <c r="AB110" s="900"/>
      <c r="AC110" s="900"/>
      <c r="AD110" s="900"/>
      <c r="AE110" s="901"/>
      <c r="AF110" s="902">
        <v>642104</v>
      </c>
      <c r="AG110" s="900"/>
      <c r="AH110" s="900"/>
      <c r="AI110" s="900"/>
      <c r="AJ110" s="901"/>
      <c r="AK110" s="902">
        <v>720758</v>
      </c>
      <c r="AL110" s="900"/>
      <c r="AM110" s="900"/>
      <c r="AN110" s="900"/>
      <c r="AO110" s="901"/>
      <c r="AP110" s="903">
        <v>14.1</v>
      </c>
      <c r="AQ110" s="904"/>
      <c r="AR110" s="904"/>
      <c r="AS110" s="904"/>
      <c r="AT110" s="905"/>
      <c r="AU110" s="906" t="s">
        <v>75</v>
      </c>
      <c r="AV110" s="907"/>
      <c r="AW110" s="907"/>
      <c r="AX110" s="907"/>
      <c r="AY110" s="907"/>
      <c r="AZ110" s="929" t="s">
        <v>437</v>
      </c>
      <c r="BA110" s="897"/>
      <c r="BB110" s="897"/>
      <c r="BC110" s="897"/>
      <c r="BD110" s="897"/>
      <c r="BE110" s="897"/>
      <c r="BF110" s="897"/>
      <c r="BG110" s="897"/>
      <c r="BH110" s="897"/>
      <c r="BI110" s="897"/>
      <c r="BJ110" s="897"/>
      <c r="BK110" s="897"/>
      <c r="BL110" s="897"/>
      <c r="BM110" s="897"/>
      <c r="BN110" s="897"/>
      <c r="BO110" s="897"/>
      <c r="BP110" s="898"/>
      <c r="BQ110" s="930">
        <v>8268434</v>
      </c>
      <c r="BR110" s="931"/>
      <c r="BS110" s="931"/>
      <c r="BT110" s="931"/>
      <c r="BU110" s="931"/>
      <c r="BV110" s="931">
        <v>8394784</v>
      </c>
      <c r="BW110" s="931"/>
      <c r="BX110" s="931"/>
      <c r="BY110" s="931"/>
      <c r="BZ110" s="931"/>
      <c r="CA110" s="931">
        <v>8107009</v>
      </c>
      <c r="CB110" s="931"/>
      <c r="CC110" s="931"/>
      <c r="CD110" s="931"/>
      <c r="CE110" s="931"/>
      <c r="CF110" s="944">
        <v>158.4</v>
      </c>
      <c r="CG110" s="945"/>
      <c r="CH110" s="945"/>
      <c r="CI110" s="945"/>
      <c r="CJ110" s="945"/>
      <c r="CK110" s="946" t="s">
        <v>438</v>
      </c>
      <c r="CL110" s="947"/>
      <c r="CM110" s="929" t="s">
        <v>439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440</v>
      </c>
      <c r="DH110" s="931"/>
      <c r="DI110" s="931"/>
      <c r="DJ110" s="931"/>
      <c r="DK110" s="931"/>
      <c r="DL110" s="931" t="s">
        <v>440</v>
      </c>
      <c r="DM110" s="931"/>
      <c r="DN110" s="931"/>
      <c r="DO110" s="931"/>
      <c r="DP110" s="931"/>
      <c r="DQ110" s="931" t="s">
        <v>440</v>
      </c>
      <c r="DR110" s="931"/>
      <c r="DS110" s="931"/>
      <c r="DT110" s="931"/>
      <c r="DU110" s="931"/>
      <c r="DV110" s="932" t="s">
        <v>440</v>
      </c>
      <c r="DW110" s="932"/>
      <c r="DX110" s="932"/>
      <c r="DY110" s="932"/>
      <c r="DZ110" s="933"/>
    </row>
    <row r="111" spans="1:131" s="230" customFormat="1" ht="26.25" customHeight="1" x14ac:dyDescent="0.15">
      <c r="A111" s="934" t="s">
        <v>441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131</v>
      </c>
      <c r="AB111" s="938"/>
      <c r="AC111" s="938"/>
      <c r="AD111" s="938"/>
      <c r="AE111" s="939"/>
      <c r="AF111" s="940" t="s">
        <v>131</v>
      </c>
      <c r="AG111" s="938"/>
      <c r="AH111" s="938"/>
      <c r="AI111" s="938"/>
      <c r="AJ111" s="939"/>
      <c r="AK111" s="940" t="s">
        <v>131</v>
      </c>
      <c r="AL111" s="938"/>
      <c r="AM111" s="938"/>
      <c r="AN111" s="938"/>
      <c r="AO111" s="939"/>
      <c r="AP111" s="941" t="s">
        <v>442</v>
      </c>
      <c r="AQ111" s="942"/>
      <c r="AR111" s="942"/>
      <c r="AS111" s="942"/>
      <c r="AT111" s="943"/>
      <c r="AU111" s="908"/>
      <c r="AV111" s="909"/>
      <c r="AW111" s="909"/>
      <c r="AX111" s="909"/>
      <c r="AY111" s="909"/>
      <c r="AZ111" s="922" t="s">
        <v>443</v>
      </c>
      <c r="BA111" s="923"/>
      <c r="BB111" s="923"/>
      <c r="BC111" s="923"/>
      <c r="BD111" s="923"/>
      <c r="BE111" s="923"/>
      <c r="BF111" s="923"/>
      <c r="BG111" s="923"/>
      <c r="BH111" s="923"/>
      <c r="BI111" s="923"/>
      <c r="BJ111" s="923"/>
      <c r="BK111" s="923"/>
      <c r="BL111" s="923"/>
      <c r="BM111" s="923"/>
      <c r="BN111" s="923"/>
      <c r="BO111" s="923"/>
      <c r="BP111" s="924"/>
      <c r="BQ111" s="925" t="s">
        <v>442</v>
      </c>
      <c r="BR111" s="926"/>
      <c r="BS111" s="926"/>
      <c r="BT111" s="926"/>
      <c r="BU111" s="926"/>
      <c r="BV111" s="926" t="s">
        <v>442</v>
      </c>
      <c r="BW111" s="926"/>
      <c r="BX111" s="926"/>
      <c r="BY111" s="926"/>
      <c r="BZ111" s="926"/>
      <c r="CA111" s="926" t="s">
        <v>442</v>
      </c>
      <c r="CB111" s="926"/>
      <c r="CC111" s="926"/>
      <c r="CD111" s="926"/>
      <c r="CE111" s="926"/>
      <c r="CF111" s="920" t="s">
        <v>442</v>
      </c>
      <c r="CG111" s="921"/>
      <c r="CH111" s="921"/>
      <c r="CI111" s="921"/>
      <c r="CJ111" s="921"/>
      <c r="CK111" s="948"/>
      <c r="CL111" s="949"/>
      <c r="CM111" s="922" t="s">
        <v>444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442</v>
      </c>
      <c r="DH111" s="926"/>
      <c r="DI111" s="926"/>
      <c r="DJ111" s="926"/>
      <c r="DK111" s="926"/>
      <c r="DL111" s="926" t="s">
        <v>131</v>
      </c>
      <c r="DM111" s="926"/>
      <c r="DN111" s="926"/>
      <c r="DO111" s="926"/>
      <c r="DP111" s="926"/>
      <c r="DQ111" s="926" t="s">
        <v>442</v>
      </c>
      <c r="DR111" s="926"/>
      <c r="DS111" s="926"/>
      <c r="DT111" s="926"/>
      <c r="DU111" s="926"/>
      <c r="DV111" s="927" t="s">
        <v>131</v>
      </c>
      <c r="DW111" s="927"/>
      <c r="DX111" s="927"/>
      <c r="DY111" s="927"/>
      <c r="DZ111" s="928"/>
    </row>
    <row r="112" spans="1:131" s="230" customFormat="1" ht="26.25" customHeight="1" x14ac:dyDescent="0.15">
      <c r="A112" s="952" t="s">
        <v>445</v>
      </c>
      <c r="B112" s="953"/>
      <c r="C112" s="923" t="s">
        <v>446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442</v>
      </c>
      <c r="AB112" s="959"/>
      <c r="AC112" s="959"/>
      <c r="AD112" s="959"/>
      <c r="AE112" s="960"/>
      <c r="AF112" s="961" t="s">
        <v>395</v>
      </c>
      <c r="AG112" s="959"/>
      <c r="AH112" s="959"/>
      <c r="AI112" s="959"/>
      <c r="AJ112" s="960"/>
      <c r="AK112" s="961" t="s">
        <v>395</v>
      </c>
      <c r="AL112" s="959"/>
      <c r="AM112" s="959"/>
      <c r="AN112" s="959"/>
      <c r="AO112" s="960"/>
      <c r="AP112" s="962" t="s">
        <v>395</v>
      </c>
      <c r="AQ112" s="963"/>
      <c r="AR112" s="963"/>
      <c r="AS112" s="963"/>
      <c r="AT112" s="964"/>
      <c r="AU112" s="908"/>
      <c r="AV112" s="909"/>
      <c r="AW112" s="909"/>
      <c r="AX112" s="909"/>
      <c r="AY112" s="909"/>
      <c r="AZ112" s="922" t="s">
        <v>447</v>
      </c>
      <c r="BA112" s="923"/>
      <c r="BB112" s="923"/>
      <c r="BC112" s="923"/>
      <c r="BD112" s="923"/>
      <c r="BE112" s="923"/>
      <c r="BF112" s="923"/>
      <c r="BG112" s="923"/>
      <c r="BH112" s="923"/>
      <c r="BI112" s="923"/>
      <c r="BJ112" s="923"/>
      <c r="BK112" s="923"/>
      <c r="BL112" s="923"/>
      <c r="BM112" s="923"/>
      <c r="BN112" s="923"/>
      <c r="BO112" s="923"/>
      <c r="BP112" s="924"/>
      <c r="BQ112" s="925">
        <v>3190181</v>
      </c>
      <c r="BR112" s="926"/>
      <c r="BS112" s="926"/>
      <c r="BT112" s="926"/>
      <c r="BU112" s="926"/>
      <c r="BV112" s="926">
        <v>2867150</v>
      </c>
      <c r="BW112" s="926"/>
      <c r="BX112" s="926"/>
      <c r="BY112" s="926"/>
      <c r="BZ112" s="926"/>
      <c r="CA112" s="926">
        <v>2658388</v>
      </c>
      <c r="CB112" s="926"/>
      <c r="CC112" s="926"/>
      <c r="CD112" s="926"/>
      <c r="CE112" s="926"/>
      <c r="CF112" s="920">
        <v>52</v>
      </c>
      <c r="CG112" s="921"/>
      <c r="CH112" s="921"/>
      <c r="CI112" s="921"/>
      <c r="CJ112" s="921"/>
      <c r="CK112" s="948"/>
      <c r="CL112" s="949"/>
      <c r="CM112" s="922" t="s">
        <v>448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395</v>
      </c>
      <c r="DH112" s="926"/>
      <c r="DI112" s="926"/>
      <c r="DJ112" s="926"/>
      <c r="DK112" s="926"/>
      <c r="DL112" s="926" t="s">
        <v>395</v>
      </c>
      <c r="DM112" s="926"/>
      <c r="DN112" s="926"/>
      <c r="DO112" s="926"/>
      <c r="DP112" s="926"/>
      <c r="DQ112" s="926" t="s">
        <v>395</v>
      </c>
      <c r="DR112" s="926"/>
      <c r="DS112" s="926"/>
      <c r="DT112" s="926"/>
      <c r="DU112" s="926"/>
      <c r="DV112" s="927" t="s">
        <v>395</v>
      </c>
      <c r="DW112" s="927"/>
      <c r="DX112" s="927"/>
      <c r="DY112" s="927"/>
      <c r="DZ112" s="928"/>
    </row>
    <row r="113" spans="1:130" s="230" customFormat="1" ht="26.25" customHeight="1" x14ac:dyDescent="0.15">
      <c r="A113" s="954"/>
      <c r="B113" s="955"/>
      <c r="C113" s="923" t="s">
        <v>449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259966</v>
      </c>
      <c r="AB113" s="938"/>
      <c r="AC113" s="938"/>
      <c r="AD113" s="938"/>
      <c r="AE113" s="939"/>
      <c r="AF113" s="940">
        <v>268534</v>
      </c>
      <c r="AG113" s="938"/>
      <c r="AH113" s="938"/>
      <c r="AI113" s="938"/>
      <c r="AJ113" s="939"/>
      <c r="AK113" s="940">
        <v>278237</v>
      </c>
      <c r="AL113" s="938"/>
      <c r="AM113" s="938"/>
      <c r="AN113" s="938"/>
      <c r="AO113" s="939"/>
      <c r="AP113" s="941">
        <v>5.4</v>
      </c>
      <c r="AQ113" s="942"/>
      <c r="AR113" s="942"/>
      <c r="AS113" s="942"/>
      <c r="AT113" s="943"/>
      <c r="AU113" s="908"/>
      <c r="AV113" s="909"/>
      <c r="AW113" s="909"/>
      <c r="AX113" s="909"/>
      <c r="AY113" s="909"/>
      <c r="AZ113" s="922" t="s">
        <v>450</v>
      </c>
      <c r="BA113" s="923"/>
      <c r="BB113" s="923"/>
      <c r="BC113" s="923"/>
      <c r="BD113" s="923"/>
      <c r="BE113" s="923"/>
      <c r="BF113" s="923"/>
      <c r="BG113" s="923"/>
      <c r="BH113" s="923"/>
      <c r="BI113" s="923"/>
      <c r="BJ113" s="923"/>
      <c r="BK113" s="923"/>
      <c r="BL113" s="923"/>
      <c r="BM113" s="923"/>
      <c r="BN113" s="923"/>
      <c r="BO113" s="923"/>
      <c r="BP113" s="924"/>
      <c r="BQ113" s="925">
        <v>364906</v>
      </c>
      <c r="BR113" s="926"/>
      <c r="BS113" s="926"/>
      <c r="BT113" s="926"/>
      <c r="BU113" s="926"/>
      <c r="BV113" s="926">
        <v>364309</v>
      </c>
      <c r="BW113" s="926"/>
      <c r="BX113" s="926"/>
      <c r="BY113" s="926"/>
      <c r="BZ113" s="926"/>
      <c r="CA113" s="926">
        <v>332128</v>
      </c>
      <c r="CB113" s="926"/>
      <c r="CC113" s="926"/>
      <c r="CD113" s="926"/>
      <c r="CE113" s="926"/>
      <c r="CF113" s="920">
        <v>6.5</v>
      </c>
      <c r="CG113" s="921"/>
      <c r="CH113" s="921"/>
      <c r="CI113" s="921"/>
      <c r="CJ113" s="921"/>
      <c r="CK113" s="948"/>
      <c r="CL113" s="949"/>
      <c r="CM113" s="922" t="s">
        <v>451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395</v>
      </c>
      <c r="DH113" s="959"/>
      <c r="DI113" s="959"/>
      <c r="DJ113" s="959"/>
      <c r="DK113" s="960"/>
      <c r="DL113" s="961" t="s">
        <v>452</v>
      </c>
      <c r="DM113" s="959"/>
      <c r="DN113" s="959"/>
      <c r="DO113" s="959"/>
      <c r="DP113" s="960"/>
      <c r="DQ113" s="961" t="s">
        <v>395</v>
      </c>
      <c r="DR113" s="959"/>
      <c r="DS113" s="959"/>
      <c r="DT113" s="959"/>
      <c r="DU113" s="960"/>
      <c r="DV113" s="962" t="s">
        <v>395</v>
      </c>
      <c r="DW113" s="963"/>
      <c r="DX113" s="963"/>
      <c r="DY113" s="963"/>
      <c r="DZ113" s="964"/>
    </row>
    <row r="114" spans="1:130" s="230" customFormat="1" ht="26.25" customHeight="1" x14ac:dyDescent="0.15">
      <c r="A114" s="954"/>
      <c r="B114" s="955"/>
      <c r="C114" s="923" t="s">
        <v>453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22642</v>
      </c>
      <c r="AB114" s="959"/>
      <c r="AC114" s="959"/>
      <c r="AD114" s="959"/>
      <c r="AE114" s="960"/>
      <c r="AF114" s="961">
        <v>32805</v>
      </c>
      <c r="AG114" s="959"/>
      <c r="AH114" s="959"/>
      <c r="AI114" s="959"/>
      <c r="AJ114" s="960"/>
      <c r="AK114" s="961">
        <v>32916</v>
      </c>
      <c r="AL114" s="959"/>
      <c r="AM114" s="959"/>
      <c r="AN114" s="959"/>
      <c r="AO114" s="960"/>
      <c r="AP114" s="962">
        <v>0.6</v>
      </c>
      <c r="AQ114" s="963"/>
      <c r="AR114" s="963"/>
      <c r="AS114" s="963"/>
      <c r="AT114" s="964"/>
      <c r="AU114" s="908"/>
      <c r="AV114" s="909"/>
      <c r="AW114" s="909"/>
      <c r="AX114" s="909"/>
      <c r="AY114" s="909"/>
      <c r="AZ114" s="922" t="s">
        <v>454</v>
      </c>
      <c r="BA114" s="923"/>
      <c r="BB114" s="923"/>
      <c r="BC114" s="923"/>
      <c r="BD114" s="923"/>
      <c r="BE114" s="923"/>
      <c r="BF114" s="923"/>
      <c r="BG114" s="923"/>
      <c r="BH114" s="923"/>
      <c r="BI114" s="923"/>
      <c r="BJ114" s="923"/>
      <c r="BK114" s="923"/>
      <c r="BL114" s="923"/>
      <c r="BM114" s="923"/>
      <c r="BN114" s="923"/>
      <c r="BO114" s="923"/>
      <c r="BP114" s="924"/>
      <c r="BQ114" s="925">
        <v>835622</v>
      </c>
      <c r="BR114" s="926"/>
      <c r="BS114" s="926"/>
      <c r="BT114" s="926"/>
      <c r="BU114" s="926"/>
      <c r="BV114" s="926">
        <v>800302</v>
      </c>
      <c r="BW114" s="926"/>
      <c r="BX114" s="926"/>
      <c r="BY114" s="926"/>
      <c r="BZ114" s="926"/>
      <c r="CA114" s="926">
        <v>812677</v>
      </c>
      <c r="CB114" s="926"/>
      <c r="CC114" s="926"/>
      <c r="CD114" s="926"/>
      <c r="CE114" s="926"/>
      <c r="CF114" s="920">
        <v>15.9</v>
      </c>
      <c r="CG114" s="921"/>
      <c r="CH114" s="921"/>
      <c r="CI114" s="921"/>
      <c r="CJ114" s="921"/>
      <c r="CK114" s="948"/>
      <c r="CL114" s="949"/>
      <c r="CM114" s="922" t="s">
        <v>455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442</v>
      </c>
      <c r="DH114" s="959"/>
      <c r="DI114" s="959"/>
      <c r="DJ114" s="959"/>
      <c r="DK114" s="960"/>
      <c r="DL114" s="961" t="s">
        <v>395</v>
      </c>
      <c r="DM114" s="959"/>
      <c r="DN114" s="959"/>
      <c r="DO114" s="959"/>
      <c r="DP114" s="960"/>
      <c r="DQ114" s="961" t="s">
        <v>442</v>
      </c>
      <c r="DR114" s="959"/>
      <c r="DS114" s="959"/>
      <c r="DT114" s="959"/>
      <c r="DU114" s="960"/>
      <c r="DV114" s="962" t="s">
        <v>395</v>
      </c>
      <c r="DW114" s="963"/>
      <c r="DX114" s="963"/>
      <c r="DY114" s="963"/>
      <c r="DZ114" s="964"/>
    </row>
    <row r="115" spans="1:130" s="230" customFormat="1" ht="26.25" customHeight="1" x14ac:dyDescent="0.15">
      <c r="A115" s="954"/>
      <c r="B115" s="955"/>
      <c r="C115" s="923" t="s">
        <v>456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395</v>
      </c>
      <c r="AB115" s="938"/>
      <c r="AC115" s="938"/>
      <c r="AD115" s="938"/>
      <c r="AE115" s="939"/>
      <c r="AF115" s="940" t="s">
        <v>442</v>
      </c>
      <c r="AG115" s="938"/>
      <c r="AH115" s="938"/>
      <c r="AI115" s="938"/>
      <c r="AJ115" s="939"/>
      <c r="AK115" s="940" t="s">
        <v>395</v>
      </c>
      <c r="AL115" s="938"/>
      <c r="AM115" s="938"/>
      <c r="AN115" s="938"/>
      <c r="AO115" s="939"/>
      <c r="AP115" s="941" t="s">
        <v>395</v>
      </c>
      <c r="AQ115" s="942"/>
      <c r="AR115" s="942"/>
      <c r="AS115" s="942"/>
      <c r="AT115" s="943"/>
      <c r="AU115" s="908"/>
      <c r="AV115" s="909"/>
      <c r="AW115" s="909"/>
      <c r="AX115" s="909"/>
      <c r="AY115" s="909"/>
      <c r="AZ115" s="922" t="s">
        <v>457</v>
      </c>
      <c r="BA115" s="923"/>
      <c r="BB115" s="923"/>
      <c r="BC115" s="923"/>
      <c r="BD115" s="923"/>
      <c r="BE115" s="923"/>
      <c r="BF115" s="923"/>
      <c r="BG115" s="923"/>
      <c r="BH115" s="923"/>
      <c r="BI115" s="923"/>
      <c r="BJ115" s="923"/>
      <c r="BK115" s="923"/>
      <c r="BL115" s="923"/>
      <c r="BM115" s="923"/>
      <c r="BN115" s="923"/>
      <c r="BO115" s="923"/>
      <c r="BP115" s="924"/>
      <c r="BQ115" s="925" t="s">
        <v>395</v>
      </c>
      <c r="BR115" s="926"/>
      <c r="BS115" s="926"/>
      <c r="BT115" s="926"/>
      <c r="BU115" s="926"/>
      <c r="BV115" s="926" t="s">
        <v>395</v>
      </c>
      <c r="BW115" s="926"/>
      <c r="BX115" s="926"/>
      <c r="BY115" s="926"/>
      <c r="BZ115" s="926"/>
      <c r="CA115" s="926" t="s">
        <v>442</v>
      </c>
      <c r="CB115" s="926"/>
      <c r="CC115" s="926"/>
      <c r="CD115" s="926"/>
      <c r="CE115" s="926"/>
      <c r="CF115" s="920" t="s">
        <v>442</v>
      </c>
      <c r="CG115" s="921"/>
      <c r="CH115" s="921"/>
      <c r="CI115" s="921"/>
      <c r="CJ115" s="921"/>
      <c r="CK115" s="948"/>
      <c r="CL115" s="949"/>
      <c r="CM115" s="922" t="s">
        <v>458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395</v>
      </c>
      <c r="DH115" s="959"/>
      <c r="DI115" s="959"/>
      <c r="DJ115" s="959"/>
      <c r="DK115" s="960"/>
      <c r="DL115" s="961" t="s">
        <v>395</v>
      </c>
      <c r="DM115" s="959"/>
      <c r="DN115" s="959"/>
      <c r="DO115" s="959"/>
      <c r="DP115" s="960"/>
      <c r="DQ115" s="961" t="s">
        <v>395</v>
      </c>
      <c r="DR115" s="959"/>
      <c r="DS115" s="959"/>
      <c r="DT115" s="959"/>
      <c r="DU115" s="960"/>
      <c r="DV115" s="962" t="s">
        <v>395</v>
      </c>
      <c r="DW115" s="963"/>
      <c r="DX115" s="963"/>
      <c r="DY115" s="963"/>
      <c r="DZ115" s="964"/>
    </row>
    <row r="116" spans="1:130" s="230" customFormat="1" ht="26.25" customHeight="1" x14ac:dyDescent="0.15">
      <c r="A116" s="956"/>
      <c r="B116" s="957"/>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395</v>
      </c>
      <c r="AB116" s="959"/>
      <c r="AC116" s="959"/>
      <c r="AD116" s="959"/>
      <c r="AE116" s="960"/>
      <c r="AF116" s="961" t="s">
        <v>395</v>
      </c>
      <c r="AG116" s="959"/>
      <c r="AH116" s="959"/>
      <c r="AI116" s="959"/>
      <c r="AJ116" s="960"/>
      <c r="AK116" s="961" t="s">
        <v>395</v>
      </c>
      <c r="AL116" s="959"/>
      <c r="AM116" s="959"/>
      <c r="AN116" s="959"/>
      <c r="AO116" s="960"/>
      <c r="AP116" s="962" t="s">
        <v>395</v>
      </c>
      <c r="AQ116" s="963"/>
      <c r="AR116" s="963"/>
      <c r="AS116" s="963"/>
      <c r="AT116" s="964"/>
      <c r="AU116" s="908"/>
      <c r="AV116" s="909"/>
      <c r="AW116" s="909"/>
      <c r="AX116" s="909"/>
      <c r="AY116" s="909"/>
      <c r="AZ116" s="967" t="s">
        <v>460</v>
      </c>
      <c r="BA116" s="968"/>
      <c r="BB116" s="968"/>
      <c r="BC116" s="968"/>
      <c r="BD116" s="968"/>
      <c r="BE116" s="968"/>
      <c r="BF116" s="968"/>
      <c r="BG116" s="968"/>
      <c r="BH116" s="968"/>
      <c r="BI116" s="968"/>
      <c r="BJ116" s="968"/>
      <c r="BK116" s="968"/>
      <c r="BL116" s="968"/>
      <c r="BM116" s="968"/>
      <c r="BN116" s="968"/>
      <c r="BO116" s="968"/>
      <c r="BP116" s="969"/>
      <c r="BQ116" s="925" t="s">
        <v>442</v>
      </c>
      <c r="BR116" s="926"/>
      <c r="BS116" s="926"/>
      <c r="BT116" s="926"/>
      <c r="BU116" s="926"/>
      <c r="BV116" s="926" t="s">
        <v>395</v>
      </c>
      <c r="BW116" s="926"/>
      <c r="BX116" s="926"/>
      <c r="BY116" s="926"/>
      <c r="BZ116" s="926"/>
      <c r="CA116" s="926" t="s">
        <v>395</v>
      </c>
      <c r="CB116" s="926"/>
      <c r="CC116" s="926"/>
      <c r="CD116" s="926"/>
      <c r="CE116" s="926"/>
      <c r="CF116" s="920" t="s">
        <v>395</v>
      </c>
      <c r="CG116" s="921"/>
      <c r="CH116" s="921"/>
      <c r="CI116" s="921"/>
      <c r="CJ116" s="921"/>
      <c r="CK116" s="948"/>
      <c r="CL116" s="949"/>
      <c r="CM116" s="922" t="s">
        <v>461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395</v>
      </c>
      <c r="DH116" s="959"/>
      <c r="DI116" s="959"/>
      <c r="DJ116" s="959"/>
      <c r="DK116" s="960"/>
      <c r="DL116" s="961" t="s">
        <v>395</v>
      </c>
      <c r="DM116" s="959"/>
      <c r="DN116" s="959"/>
      <c r="DO116" s="959"/>
      <c r="DP116" s="960"/>
      <c r="DQ116" s="961" t="s">
        <v>442</v>
      </c>
      <c r="DR116" s="959"/>
      <c r="DS116" s="959"/>
      <c r="DT116" s="959"/>
      <c r="DU116" s="960"/>
      <c r="DV116" s="962" t="s">
        <v>395</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462</v>
      </c>
      <c r="Z117" s="894"/>
      <c r="AA117" s="978">
        <v>883278</v>
      </c>
      <c r="AB117" s="979"/>
      <c r="AC117" s="979"/>
      <c r="AD117" s="979"/>
      <c r="AE117" s="980"/>
      <c r="AF117" s="981">
        <v>943443</v>
      </c>
      <c r="AG117" s="979"/>
      <c r="AH117" s="979"/>
      <c r="AI117" s="979"/>
      <c r="AJ117" s="980"/>
      <c r="AK117" s="981">
        <v>1031911</v>
      </c>
      <c r="AL117" s="979"/>
      <c r="AM117" s="979"/>
      <c r="AN117" s="979"/>
      <c r="AO117" s="980"/>
      <c r="AP117" s="982"/>
      <c r="AQ117" s="983"/>
      <c r="AR117" s="983"/>
      <c r="AS117" s="983"/>
      <c r="AT117" s="984"/>
      <c r="AU117" s="908"/>
      <c r="AV117" s="909"/>
      <c r="AW117" s="909"/>
      <c r="AX117" s="909"/>
      <c r="AY117" s="909"/>
      <c r="AZ117" s="974" t="s">
        <v>463</v>
      </c>
      <c r="BA117" s="975"/>
      <c r="BB117" s="975"/>
      <c r="BC117" s="975"/>
      <c r="BD117" s="975"/>
      <c r="BE117" s="975"/>
      <c r="BF117" s="975"/>
      <c r="BG117" s="975"/>
      <c r="BH117" s="975"/>
      <c r="BI117" s="975"/>
      <c r="BJ117" s="975"/>
      <c r="BK117" s="975"/>
      <c r="BL117" s="975"/>
      <c r="BM117" s="975"/>
      <c r="BN117" s="975"/>
      <c r="BO117" s="975"/>
      <c r="BP117" s="976"/>
      <c r="BQ117" s="925" t="s">
        <v>440</v>
      </c>
      <c r="BR117" s="926"/>
      <c r="BS117" s="926"/>
      <c r="BT117" s="926"/>
      <c r="BU117" s="926"/>
      <c r="BV117" s="926" t="s">
        <v>440</v>
      </c>
      <c r="BW117" s="926"/>
      <c r="BX117" s="926"/>
      <c r="BY117" s="926"/>
      <c r="BZ117" s="926"/>
      <c r="CA117" s="926" t="s">
        <v>440</v>
      </c>
      <c r="CB117" s="926"/>
      <c r="CC117" s="926"/>
      <c r="CD117" s="926"/>
      <c r="CE117" s="926"/>
      <c r="CF117" s="920" t="s">
        <v>440</v>
      </c>
      <c r="CG117" s="921"/>
      <c r="CH117" s="921"/>
      <c r="CI117" s="921"/>
      <c r="CJ117" s="921"/>
      <c r="CK117" s="948"/>
      <c r="CL117" s="949"/>
      <c r="CM117" s="922" t="s">
        <v>464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131</v>
      </c>
      <c r="DH117" s="959"/>
      <c r="DI117" s="959"/>
      <c r="DJ117" s="959"/>
      <c r="DK117" s="960"/>
      <c r="DL117" s="961" t="s">
        <v>131</v>
      </c>
      <c r="DM117" s="959"/>
      <c r="DN117" s="959"/>
      <c r="DO117" s="959"/>
      <c r="DP117" s="960"/>
      <c r="DQ117" s="961" t="s">
        <v>440</v>
      </c>
      <c r="DR117" s="959"/>
      <c r="DS117" s="959"/>
      <c r="DT117" s="959"/>
      <c r="DU117" s="960"/>
      <c r="DV117" s="962" t="s">
        <v>131</v>
      </c>
      <c r="DW117" s="963"/>
      <c r="DX117" s="963"/>
      <c r="DY117" s="963"/>
      <c r="DZ117" s="964"/>
    </row>
    <row r="118" spans="1:130" s="230" customFormat="1" ht="26.25" customHeight="1" x14ac:dyDescent="0.15">
      <c r="A118" s="912" t="s">
        <v>435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432</v>
      </c>
      <c r="AB118" s="893"/>
      <c r="AC118" s="893"/>
      <c r="AD118" s="893"/>
      <c r="AE118" s="894"/>
      <c r="AF118" s="892" t="s">
        <v>433</v>
      </c>
      <c r="AG118" s="893"/>
      <c r="AH118" s="893"/>
      <c r="AI118" s="893"/>
      <c r="AJ118" s="894"/>
      <c r="AK118" s="892" t="s">
        <v>311</v>
      </c>
      <c r="AL118" s="893"/>
      <c r="AM118" s="893"/>
      <c r="AN118" s="893"/>
      <c r="AO118" s="894"/>
      <c r="AP118" s="970" t="s">
        <v>434</v>
      </c>
      <c r="AQ118" s="971"/>
      <c r="AR118" s="971"/>
      <c r="AS118" s="971"/>
      <c r="AT118" s="972"/>
      <c r="AU118" s="908"/>
      <c r="AV118" s="909"/>
      <c r="AW118" s="909"/>
      <c r="AX118" s="909"/>
      <c r="AY118" s="909"/>
      <c r="AZ118" s="973" t="s">
        <v>465</v>
      </c>
      <c r="BA118" s="965"/>
      <c r="BB118" s="965"/>
      <c r="BC118" s="965"/>
      <c r="BD118" s="965"/>
      <c r="BE118" s="965"/>
      <c r="BF118" s="965"/>
      <c r="BG118" s="965"/>
      <c r="BH118" s="965"/>
      <c r="BI118" s="965"/>
      <c r="BJ118" s="965"/>
      <c r="BK118" s="965"/>
      <c r="BL118" s="965"/>
      <c r="BM118" s="965"/>
      <c r="BN118" s="965"/>
      <c r="BO118" s="965"/>
      <c r="BP118" s="966"/>
      <c r="BQ118" s="999" t="s">
        <v>440</v>
      </c>
      <c r="BR118" s="1000"/>
      <c r="BS118" s="1000"/>
      <c r="BT118" s="1000"/>
      <c r="BU118" s="1000"/>
      <c r="BV118" s="1000" t="s">
        <v>440</v>
      </c>
      <c r="BW118" s="1000"/>
      <c r="BX118" s="1000"/>
      <c r="BY118" s="1000"/>
      <c r="BZ118" s="1000"/>
      <c r="CA118" s="1000" t="s">
        <v>440</v>
      </c>
      <c r="CB118" s="1000"/>
      <c r="CC118" s="1000"/>
      <c r="CD118" s="1000"/>
      <c r="CE118" s="1000"/>
      <c r="CF118" s="920" t="s">
        <v>440</v>
      </c>
      <c r="CG118" s="921"/>
      <c r="CH118" s="921"/>
      <c r="CI118" s="921"/>
      <c r="CJ118" s="921"/>
      <c r="CK118" s="948"/>
      <c r="CL118" s="949"/>
      <c r="CM118" s="922" t="s">
        <v>466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440</v>
      </c>
      <c r="DH118" s="959"/>
      <c r="DI118" s="959"/>
      <c r="DJ118" s="959"/>
      <c r="DK118" s="960"/>
      <c r="DL118" s="961" t="s">
        <v>440</v>
      </c>
      <c r="DM118" s="959"/>
      <c r="DN118" s="959"/>
      <c r="DO118" s="959"/>
      <c r="DP118" s="960"/>
      <c r="DQ118" s="961" t="s">
        <v>440</v>
      </c>
      <c r="DR118" s="959"/>
      <c r="DS118" s="959"/>
      <c r="DT118" s="959"/>
      <c r="DU118" s="960"/>
      <c r="DV118" s="962" t="s">
        <v>440</v>
      </c>
      <c r="DW118" s="963"/>
      <c r="DX118" s="963"/>
      <c r="DY118" s="963"/>
      <c r="DZ118" s="964"/>
    </row>
    <row r="119" spans="1:130" s="230" customFormat="1" ht="26.25" customHeight="1" x14ac:dyDescent="0.15">
      <c r="A119" s="1056" t="s">
        <v>438</v>
      </c>
      <c r="B119" s="947"/>
      <c r="C119" s="929" t="s">
        <v>439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440</v>
      </c>
      <c r="AB119" s="900"/>
      <c r="AC119" s="900"/>
      <c r="AD119" s="900"/>
      <c r="AE119" s="901"/>
      <c r="AF119" s="902" t="s">
        <v>440</v>
      </c>
      <c r="AG119" s="900"/>
      <c r="AH119" s="900"/>
      <c r="AI119" s="900"/>
      <c r="AJ119" s="901"/>
      <c r="AK119" s="902" t="s">
        <v>440</v>
      </c>
      <c r="AL119" s="900"/>
      <c r="AM119" s="900"/>
      <c r="AN119" s="900"/>
      <c r="AO119" s="901"/>
      <c r="AP119" s="903" t="s">
        <v>440</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467</v>
      </c>
      <c r="BP119" s="1005"/>
      <c r="BQ119" s="999">
        <v>12659143</v>
      </c>
      <c r="BR119" s="1000"/>
      <c r="BS119" s="1000"/>
      <c r="BT119" s="1000"/>
      <c r="BU119" s="1000"/>
      <c r="BV119" s="1000">
        <v>12426545</v>
      </c>
      <c r="BW119" s="1000"/>
      <c r="BX119" s="1000"/>
      <c r="BY119" s="1000"/>
      <c r="BZ119" s="1000"/>
      <c r="CA119" s="1000">
        <v>11910202</v>
      </c>
      <c r="CB119" s="1000"/>
      <c r="CC119" s="1000"/>
      <c r="CD119" s="1000"/>
      <c r="CE119" s="1000"/>
      <c r="CF119" s="1001"/>
      <c r="CG119" s="1002"/>
      <c r="CH119" s="1002"/>
      <c r="CI119" s="1002"/>
      <c r="CJ119" s="1003"/>
      <c r="CK119" s="950"/>
      <c r="CL119" s="951"/>
      <c r="CM119" s="973" t="s">
        <v>468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440</v>
      </c>
      <c r="DH119" s="986"/>
      <c r="DI119" s="986"/>
      <c r="DJ119" s="986"/>
      <c r="DK119" s="987"/>
      <c r="DL119" s="985" t="s">
        <v>440</v>
      </c>
      <c r="DM119" s="986"/>
      <c r="DN119" s="986"/>
      <c r="DO119" s="986"/>
      <c r="DP119" s="987"/>
      <c r="DQ119" s="985" t="s">
        <v>440</v>
      </c>
      <c r="DR119" s="986"/>
      <c r="DS119" s="986"/>
      <c r="DT119" s="986"/>
      <c r="DU119" s="987"/>
      <c r="DV119" s="988" t="s">
        <v>440</v>
      </c>
      <c r="DW119" s="989"/>
      <c r="DX119" s="989"/>
      <c r="DY119" s="989"/>
      <c r="DZ119" s="990"/>
    </row>
    <row r="120" spans="1:130" s="230" customFormat="1" ht="26.25" customHeight="1" x14ac:dyDescent="0.15">
      <c r="A120" s="1057"/>
      <c r="B120" s="949"/>
      <c r="C120" s="922" t="s">
        <v>444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440</v>
      </c>
      <c r="AB120" s="959"/>
      <c r="AC120" s="959"/>
      <c r="AD120" s="959"/>
      <c r="AE120" s="960"/>
      <c r="AF120" s="961" t="s">
        <v>469</v>
      </c>
      <c r="AG120" s="959"/>
      <c r="AH120" s="959"/>
      <c r="AI120" s="959"/>
      <c r="AJ120" s="960"/>
      <c r="AK120" s="961" t="s">
        <v>440</v>
      </c>
      <c r="AL120" s="959"/>
      <c r="AM120" s="959"/>
      <c r="AN120" s="959"/>
      <c r="AO120" s="960"/>
      <c r="AP120" s="962" t="s">
        <v>440</v>
      </c>
      <c r="AQ120" s="963"/>
      <c r="AR120" s="963"/>
      <c r="AS120" s="963"/>
      <c r="AT120" s="964"/>
      <c r="AU120" s="991" t="s">
        <v>470</v>
      </c>
      <c r="AV120" s="992"/>
      <c r="AW120" s="992"/>
      <c r="AX120" s="992"/>
      <c r="AY120" s="993"/>
      <c r="AZ120" s="929" t="s">
        <v>471</v>
      </c>
      <c r="BA120" s="897"/>
      <c r="BB120" s="897"/>
      <c r="BC120" s="897"/>
      <c r="BD120" s="897"/>
      <c r="BE120" s="897"/>
      <c r="BF120" s="897"/>
      <c r="BG120" s="897"/>
      <c r="BH120" s="897"/>
      <c r="BI120" s="897"/>
      <c r="BJ120" s="897"/>
      <c r="BK120" s="897"/>
      <c r="BL120" s="897"/>
      <c r="BM120" s="897"/>
      <c r="BN120" s="897"/>
      <c r="BO120" s="897"/>
      <c r="BP120" s="898"/>
      <c r="BQ120" s="930">
        <v>3425913</v>
      </c>
      <c r="BR120" s="931"/>
      <c r="BS120" s="931"/>
      <c r="BT120" s="931"/>
      <c r="BU120" s="931"/>
      <c r="BV120" s="931">
        <v>3959704</v>
      </c>
      <c r="BW120" s="931"/>
      <c r="BX120" s="931"/>
      <c r="BY120" s="931"/>
      <c r="BZ120" s="931"/>
      <c r="CA120" s="931">
        <v>4325189</v>
      </c>
      <c r="CB120" s="931"/>
      <c r="CC120" s="931"/>
      <c r="CD120" s="931"/>
      <c r="CE120" s="931"/>
      <c r="CF120" s="944">
        <v>84.5</v>
      </c>
      <c r="CG120" s="945"/>
      <c r="CH120" s="945"/>
      <c r="CI120" s="945"/>
      <c r="CJ120" s="945"/>
      <c r="CK120" s="1006" t="s">
        <v>472</v>
      </c>
      <c r="CL120" s="1007"/>
      <c r="CM120" s="1007"/>
      <c r="CN120" s="1007"/>
      <c r="CO120" s="1008"/>
      <c r="CP120" s="1014" t="s">
        <v>473</v>
      </c>
      <c r="CQ120" s="1015"/>
      <c r="CR120" s="1015"/>
      <c r="CS120" s="1015"/>
      <c r="CT120" s="1015"/>
      <c r="CU120" s="1015"/>
      <c r="CV120" s="1015"/>
      <c r="CW120" s="1015"/>
      <c r="CX120" s="1015"/>
      <c r="CY120" s="1015"/>
      <c r="CZ120" s="1015"/>
      <c r="DA120" s="1015"/>
      <c r="DB120" s="1015"/>
      <c r="DC120" s="1015"/>
      <c r="DD120" s="1015"/>
      <c r="DE120" s="1015"/>
      <c r="DF120" s="1016"/>
      <c r="DG120" s="930" t="s">
        <v>440</v>
      </c>
      <c r="DH120" s="931"/>
      <c r="DI120" s="931"/>
      <c r="DJ120" s="931"/>
      <c r="DK120" s="931"/>
      <c r="DL120" s="931" t="s">
        <v>440</v>
      </c>
      <c r="DM120" s="931"/>
      <c r="DN120" s="931"/>
      <c r="DO120" s="931"/>
      <c r="DP120" s="931"/>
      <c r="DQ120" s="931">
        <v>2658388</v>
      </c>
      <c r="DR120" s="931"/>
      <c r="DS120" s="931"/>
      <c r="DT120" s="931"/>
      <c r="DU120" s="931"/>
      <c r="DV120" s="932">
        <v>52</v>
      </c>
      <c r="DW120" s="932"/>
      <c r="DX120" s="932"/>
      <c r="DY120" s="932"/>
      <c r="DZ120" s="933"/>
    </row>
    <row r="121" spans="1:130" s="230" customFormat="1" ht="26.25" customHeight="1" x14ac:dyDescent="0.15">
      <c r="A121" s="1057"/>
      <c r="B121" s="949"/>
      <c r="C121" s="974" t="s">
        <v>474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440</v>
      </c>
      <c r="AB121" s="959"/>
      <c r="AC121" s="959"/>
      <c r="AD121" s="959"/>
      <c r="AE121" s="960"/>
      <c r="AF121" s="961" t="s">
        <v>440</v>
      </c>
      <c r="AG121" s="959"/>
      <c r="AH121" s="959"/>
      <c r="AI121" s="959"/>
      <c r="AJ121" s="960"/>
      <c r="AK121" s="961" t="s">
        <v>440</v>
      </c>
      <c r="AL121" s="959"/>
      <c r="AM121" s="959"/>
      <c r="AN121" s="959"/>
      <c r="AO121" s="960"/>
      <c r="AP121" s="962" t="s">
        <v>440</v>
      </c>
      <c r="AQ121" s="963"/>
      <c r="AR121" s="963"/>
      <c r="AS121" s="963"/>
      <c r="AT121" s="964"/>
      <c r="AU121" s="994"/>
      <c r="AV121" s="995"/>
      <c r="AW121" s="995"/>
      <c r="AX121" s="995"/>
      <c r="AY121" s="996"/>
      <c r="AZ121" s="922" t="s">
        <v>475</v>
      </c>
      <c r="BA121" s="923"/>
      <c r="BB121" s="923"/>
      <c r="BC121" s="923"/>
      <c r="BD121" s="923"/>
      <c r="BE121" s="923"/>
      <c r="BF121" s="923"/>
      <c r="BG121" s="923"/>
      <c r="BH121" s="923"/>
      <c r="BI121" s="923"/>
      <c r="BJ121" s="923"/>
      <c r="BK121" s="923"/>
      <c r="BL121" s="923"/>
      <c r="BM121" s="923"/>
      <c r="BN121" s="923"/>
      <c r="BO121" s="923"/>
      <c r="BP121" s="924"/>
      <c r="BQ121" s="925" t="s">
        <v>440</v>
      </c>
      <c r="BR121" s="926"/>
      <c r="BS121" s="926"/>
      <c r="BT121" s="926"/>
      <c r="BU121" s="926"/>
      <c r="BV121" s="926" t="s">
        <v>440</v>
      </c>
      <c r="BW121" s="926"/>
      <c r="BX121" s="926"/>
      <c r="BY121" s="926"/>
      <c r="BZ121" s="926"/>
      <c r="CA121" s="926" t="s">
        <v>469</v>
      </c>
      <c r="CB121" s="926"/>
      <c r="CC121" s="926"/>
      <c r="CD121" s="926"/>
      <c r="CE121" s="926"/>
      <c r="CF121" s="920" t="s">
        <v>440</v>
      </c>
      <c r="CG121" s="921"/>
      <c r="CH121" s="921"/>
      <c r="CI121" s="921"/>
      <c r="CJ121" s="921"/>
      <c r="CK121" s="1009"/>
      <c r="CL121" s="1010"/>
      <c r="CM121" s="1010"/>
      <c r="CN121" s="1010"/>
      <c r="CO121" s="1011"/>
      <c r="CP121" s="1019" t="s">
        <v>476</v>
      </c>
      <c r="CQ121" s="1020"/>
      <c r="CR121" s="1020"/>
      <c r="CS121" s="1020"/>
      <c r="CT121" s="1020"/>
      <c r="CU121" s="1020"/>
      <c r="CV121" s="1020"/>
      <c r="CW121" s="1020"/>
      <c r="CX121" s="1020"/>
      <c r="CY121" s="1020"/>
      <c r="CZ121" s="1020"/>
      <c r="DA121" s="1020"/>
      <c r="DB121" s="1020"/>
      <c r="DC121" s="1020"/>
      <c r="DD121" s="1020"/>
      <c r="DE121" s="1020"/>
      <c r="DF121" s="1021"/>
      <c r="DG121" s="925" t="s">
        <v>440</v>
      </c>
      <c r="DH121" s="926"/>
      <c r="DI121" s="926"/>
      <c r="DJ121" s="926"/>
      <c r="DK121" s="926"/>
      <c r="DL121" s="926" t="s">
        <v>440</v>
      </c>
      <c r="DM121" s="926"/>
      <c r="DN121" s="926"/>
      <c r="DO121" s="926"/>
      <c r="DP121" s="926"/>
      <c r="DQ121" s="926" t="s">
        <v>440</v>
      </c>
      <c r="DR121" s="926"/>
      <c r="DS121" s="926"/>
      <c r="DT121" s="926"/>
      <c r="DU121" s="926"/>
      <c r="DV121" s="927" t="s">
        <v>440</v>
      </c>
      <c r="DW121" s="927"/>
      <c r="DX121" s="927"/>
      <c r="DY121" s="927"/>
      <c r="DZ121" s="928"/>
    </row>
    <row r="122" spans="1:130" s="230" customFormat="1" ht="26.25" customHeight="1" x14ac:dyDescent="0.15">
      <c r="A122" s="1057"/>
      <c r="B122" s="949"/>
      <c r="C122" s="922" t="s">
        <v>455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440</v>
      </c>
      <c r="AB122" s="959"/>
      <c r="AC122" s="959"/>
      <c r="AD122" s="959"/>
      <c r="AE122" s="960"/>
      <c r="AF122" s="961" t="s">
        <v>469</v>
      </c>
      <c r="AG122" s="959"/>
      <c r="AH122" s="959"/>
      <c r="AI122" s="959"/>
      <c r="AJ122" s="960"/>
      <c r="AK122" s="961" t="s">
        <v>440</v>
      </c>
      <c r="AL122" s="959"/>
      <c r="AM122" s="959"/>
      <c r="AN122" s="959"/>
      <c r="AO122" s="960"/>
      <c r="AP122" s="962" t="s">
        <v>440</v>
      </c>
      <c r="AQ122" s="963"/>
      <c r="AR122" s="963"/>
      <c r="AS122" s="963"/>
      <c r="AT122" s="964"/>
      <c r="AU122" s="994"/>
      <c r="AV122" s="995"/>
      <c r="AW122" s="995"/>
      <c r="AX122" s="995"/>
      <c r="AY122" s="996"/>
      <c r="AZ122" s="973" t="s">
        <v>477</v>
      </c>
      <c r="BA122" s="965"/>
      <c r="BB122" s="965"/>
      <c r="BC122" s="965"/>
      <c r="BD122" s="965"/>
      <c r="BE122" s="965"/>
      <c r="BF122" s="965"/>
      <c r="BG122" s="965"/>
      <c r="BH122" s="965"/>
      <c r="BI122" s="965"/>
      <c r="BJ122" s="965"/>
      <c r="BK122" s="965"/>
      <c r="BL122" s="965"/>
      <c r="BM122" s="965"/>
      <c r="BN122" s="965"/>
      <c r="BO122" s="965"/>
      <c r="BP122" s="966"/>
      <c r="BQ122" s="999">
        <v>8537377</v>
      </c>
      <c r="BR122" s="1000"/>
      <c r="BS122" s="1000"/>
      <c r="BT122" s="1000"/>
      <c r="BU122" s="1000"/>
      <c r="BV122" s="1000">
        <v>8488293</v>
      </c>
      <c r="BW122" s="1000"/>
      <c r="BX122" s="1000"/>
      <c r="BY122" s="1000"/>
      <c r="BZ122" s="1000"/>
      <c r="CA122" s="1000">
        <v>8274925</v>
      </c>
      <c r="CB122" s="1000"/>
      <c r="CC122" s="1000"/>
      <c r="CD122" s="1000"/>
      <c r="CE122" s="1000"/>
      <c r="CF122" s="1017">
        <v>161.69999999999999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461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469</v>
      </c>
      <c r="AB123" s="959"/>
      <c r="AC123" s="959"/>
      <c r="AD123" s="959"/>
      <c r="AE123" s="960"/>
      <c r="AF123" s="961" t="s">
        <v>469</v>
      </c>
      <c r="AG123" s="959"/>
      <c r="AH123" s="959"/>
      <c r="AI123" s="959"/>
      <c r="AJ123" s="960"/>
      <c r="AK123" s="961" t="s">
        <v>469</v>
      </c>
      <c r="AL123" s="959"/>
      <c r="AM123" s="959"/>
      <c r="AN123" s="959"/>
      <c r="AO123" s="960"/>
      <c r="AP123" s="962" t="s">
        <v>469</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478</v>
      </c>
      <c r="BP123" s="1005"/>
      <c r="BQ123" s="1063">
        <v>11963290</v>
      </c>
      <c r="BR123" s="1064"/>
      <c r="BS123" s="1064"/>
      <c r="BT123" s="1064"/>
      <c r="BU123" s="1064"/>
      <c r="BV123" s="1064">
        <v>12447997</v>
      </c>
      <c r="BW123" s="1064"/>
      <c r="BX123" s="1064"/>
      <c r="BY123" s="1064"/>
      <c r="BZ123" s="1064"/>
      <c r="CA123" s="1064">
        <v>12600114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464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442</v>
      </c>
      <c r="AB124" s="959"/>
      <c r="AC124" s="959"/>
      <c r="AD124" s="959"/>
      <c r="AE124" s="960"/>
      <c r="AF124" s="961" t="s">
        <v>442</v>
      </c>
      <c r="AG124" s="959"/>
      <c r="AH124" s="959"/>
      <c r="AI124" s="959"/>
      <c r="AJ124" s="960"/>
      <c r="AK124" s="961" t="s">
        <v>479</v>
      </c>
      <c r="AL124" s="959"/>
      <c r="AM124" s="959"/>
      <c r="AN124" s="959"/>
      <c r="AO124" s="960"/>
      <c r="AP124" s="962" t="s">
        <v>479</v>
      </c>
      <c r="AQ124" s="963"/>
      <c r="AR124" s="963"/>
      <c r="AS124" s="963"/>
      <c r="AT124" s="964"/>
      <c r="AU124" s="1059" t="s">
        <v>480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14.3</v>
      </c>
      <c r="BR124" s="1027"/>
      <c r="BS124" s="1027"/>
      <c r="BT124" s="1027"/>
      <c r="BU124" s="1027"/>
      <c r="BV124" s="1027" t="s">
        <v>479</v>
      </c>
      <c r="BW124" s="1027"/>
      <c r="BX124" s="1027"/>
      <c r="BY124" s="1027"/>
      <c r="BZ124" s="1027"/>
      <c r="CA124" s="1027" t="s">
        <v>479</v>
      </c>
      <c r="CB124" s="1027"/>
      <c r="CC124" s="1027"/>
      <c r="CD124" s="1027"/>
      <c r="CE124" s="1027"/>
      <c r="CF124" s="1028"/>
      <c r="CG124" s="1029"/>
      <c r="CH124" s="1029"/>
      <c r="CI124" s="1029"/>
      <c r="CJ124" s="1030"/>
      <c r="CK124" s="1012"/>
      <c r="CL124" s="1012"/>
      <c r="CM124" s="1012"/>
      <c r="CN124" s="1012"/>
      <c r="CO124" s="1013"/>
      <c r="CP124" s="1019" t="s">
        <v>481</v>
      </c>
      <c r="CQ124" s="1020"/>
      <c r="CR124" s="1020"/>
      <c r="CS124" s="1020"/>
      <c r="CT124" s="1020"/>
      <c r="CU124" s="1020"/>
      <c r="CV124" s="1020"/>
      <c r="CW124" s="1020"/>
      <c r="CX124" s="1020"/>
      <c r="CY124" s="1020"/>
      <c r="CZ124" s="1020"/>
      <c r="DA124" s="1020"/>
      <c r="DB124" s="1020"/>
      <c r="DC124" s="1020"/>
      <c r="DD124" s="1020"/>
      <c r="DE124" s="1020"/>
      <c r="DF124" s="1021"/>
      <c r="DG124" s="1004">
        <v>3190181</v>
      </c>
      <c r="DH124" s="986"/>
      <c r="DI124" s="986"/>
      <c r="DJ124" s="986"/>
      <c r="DK124" s="987"/>
      <c r="DL124" s="985">
        <v>2867150</v>
      </c>
      <c r="DM124" s="986"/>
      <c r="DN124" s="986"/>
      <c r="DO124" s="986"/>
      <c r="DP124" s="987"/>
      <c r="DQ124" s="985" t="s">
        <v>440</v>
      </c>
      <c r="DR124" s="986"/>
      <c r="DS124" s="986"/>
      <c r="DT124" s="986"/>
      <c r="DU124" s="987"/>
      <c r="DV124" s="988" t="s">
        <v>440</v>
      </c>
      <c r="DW124" s="989"/>
      <c r="DX124" s="989"/>
      <c r="DY124" s="989"/>
      <c r="DZ124" s="990"/>
    </row>
    <row r="125" spans="1:130" s="230" customFormat="1" ht="26.25" customHeight="1" x14ac:dyDescent="0.15">
      <c r="A125" s="1057"/>
      <c r="B125" s="949"/>
      <c r="C125" s="922" t="s">
        <v>466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440</v>
      </c>
      <c r="AB125" s="959"/>
      <c r="AC125" s="959"/>
      <c r="AD125" s="959"/>
      <c r="AE125" s="960"/>
      <c r="AF125" s="961" t="s">
        <v>440</v>
      </c>
      <c r="AG125" s="959"/>
      <c r="AH125" s="959"/>
      <c r="AI125" s="959"/>
      <c r="AJ125" s="960"/>
      <c r="AK125" s="961" t="s">
        <v>440</v>
      </c>
      <c r="AL125" s="959"/>
      <c r="AM125" s="959"/>
      <c r="AN125" s="959"/>
      <c r="AO125" s="960"/>
      <c r="AP125" s="962" t="s">
        <v>440</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482</v>
      </c>
      <c r="CL125" s="1007"/>
      <c r="CM125" s="1007"/>
      <c r="CN125" s="1007"/>
      <c r="CO125" s="1008"/>
      <c r="CP125" s="929" t="s">
        <v>483</v>
      </c>
      <c r="CQ125" s="897"/>
      <c r="CR125" s="897"/>
      <c r="CS125" s="897"/>
      <c r="CT125" s="897"/>
      <c r="CU125" s="897"/>
      <c r="CV125" s="897"/>
      <c r="CW125" s="897"/>
      <c r="CX125" s="897"/>
      <c r="CY125" s="897"/>
      <c r="CZ125" s="897"/>
      <c r="DA125" s="897"/>
      <c r="DB125" s="897"/>
      <c r="DC125" s="897"/>
      <c r="DD125" s="897"/>
      <c r="DE125" s="897"/>
      <c r="DF125" s="898"/>
      <c r="DG125" s="930" t="s">
        <v>440</v>
      </c>
      <c r="DH125" s="931"/>
      <c r="DI125" s="931"/>
      <c r="DJ125" s="931"/>
      <c r="DK125" s="931"/>
      <c r="DL125" s="931" t="s">
        <v>440</v>
      </c>
      <c r="DM125" s="931"/>
      <c r="DN125" s="931"/>
      <c r="DO125" s="931"/>
      <c r="DP125" s="931"/>
      <c r="DQ125" s="931" t="s">
        <v>440</v>
      </c>
      <c r="DR125" s="931"/>
      <c r="DS125" s="931"/>
      <c r="DT125" s="931"/>
      <c r="DU125" s="931"/>
      <c r="DV125" s="932" t="s">
        <v>479</v>
      </c>
      <c r="DW125" s="932"/>
      <c r="DX125" s="932"/>
      <c r="DY125" s="932"/>
      <c r="DZ125" s="933"/>
    </row>
    <row r="126" spans="1:130" s="230" customFormat="1" ht="26.25" customHeight="1" thickBot="1" x14ac:dyDescent="0.2">
      <c r="A126" s="1057"/>
      <c r="B126" s="949"/>
      <c r="C126" s="922" t="s">
        <v>468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440</v>
      </c>
      <c r="AB126" s="959"/>
      <c r="AC126" s="959"/>
      <c r="AD126" s="959"/>
      <c r="AE126" s="960"/>
      <c r="AF126" s="961" t="s">
        <v>440</v>
      </c>
      <c r="AG126" s="959"/>
      <c r="AH126" s="959"/>
      <c r="AI126" s="959"/>
      <c r="AJ126" s="960"/>
      <c r="AK126" s="961" t="s">
        <v>440</v>
      </c>
      <c r="AL126" s="959"/>
      <c r="AM126" s="959"/>
      <c r="AN126" s="959"/>
      <c r="AO126" s="960"/>
      <c r="AP126" s="962" t="s">
        <v>440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484</v>
      </c>
      <c r="CQ126" s="923"/>
      <c r="CR126" s="923"/>
      <c r="CS126" s="923"/>
      <c r="CT126" s="923"/>
      <c r="CU126" s="923"/>
      <c r="CV126" s="923"/>
      <c r="CW126" s="923"/>
      <c r="CX126" s="923"/>
      <c r="CY126" s="923"/>
      <c r="CZ126" s="923"/>
      <c r="DA126" s="923"/>
      <c r="DB126" s="923"/>
      <c r="DC126" s="923"/>
      <c r="DD126" s="923"/>
      <c r="DE126" s="923"/>
      <c r="DF126" s="924"/>
      <c r="DG126" s="925" t="s">
        <v>440</v>
      </c>
      <c r="DH126" s="926"/>
      <c r="DI126" s="926"/>
      <c r="DJ126" s="926"/>
      <c r="DK126" s="926"/>
      <c r="DL126" s="926" t="s">
        <v>440</v>
      </c>
      <c r="DM126" s="926"/>
      <c r="DN126" s="926"/>
      <c r="DO126" s="926"/>
      <c r="DP126" s="926"/>
      <c r="DQ126" s="926" t="s">
        <v>440</v>
      </c>
      <c r="DR126" s="926"/>
      <c r="DS126" s="926"/>
      <c r="DT126" s="926"/>
      <c r="DU126" s="926"/>
      <c r="DV126" s="927" t="s">
        <v>440</v>
      </c>
      <c r="DW126" s="927"/>
      <c r="DX126" s="927"/>
      <c r="DY126" s="927"/>
      <c r="DZ126" s="928"/>
    </row>
    <row r="127" spans="1:130" s="230" customFormat="1" ht="26.25" customHeight="1" x14ac:dyDescent="0.15">
      <c r="A127" s="1058"/>
      <c r="B127" s="951"/>
      <c r="C127" s="973" t="s">
        <v>485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440</v>
      </c>
      <c r="AB127" s="959"/>
      <c r="AC127" s="959"/>
      <c r="AD127" s="959"/>
      <c r="AE127" s="960"/>
      <c r="AF127" s="961" t="s">
        <v>440</v>
      </c>
      <c r="AG127" s="959"/>
      <c r="AH127" s="959"/>
      <c r="AI127" s="959"/>
      <c r="AJ127" s="960"/>
      <c r="AK127" s="961" t="s">
        <v>440</v>
      </c>
      <c r="AL127" s="959"/>
      <c r="AM127" s="959"/>
      <c r="AN127" s="959"/>
      <c r="AO127" s="960"/>
      <c r="AP127" s="962" t="s">
        <v>440</v>
      </c>
      <c r="AQ127" s="963"/>
      <c r="AR127" s="963"/>
      <c r="AS127" s="963"/>
      <c r="AT127" s="964"/>
      <c r="AU127" s="232"/>
      <c r="AV127" s="232"/>
      <c r="AW127" s="232"/>
      <c r="AX127" s="1031" t="s">
        <v>486</v>
      </c>
      <c r="AY127" s="1032"/>
      <c r="AZ127" s="1032"/>
      <c r="BA127" s="1032"/>
      <c r="BB127" s="1032"/>
      <c r="BC127" s="1032"/>
      <c r="BD127" s="1032"/>
      <c r="BE127" s="1033"/>
      <c r="BF127" s="1034" t="s">
        <v>487</v>
      </c>
      <c r="BG127" s="1032"/>
      <c r="BH127" s="1032"/>
      <c r="BI127" s="1032"/>
      <c r="BJ127" s="1032"/>
      <c r="BK127" s="1032"/>
      <c r="BL127" s="1033"/>
      <c r="BM127" s="1034" t="s">
        <v>488</v>
      </c>
      <c r="BN127" s="1032"/>
      <c r="BO127" s="1032"/>
      <c r="BP127" s="1032"/>
      <c r="BQ127" s="1032"/>
      <c r="BR127" s="1032"/>
      <c r="BS127" s="1033"/>
      <c r="BT127" s="1034" t="s">
        <v>489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490</v>
      </c>
      <c r="CQ127" s="923"/>
      <c r="CR127" s="923"/>
      <c r="CS127" s="923"/>
      <c r="CT127" s="923"/>
      <c r="CU127" s="923"/>
      <c r="CV127" s="923"/>
      <c r="CW127" s="923"/>
      <c r="CX127" s="923"/>
      <c r="CY127" s="923"/>
      <c r="CZ127" s="923"/>
      <c r="DA127" s="923"/>
      <c r="DB127" s="923"/>
      <c r="DC127" s="923"/>
      <c r="DD127" s="923"/>
      <c r="DE127" s="923"/>
      <c r="DF127" s="924"/>
      <c r="DG127" s="925" t="s">
        <v>440</v>
      </c>
      <c r="DH127" s="926"/>
      <c r="DI127" s="926"/>
      <c r="DJ127" s="926"/>
      <c r="DK127" s="926"/>
      <c r="DL127" s="926" t="s">
        <v>440</v>
      </c>
      <c r="DM127" s="926"/>
      <c r="DN127" s="926"/>
      <c r="DO127" s="926"/>
      <c r="DP127" s="926"/>
      <c r="DQ127" s="926" t="s">
        <v>440</v>
      </c>
      <c r="DR127" s="926"/>
      <c r="DS127" s="926"/>
      <c r="DT127" s="926"/>
      <c r="DU127" s="926"/>
      <c r="DV127" s="927" t="s">
        <v>440</v>
      </c>
      <c r="DW127" s="927"/>
      <c r="DX127" s="927"/>
      <c r="DY127" s="927"/>
      <c r="DZ127" s="928"/>
    </row>
    <row r="128" spans="1:130" s="230" customFormat="1" ht="26.25" customHeight="1" thickBot="1" x14ac:dyDescent="0.2">
      <c r="A128" s="1041" t="s">
        <v>491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492</v>
      </c>
      <c r="X128" s="1043"/>
      <c r="Y128" s="1043"/>
      <c r="Z128" s="1044"/>
      <c r="AA128" s="1045" t="s">
        <v>440</v>
      </c>
      <c r="AB128" s="1046"/>
      <c r="AC128" s="1046"/>
      <c r="AD128" s="1046"/>
      <c r="AE128" s="1047"/>
      <c r="AF128" s="1048" t="s">
        <v>440</v>
      </c>
      <c r="AG128" s="1046"/>
      <c r="AH128" s="1046"/>
      <c r="AI128" s="1046"/>
      <c r="AJ128" s="1047"/>
      <c r="AK128" s="1048" t="s">
        <v>440</v>
      </c>
      <c r="AL128" s="1046"/>
      <c r="AM128" s="1046"/>
      <c r="AN128" s="1046"/>
      <c r="AO128" s="1047"/>
      <c r="AP128" s="1049"/>
      <c r="AQ128" s="1050"/>
      <c r="AR128" s="1050"/>
      <c r="AS128" s="1050"/>
      <c r="AT128" s="1051"/>
      <c r="AU128" s="232"/>
      <c r="AV128" s="232"/>
      <c r="AW128" s="232"/>
      <c r="AX128" s="896" t="s">
        <v>493</v>
      </c>
      <c r="AY128" s="897"/>
      <c r="AZ128" s="897"/>
      <c r="BA128" s="897"/>
      <c r="BB128" s="897"/>
      <c r="BC128" s="897"/>
      <c r="BD128" s="897"/>
      <c r="BE128" s="898"/>
      <c r="BF128" s="1052" t="s">
        <v>452</v>
      </c>
      <c r="BG128" s="1053"/>
      <c r="BH128" s="1053"/>
      <c r="BI128" s="1053"/>
      <c r="BJ128" s="1053"/>
      <c r="BK128" s="1053"/>
      <c r="BL128" s="1054"/>
      <c r="BM128" s="1052">
        <v>14.56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494</v>
      </c>
      <c r="CQ128" s="726"/>
      <c r="CR128" s="726"/>
      <c r="CS128" s="726"/>
      <c r="CT128" s="726"/>
      <c r="CU128" s="726"/>
      <c r="CV128" s="726"/>
      <c r="CW128" s="726"/>
      <c r="CX128" s="726"/>
      <c r="CY128" s="726"/>
      <c r="CZ128" s="726"/>
      <c r="DA128" s="726"/>
      <c r="DB128" s="726"/>
      <c r="DC128" s="726"/>
      <c r="DD128" s="726"/>
      <c r="DE128" s="726"/>
      <c r="DF128" s="1036"/>
      <c r="DG128" s="1037" t="s">
        <v>131</v>
      </c>
      <c r="DH128" s="1038"/>
      <c r="DI128" s="1038"/>
      <c r="DJ128" s="1038"/>
      <c r="DK128" s="1038"/>
      <c r="DL128" s="1038" t="s">
        <v>131</v>
      </c>
      <c r="DM128" s="1038"/>
      <c r="DN128" s="1038"/>
      <c r="DO128" s="1038"/>
      <c r="DP128" s="1038"/>
      <c r="DQ128" s="1038" t="s">
        <v>131</v>
      </c>
      <c r="DR128" s="1038"/>
      <c r="DS128" s="1038"/>
      <c r="DT128" s="1038"/>
      <c r="DU128" s="1038"/>
      <c r="DV128" s="1039" t="s">
        <v>131</v>
      </c>
      <c r="DW128" s="1039"/>
      <c r="DX128" s="1039"/>
      <c r="DY128" s="1039"/>
      <c r="DZ128" s="1040"/>
    </row>
    <row r="129" spans="1:131" s="230"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495</v>
      </c>
      <c r="X129" s="1071"/>
      <c r="Y129" s="1071"/>
      <c r="Z129" s="1072"/>
      <c r="AA129" s="958">
        <v>5499740</v>
      </c>
      <c r="AB129" s="959"/>
      <c r="AC129" s="959"/>
      <c r="AD129" s="959"/>
      <c r="AE129" s="960"/>
      <c r="AF129" s="961">
        <v>5870200</v>
      </c>
      <c r="AG129" s="959"/>
      <c r="AH129" s="959"/>
      <c r="AI129" s="959"/>
      <c r="AJ129" s="960"/>
      <c r="AK129" s="961">
        <v>5765329</v>
      </c>
      <c r="AL129" s="959"/>
      <c r="AM129" s="959"/>
      <c r="AN129" s="959"/>
      <c r="AO129" s="960"/>
      <c r="AP129" s="1073"/>
      <c r="AQ129" s="1074"/>
      <c r="AR129" s="1074"/>
      <c r="AS129" s="1074"/>
      <c r="AT129" s="1075"/>
      <c r="AU129" s="233"/>
      <c r="AV129" s="233"/>
      <c r="AW129" s="233"/>
      <c r="AX129" s="1065" t="s">
        <v>496</v>
      </c>
      <c r="AY129" s="923"/>
      <c r="AZ129" s="923"/>
      <c r="BA129" s="923"/>
      <c r="BB129" s="923"/>
      <c r="BC129" s="923"/>
      <c r="BD129" s="923"/>
      <c r="BE129" s="924"/>
      <c r="BF129" s="1066" t="s">
        <v>479</v>
      </c>
      <c r="BG129" s="1067"/>
      <c r="BH129" s="1067"/>
      <c r="BI129" s="1067"/>
      <c r="BJ129" s="1067"/>
      <c r="BK129" s="1067"/>
      <c r="BL129" s="1068"/>
      <c r="BM129" s="1066">
        <v>19.559999999999999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498</v>
      </c>
      <c r="X130" s="1071"/>
      <c r="Y130" s="1071"/>
      <c r="Z130" s="1072"/>
      <c r="AA130" s="958">
        <v>639645</v>
      </c>
      <c r="AB130" s="959"/>
      <c r="AC130" s="959"/>
      <c r="AD130" s="959"/>
      <c r="AE130" s="960"/>
      <c r="AF130" s="961">
        <v>642492</v>
      </c>
      <c r="AG130" s="959"/>
      <c r="AH130" s="959"/>
      <c r="AI130" s="959"/>
      <c r="AJ130" s="960"/>
      <c r="AK130" s="961">
        <v>648761</v>
      </c>
      <c r="AL130" s="959"/>
      <c r="AM130" s="959"/>
      <c r="AN130" s="959"/>
      <c r="AO130" s="960"/>
      <c r="AP130" s="1073"/>
      <c r="AQ130" s="1074"/>
      <c r="AR130" s="1074"/>
      <c r="AS130" s="1074"/>
      <c r="AT130" s="1075"/>
      <c r="AU130" s="233"/>
      <c r="AV130" s="233"/>
      <c r="AW130" s="233"/>
      <c r="AX130" s="1065" t="s">
        <v>499</v>
      </c>
      <c r="AY130" s="923"/>
      <c r="AZ130" s="923"/>
      <c r="BA130" s="923"/>
      <c r="BB130" s="923"/>
      <c r="BC130" s="923"/>
      <c r="BD130" s="923"/>
      <c r="BE130" s="924"/>
      <c r="BF130" s="1101">
        <v>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500</v>
      </c>
      <c r="X131" s="1108"/>
      <c r="Y131" s="1108"/>
      <c r="Z131" s="1109"/>
      <c r="AA131" s="1004">
        <v>4860095</v>
      </c>
      <c r="AB131" s="986"/>
      <c r="AC131" s="986"/>
      <c r="AD131" s="986"/>
      <c r="AE131" s="987"/>
      <c r="AF131" s="985">
        <v>5227708</v>
      </c>
      <c r="AG131" s="986"/>
      <c r="AH131" s="986"/>
      <c r="AI131" s="986"/>
      <c r="AJ131" s="987"/>
      <c r="AK131" s="985">
        <v>5116568</v>
      </c>
      <c r="AL131" s="986"/>
      <c r="AM131" s="986"/>
      <c r="AN131" s="986"/>
      <c r="AO131" s="987"/>
      <c r="AP131" s="1110"/>
      <c r="AQ131" s="1111"/>
      <c r="AR131" s="1111"/>
      <c r="AS131" s="1111"/>
      <c r="AT131" s="1112"/>
      <c r="AU131" s="233"/>
      <c r="AV131" s="233"/>
      <c r="AW131" s="233"/>
      <c r="AX131" s="1083" t="s">
        <v>501</v>
      </c>
      <c r="AY131" s="726"/>
      <c r="AZ131" s="726"/>
      <c r="BA131" s="726"/>
      <c r="BB131" s="726"/>
      <c r="BC131" s="726"/>
      <c r="BD131" s="726"/>
      <c r="BE131" s="1036"/>
      <c r="BF131" s="1084" t="s">
        <v>479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503</v>
      </c>
      <c r="W132" s="1094"/>
      <c r="X132" s="1094"/>
      <c r="Y132" s="1094"/>
      <c r="Z132" s="1095"/>
      <c r="AA132" s="1096">
        <v>5.0129267019999997</v>
      </c>
      <c r="AB132" s="1097"/>
      <c r="AC132" s="1097"/>
      <c r="AD132" s="1097"/>
      <c r="AE132" s="1098"/>
      <c r="AF132" s="1099">
        <v>5.7568441080000001</v>
      </c>
      <c r="AG132" s="1097"/>
      <c r="AH132" s="1097"/>
      <c r="AI132" s="1097"/>
      <c r="AJ132" s="1098"/>
      <c r="AK132" s="1099">
        <v>7.488418018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504</v>
      </c>
      <c r="W133" s="1077"/>
      <c r="X133" s="1077"/>
      <c r="Y133" s="1077"/>
      <c r="Z133" s="1078"/>
      <c r="AA133" s="1079">
        <v>6.3</v>
      </c>
      <c r="AB133" s="1080"/>
      <c r="AC133" s="1080"/>
      <c r="AD133" s="1080"/>
      <c r="AE133" s="1081"/>
      <c r="AF133" s="1079">
        <v>5.8</v>
      </c>
      <c r="AG133" s="1080"/>
      <c r="AH133" s="1080"/>
      <c r="AI133" s="1080"/>
      <c r="AJ133" s="1081"/>
      <c r="AK133" s="1079">
        <v>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CAfT1JbcCLm3wPOrnKY5MDfLFKYmtZoXQv+eL+jJdx28ow/Ixkw3RrM2eF2NquSCNX8jKy29HxOI2jCTD0vWg==" saltValue="7NgEThIg09Vki2UE1Wra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8EB62-9DBE-418A-9881-0C45FBD5E52D}">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EkQ/7NQV+0ZaAxDGQqH8Mimjc2DcaUJO+kh4JUskM846qMdPQ8tb1jP1IyG7aq+74SgM/paKIq1JQfw4Yjvg==" saltValue="UBF0FJJv2w1GbdqHWeix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oB744l4ChFwQftO7UFxA3Gu9q1XCxzdVrrJjADI/Uqc030iUz/wik31NSShgVGSw9IKaNgj/EyyAWLjK7DUIQ==" saltValue="Qc+WIoy7gkX01Mumy4JuI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513</v>
      </c>
      <c r="AL9" s="1117"/>
      <c r="AM9" s="1117"/>
      <c r="AN9" s="1118"/>
      <c r="AO9" s="281">
        <v>1238116</v>
      </c>
      <c r="AP9" s="281">
        <v>52719</v>
      </c>
      <c r="AQ9" s="282">
        <v>65553</v>
      </c>
      <c r="AR9" s="283">
        <v>-19.600000000000001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514</v>
      </c>
      <c r="AL10" s="1117"/>
      <c r="AM10" s="1117"/>
      <c r="AN10" s="1118"/>
      <c r="AO10" s="284">
        <v>11525</v>
      </c>
      <c r="AP10" s="284">
        <v>491</v>
      </c>
      <c r="AQ10" s="285">
        <v>8503</v>
      </c>
      <c r="AR10" s="286">
        <v>-94.2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515</v>
      </c>
      <c r="AL11" s="1117"/>
      <c r="AM11" s="1117"/>
      <c r="AN11" s="1118"/>
      <c r="AO11" s="284">
        <v>1128</v>
      </c>
      <c r="AP11" s="284">
        <v>48</v>
      </c>
      <c r="AQ11" s="285">
        <v>289</v>
      </c>
      <c r="AR11" s="286">
        <v>-83.4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516</v>
      </c>
      <c r="AL12" s="1117"/>
      <c r="AM12" s="1117"/>
      <c r="AN12" s="1118"/>
      <c r="AO12" s="284" t="s">
        <v>517</v>
      </c>
      <c r="AP12" s="284" t="s">
        <v>517</v>
      </c>
      <c r="AQ12" s="285">
        <v>23</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518</v>
      </c>
      <c r="AL13" s="1117"/>
      <c r="AM13" s="1117"/>
      <c r="AN13" s="1118"/>
      <c r="AO13" s="284">
        <v>104348</v>
      </c>
      <c r="AP13" s="284">
        <v>4443</v>
      </c>
      <c r="AQ13" s="285">
        <v>2667</v>
      </c>
      <c r="AR13" s="286">
        <v>66.599999999999994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519</v>
      </c>
      <c r="AL14" s="1117"/>
      <c r="AM14" s="1117"/>
      <c r="AN14" s="1118"/>
      <c r="AO14" s="284">
        <v>38948</v>
      </c>
      <c r="AP14" s="284">
        <v>1658</v>
      </c>
      <c r="AQ14" s="285">
        <v>1163</v>
      </c>
      <c r="AR14" s="286">
        <v>42.6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520</v>
      </c>
      <c r="AL15" s="1120"/>
      <c r="AM15" s="1120"/>
      <c r="AN15" s="1121"/>
      <c r="AO15" s="284">
        <v>-74484</v>
      </c>
      <c r="AP15" s="284">
        <v>-3172</v>
      </c>
      <c r="AQ15" s="285">
        <v>-4250</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1319581</v>
      </c>
      <c r="AP16" s="284">
        <v>56188</v>
      </c>
      <c r="AQ16" s="285">
        <v>73949</v>
      </c>
      <c r="AR16" s="286">
        <v>-24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525</v>
      </c>
      <c r="AL21" s="1123"/>
      <c r="AM21" s="1123"/>
      <c r="AN21" s="1124"/>
      <c r="AO21" s="297">
        <v>5.71</v>
      </c>
      <c r="AP21" s="298">
        <v>6.65</v>
      </c>
      <c r="AQ21" s="299">
        <v>-0.94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526</v>
      </c>
      <c r="AL22" s="1123"/>
      <c r="AM22" s="1123"/>
      <c r="AN22" s="1124"/>
      <c r="AO22" s="302">
        <v>94</v>
      </c>
      <c r="AP22" s="303">
        <v>97</v>
      </c>
      <c r="AQ22" s="304">
        <v>-3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530</v>
      </c>
      <c r="AL32" s="1131"/>
      <c r="AM32" s="1131"/>
      <c r="AN32" s="1132"/>
      <c r="AO32" s="312">
        <v>720758</v>
      </c>
      <c r="AP32" s="312">
        <v>30690</v>
      </c>
      <c r="AQ32" s="313">
        <v>33124</v>
      </c>
      <c r="AR32" s="314">
        <v>-7.3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531</v>
      </c>
      <c r="AL33" s="1131"/>
      <c r="AM33" s="1131"/>
      <c r="AN33" s="1132"/>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532</v>
      </c>
      <c r="AL34" s="1131"/>
      <c r="AM34" s="1131"/>
      <c r="AN34" s="1132"/>
      <c r="AO34" s="312" t="s">
        <v>517</v>
      </c>
      <c r="AP34" s="312" t="s">
        <v>517</v>
      </c>
      <c r="AQ34" s="313" t="s">
        <v>517</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533</v>
      </c>
      <c r="AL35" s="1131"/>
      <c r="AM35" s="1131"/>
      <c r="AN35" s="1132"/>
      <c r="AO35" s="312">
        <v>278237</v>
      </c>
      <c r="AP35" s="312">
        <v>11847</v>
      </c>
      <c r="AQ35" s="313">
        <v>9022</v>
      </c>
      <c r="AR35" s="314">
        <v>31.3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534</v>
      </c>
      <c r="AL36" s="1131"/>
      <c r="AM36" s="1131"/>
      <c r="AN36" s="1132"/>
      <c r="AO36" s="312">
        <v>32916</v>
      </c>
      <c r="AP36" s="312">
        <v>1402</v>
      </c>
      <c r="AQ36" s="313">
        <v>1987</v>
      </c>
      <c r="AR36" s="314">
        <v>-29.4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535</v>
      </c>
      <c r="AL37" s="1131"/>
      <c r="AM37" s="1131"/>
      <c r="AN37" s="1132"/>
      <c r="AO37" s="312" t="s">
        <v>517</v>
      </c>
      <c r="AP37" s="312" t="s">
        <v>517</v>
      </c>
      <c r="AQ37" s="313">
        <v>678</v>
      </c>
      <c r="AR37" s="314" t="s">
        <v>517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536</v>
      </c>
      <c r="AL38" s="1134"/>
      <c r="AM38" s="1134"/>
      <c r="AN38" s="1135"/>
      <c r="AO38" s="315" t="s">
        <v>517</v>
      </c>
      <c r="AP38" s="315" t="s">
        <v>517</v>
      </c>
      <c r="AQ38" s="316">
        <v>0</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537</v>
      </c>
      <c r="AL39" s="1134"/>
      <c r="AM39" s="1134"/>
      <c r="AN39" s="1135"/>
      <c r="AO39" s="312" t="s">
        <v>517</v>
      </c>
      <c r="AP39" s="312" t="s">
        <v>517</v>
      </c>
      <c r="AQ39" s="313">
        <v>-3119</v>
      </c>
      <c r="AR39" s="314" t="s">
        <v>517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538</v>
      </c>
      <c r="AL40" s="1131"/>
      <c r="AM40" s="1131"/>
      <c r="AN40" s="1132"/>
      <c r="AO40" s="312">
        <v>-648761</v>
      </c>
      <c r="AP40" s="312">
        <v>-27624</v>
      </c>
      <c r="AQ40" s="313">
        <v>-27108</v>
      </c>
      <c r="AR40" s="314">
        <v>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383150</v>
      </c>
      <c r="AP41" s="312">
        <v>16315</v>
      </c>
      <c r="AQ41" s="313">
        <v>14583</v>
      </c>
      <c r="AR41" s="314">
        <v>11.9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508</v>
      </c>
      <c r="AN49" s="1127" t="s">
        <v>542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1215250</v>
      </c>
      <c r="AN51" s="334">
        <v>50258</v>
      </c>
      <c r="AO51" s="335">
        <v>56.1</v>
      </c>
      <c r="AP51" s="336">
        <v>47387</v>
      </c>
      <c r="AQ51" s="337">
        <v>-9.1999999999999993</v>
      </c>
      <c r="AR51" s="338">
        <v>65.3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434074</v>
      </c>
      <c r="AN52" s="342">
        <v>17952</v>
      </c>
      <c r="AO52" s="343">
        <v>-1.7</v>
      </c>
      <c r="AP52" s="344">
        <v>24928</v>
      </c>
      <c r="AQ52" s="345">
        <v>0.3</v>
      </c>
      <c r="AR52" s="346">
        <v>-2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922561</v>
      </c>
      <c r="AN53" s="334">
        <v>38570</v>
      </c>
      <c r="AO53" s="335">
        <v>-23.3</v>
      </c>
      <c r="AP53" s="336">
        <v>51264</v>
      </c>
      <c r="AQ53" s="337">
        <v>8.1999999999999993</v>
      </c>
      <c r="AR53" s="338">
        <v>-31.5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335987</v>
      </c>
      <c r="AN54" s="342">
        <v>14047</v>
      </c>
      <c r="AO54" s="343">
        <v>-21.8</v>
      </c>
      <c r="AP54" s="344">
        <v>26040</v>
      </c>
      <c r="AQ54" s="345">
        <v>4.5</v>
      </c>
      <c r="AR54" s="346">
        <v>-26.3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2007978</v>
      </c>
      <c r="AN55" s="334">
        <v>84686</v>
      </c>
      <c r="AO55" s="335">
        <v>119.6</v>
      </c>
      <c r="AP55" s="336">
        <v>52068</v>
      </c>
      <c r="AQ55" s="337">
        <v>1.6</v>
      </c>
      <c r="AR55" s="338">
        <v>118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685428</v>
      </c>
      <c r="AN56" s="342">
        <v>28908</v>
      </c>
      <c r="AO56" s="343">
        <v>105.8</v>
      </c>
      <c r="AP56" s="344">
        <v>26936</v>
      </c>
      <c r="AQ56" s="345">
        <v>3.4</v>
      </c>
      <c r="AR56" s="346">
        <v>102.4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1121231</v>
      </c>
      <c r="AN57" s="334">
        <v>47542</v>
      </c>
      <c r="AO57" s="335">
        <v>-43.9</v>
      </c>
      <c r="AP57" s="336">
        <v>47161</v>
      </c>
      <c r="AQ57" s="337">
        <v>-9.4</v>
      </c>
      <c r="AR57" s="338">
        <v>-34.5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576350</v>
      </c>
      <c r="AN58" s="342">
        <v>24438</v>
      </c>
      <c r="AO58" s="343">
        <v>-15.5</v>
      </c>
      <c r="AP58" s="344">
        <v>24595</v>
      </c>
      <c r="AQ58" s="345">
        <v>-8.6999999999999993</v>
      </c>
      <c r="AR58" s="346">
        <v>-6.8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734777</v>
      </c>
      <c r="AN59" s="334">
        <v>31287</v>
      </c>
      <c r="AO59" s="335">
        <v>-34.200000000000003</v>
      </c>
      <c r="AP59" s="336">
        <v>43423</v>
      </c>
      <c r="AQ59" s="337">
        <v>-7.9</v>
      </c>
      <c r="AR59" s="338">
        <v>-26.3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450209</v>
      </c>
      <c r="AN60" s="342">
        <v>19170</v>
      </c>
      <c r="AO60" s="343">
        <v>-21.6</v>
      </c>
      <c r="AP60" s="344">
        <v>22207</v>
      </c>
      <c r="AQ60" s="345">
        <v>-9.6999999999999993</v>
      </c>
      <c r="AR60" s="346">
        <v>-11.9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1200359</v>
      </c>
      <c r="AN61" s="349">
        <v>50469</v>
      </c>
      <c r="AO61" s="350">
        <v>14.9</v>
      </c>
      <c r="AP61" s="351">
        <v>48261</v>
      </c>
      <c r="AQ61" s="352">
        <v>-3.3</v>
      </c>
      <c r="AR61" s="338">
        <v>18.2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496410</v>
      </c>
      <c r="AN62" s="342">
        <v>20903</v>
      </c>
      <c r="AO62" s="343">
        <v>9</v>
      </c>
      <c r="AP62" s="344">
        <v>24941</v>
      </c>
      <c r="AQ62" s="345">
        <v>-2</v>
      </c>
      <c r="AR62" s="346">
        <v>11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RzM1Wwh11yEoMCH2Of5i9D2/F/07iKSvpotKn+z5ic3npdaIBlMv6pf3MGlY1Tyfw214UPeq6juhdjNm9bFnA==" saltValue="YXbTl3YpnVBWyUgdUZ+Z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GskEpDNpV/scDoUjOmt/2YprbI+GRmmGDvotVowZduQcazVTywRzKdZPfH+Z+6krcSXi0vAzxhqJUSl64D/o8A==" saltValue="gbAspPU3CFHFMJQlJ6omE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sJ8nwdBMLCgPrs10vX5NyAWFVYCndoRSSZIpvc5QfYwvI1tBXEHHZvpIyT9C84mzADSV097k9Ayb/SAwum0jeA==" saltValue="lsnuiA35kvfFJPMtat85s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39" t="s">
        <v>3</v>
      </c>
      <c r="D47" s="1139"/>
      <c r="E47" s="1140"/>
      <c r="F47" s="11">
        <v>27.02</v>
      </c>
      <c r="G47" s="12">
        <v>23.33</v>
      </c>
      <c r="H47" s="12">
        <v>23.68</v>
      </c>
      <c r="I47" s="12">
        <v>26.01</v>
      </c>
      <c r="J47" s="13">
        <v>30.47</v>
      </c>
    </row>
    <row r="48" spans="2:10" ht="57.75" customHeight="1" x14ac:dyDescent="0.15">
      <c r="B48" s="14"/>
      <c r="C48" s="1141" t="s">
        <v>4</v>
      </c>
      <c r="D48" s="1141"/>
      <c r="E48" s="1142"/>
      <c r="F48" s="15">
        <v>2.62</v>
      </c>
      <c r="G48" s="16">
        <v>2.7</v>
      </c>
      <c r="H48" s="16">
        <v>1.69</v>
      </c>
      <c r="I48" s="16">
        <v>7.83</v>
      </c>
      <c r="J48" s="17">
        <v>5.28</v>
      </c>
    </row>
    <row r="49" spans="2:10" ht="57.75" customHeight="1" thickBot="1" x14ac:dyDescent="0.2">
      <c r="B49" s="18"/>
      <c r="C49" s="1143" t="s">
        <v>5</v>
      </c>
      <c r="D49" s="1143"/>
      <c r="E49" s="1144"/>
      <c r="F49" s="19" t="s">
        <v>563</v>
      </c>
      <c r="G49" s="20" t="s">
        <v>564</v>
      </c>
      <c r="H49" s="20">
        <v>0.4</v>
      </c>
      <c r="I49" s="20">
        <v>10.07</v>
      </c>
      <c r="J49" s="21">
        <v>1.29</v>
      </c>
    </row>
    <row r="50" spans="2:10" x14ac:dyDescent="0.15"/>
  </sheetData>
  <sheetProtection algorithmName="SHA-512" hashValue="L79vqf6K9DBP9zrZ40l9+qLM7Z6Yc9C4Xe5AZ6CbuCDnoKED2XAoVjZp5Wi8+z/PXp/PK2a5bZ0fAhC1cuDh3Q==" saltValue="i1paYFBhtiUrMUYw/Oa8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2024-03-12T06:20:04Z</cp:lastPrinted>
  <dcterms:created xsi:type="dcterms:W3CDTF">2024-02-05T02:53:52Z</dcterms:created>
  <dcterms:modified xsi:type="dcterms:W3CDTF">2024-08-26T23:46:20Z</dcterms:modified>
  <cp:category/>
</cp:coreProperties>
</file>