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9"/>
  <workbookPr/>
  <mc:AlternateContent xmlns:mc="http://schemas.openxmlformats.org/markup-compatibility/2006">
    <mc:Choice Requires="x15">
      <x15ac:absPath xmlns:x15ac="http://schemas.microsoft.com/office/spreadsheetml/2010/11/ac" url="Z:\企画財政課\財政係\03.報告もの\04.その他\令和6年度\5060821【0920〆】R4年度財政状況市徴収(追加分）の作成について（依頼）\"/>
    </mc:Choice>
  </mc:AlternateContent>
  <xr:revisionPtr revIDLastSave="0" documentId="13_ncr:1_{8E238CE5-9F2A-49B5-BA56-0EBD26DB4B1F}" xr6:coauthVersionLast="36" xr6:coauthVersionMax="36" xr10:uidLastSave="{00000000-0000-0000-0000-000000000000}"/>
  <bookViews>
    <workbookView xWindow="0" yWindow="0" windowWidth="19035" windowHeight="45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<sst xmlns="http://schemas.openxmlformats.org/spreadsheetml/2006/main" count="1107" uniqueCount="596">
  <si>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</si>
  <si>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</si>
  <si>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</si>
  <si>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</si>
  <si>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</si>
  <si>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</si>
  <si>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</si>
  <si>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</si>
  <si>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</si>
  <si>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</si>
  <si>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</si>
  <si>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</si>
  <si>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</si>
  <si>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</si>
  <si>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</si>
  <si>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</si>
  <si>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</si>
  <si>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</si>
  <si>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</si>
  <si>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</si>
  <si>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</si>
  <si>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</si>
  <si>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</si>
  <si>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</si>
  <si>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</si>
  <si>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</si>
  <si>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</si>
  <si>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</si>
  <si>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</si>
  <si>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</si>
  <si>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</si>
  <si>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</si>
  <si>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</si>
  <si>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</si>
  <si>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</si>
  <si>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</si>
  <si>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</si>
  <si>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</si>
  <si>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</si>
  <si>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</si>
  <si>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</si>
  <si>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</si>
  <si>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</si>
  <si>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</si>
  <si>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</si>
  <si>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</si>
  <si>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</si>
  <si>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</si>
  <si>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</si>
  <si>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</si>
  <si>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</si>
  <si>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</si>
  <si>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</si>
  <si>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</si>
  <si>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</si>
  <si>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</si>
  <si>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</si>
  <si>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</si>
  <si>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</si>
  <si>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</si>
  <si>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</si>
  <si>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</si>
  <si>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</si>
  <si>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</si>
  <si>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</si>
  <si>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</si>
  <si>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</si>
  <si>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</si>
  <si>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</si>
  <si>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</si>
  <si>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</si>
  <si>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</si>
  <si>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</si>
  <si>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</si>
  <si>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</si>
  <si>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</si>
  <si>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</si>
  <si>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</si>
  <si>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</si>
  <si>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</si>
  <si>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</si>
  <si>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</si>
  <si>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</si>
  <si>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</si>
  <si>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</si>
  <si>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</si>
  <si>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</si>
  <si>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</si>
  <si>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</si>
  <si>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</si>
  <si>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</si>
  <si>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</si>
  <si>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</si>
  <si>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</si>
  <si>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</si>
  <si>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</si>
  <si>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</si>
  <si>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</si>
  <si>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</si>
  <si>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</si>
  <si>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坂町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</si>
  <si>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</si>
  <si>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</si>
  <si>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</si>
  <si>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</si>
  <si>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</si>
  <si>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</si>
  <si>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</si>
  <si>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</si>
  <si>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</si>
  <si>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</si>
  <si>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</si>
  <si>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</si>
  <si>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</si>
  <si>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</si>
  <si>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</si>
  <si>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</si>
  <si>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</si>
  <si>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</si>
  <si>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</si>
  <si>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</si>
  <si>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</si>
  <si>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</si>
  <si>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</si>
  <si>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</si>
  <si>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</si>
  <si>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</si>
  <si>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</si>
  <si>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</si>
  <si>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</si>
  <si>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</si>
  <si>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</si>
  <si>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</si>
  <si>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</si>
  <si>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</si>
  <si>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</si>
  <si>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</si>
  <si>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</si>
  <si>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</si>
  <si>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</si>
  <si>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</si>
  <si>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</si>
  <si>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</si>
  <si>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</si>
  <si>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</si>
  <si>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</si>
  <si>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</si>
  <si>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</si>
  <si>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</si>
  <si>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</si>
  <si>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</si>
  <si>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</si>
  <si>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</si>
  <si>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</si>
  <si>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</si>
  <si>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</si>
  <si>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</si>
  <si>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</si>
  <si>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</si>
  <si>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</si>
  <si>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</si>
  <si>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</si>
  <si>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</si>
  <si>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</si>
  <si>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</si>
  <si>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</si>
  <si>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</si>
  <si>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</si>
  <si>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</si>
  <si>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</si>
  <si>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</si>
  <si>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</si>
  <si>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</si>
  <si>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</si>
  <si>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</si>
  <si>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</si>
  <si>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</si>
  <si>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</si>
  <si>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</si>
  <si>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</si>
  <si>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</si>
  <si>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</si>
  <si>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</si>
  <si>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</si>
  <si>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</si>
  <si>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</si>
  <si>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</si>
  <si>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</si>
  <si>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</si>
  <si>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</si>
  <si>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</si>
  <si>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</si>
  <si>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</si>
  <si>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</si>
  <si>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</si>
  <si>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</si>
  <si>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</si>
  <si>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</si>
  <si>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</si>
  <si>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</si>
  <si>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</si>
  <si>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</si>
  <si>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</si>
  <si>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</si>
  <si>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</si>
  <si>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</si>
  <si>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</si>
  <si>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</si>
  <si>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</si>
  <si>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</si>
  <si>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</si>
  <si>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</si>
  <si>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</si>
  <si>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</si>
  <si>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</si>
  <si>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</si>
  <si>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</si>
  <si>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広島県坂町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</si>
  <si>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</si>
  <si>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</si>
  <si>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</si>
  <si>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</si>
  <si>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</si>
  <si>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</si>
  <si>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</si>
  <si>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</si>
  <si>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</si>
  <si>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</si>
  <si>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</si>
  <si>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</si>
  <si>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</si>
  <si>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</si>
  <si>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</si>
  <si>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</si>
  <si>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</si>
  <si>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</si>
  <si>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</si>
  <si>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</si>
  <si>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</si>
  <si>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</si>
  <si>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</si>
  <si>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</si>
  <si>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</si>
  <si>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</si>
  <si>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</si>
  <si>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</si>
  <si>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</si>
  <si>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</si>
  <si>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</si>
  <si>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</si>
  <si>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</si>
  <si>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</si>
  <si>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</si>
  <si>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</si>
  <si>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</si>
  <si>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</si>
  <si>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</si>
  <si>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</si>
  <si>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</si>
  <si>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</si>
  <si>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</si>
  <si>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</si>
  <si>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</si>
  <si>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</si>
  <si>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</si>
  <si>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</si>
  <si>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</si>
  <si>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</si>
  <si>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</si>
  <si>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</si>
  <si>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</si>
  <si>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</si>
  <si>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</si>
  <si>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</si>
  <si>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</si>
  <si>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</si>
  <si>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</si>
  <si>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</si>
  <si>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</si>
  <si>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</si>
  <si>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</si>
  <si>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</si>
  <si>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</si>
  <si>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</si>
  <si>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</si>
  <si>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</si>
  <si>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</si>
  <si>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</si>
  <si>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</si>
  <si>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</si>
  <si>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</si>
  <si>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</si>
  <si>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</si>
  <si>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</si>
  <si>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</si>
  <si>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</si>
  <si>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</si>
  <si>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</si>
  <si>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</si>
  <si>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</si>
  <si>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</si>
  <si>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</si>
  <si>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</si>
  <si>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</si>
  <si>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</si>
  <si>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</si>
  <si>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</si>
  <si>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</si>
  <si>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</si>
  <si>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</si>
  <si>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</si>
  <si>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</si>
  <si>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</si>
  <si>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</si>
  <si>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</si>
  <si>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</si>
  <si>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</si>
  <si>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</si>
  <si>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</si>
  <si>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</si>
  <si>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</si>
  <si>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</si>
  <si>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</si>
  <si>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</si>
  <si>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</si>
  <si>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</si>
  <si>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</si>
  <si>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</si>
  <si>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</si>
  <si>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</si>
  <si>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</si>
  <si>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</si>
  <si>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</si>
  <si>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</si>
  <si>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</si>
  <si>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</si>
  <si>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</si>
  <si>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</si>
  <si>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</si>
  <si>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</si>
  <si>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</si>
  <si>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</si>
  <si>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</si>
  <si>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</si>
  <si>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</si>
  <si>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</si>
  <si>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</si>
  <si>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</si>
  <si>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</si>
  <si>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</si>
  <si>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</si>
  <si>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</si>
  <si>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</si>
  <si>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</si>
  <si>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</si>
  <si>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</si>
  <si>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</si>
  <si>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</si>
  <si>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</si>
  <si>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</si>
  <si>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</si>
  <si>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</si>
  <si>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</si>
  <si>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</si>
  <si>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</si>
  <si>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</si>
  <si>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</si>
  <si>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</si>
  <si>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</si>
  <si>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</si>
  <si>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広島県坂町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</si>
  <si>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</si>
  <si>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</si>
  <si>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</si>
  <si>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</si>
  <si>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</si>
  <si>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</si>
  <si>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</si>
  <si>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</si>
  <si>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</si>
  <si>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</si>
  <si>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</si>
  <si>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</si>
  <si>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</si>
  <si>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</si>
  <si>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</si>
  <si>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</si>
  <si>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</si>
  <si>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</si>
  <si>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</si>
  <si>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</si>
  <si>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</si>
  <si>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</si>
  <si>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</si>
  <si>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</si>
  <si>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</si>
  <si>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</si>
  <si>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</si>
  <si>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</si>
  <si>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</si>
  <si>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</si>
  <si>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</si>
  <si>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</si>
  <si>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</si>
  <si>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</si>
  <si>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</si>
  <si>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</si>
  <si>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</si>
  <si>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</si>
  <si>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</si>
  <si>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</si>
  <si>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</si>
  <si>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</si>
  <si>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</si>
  <si>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</si>
  <si>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</si>
  <si>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</si>
  <si>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</si>
  <si>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</si>
  <si>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</si>
  <si>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</si>
  <si>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</si>
  <si>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</si>
  <si>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</si>
  <si>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</si>
  <si>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</si>
  <si>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</si>
  <si>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</si>
  <si>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</si>
  <si>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</si>
  <si>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</si>
  <si>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</si>
  <si>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</si>
  <si>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</si>
  <si>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</si>
  <si>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</si>
  <si>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</si>
  <si>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</si>
  <si>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</si>
  <si>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</si>
  <si>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</si>
  <si>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</si>
  <si>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</si>
  <si>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</si>
  <si>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</si>
  <si>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</si>
  <si>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</si>
  <si>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</si>
  <si>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</si>
  <si>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</si>
  <si>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</si>
  <si>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</si>
  <si>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</si>
  <si>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</si>
  <si>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</si>
  <si>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</si>
  <si>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</si>
  <si>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</si>
  <si>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</si>
  <si>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</si>
  <si>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</si>
  <si>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</si>
  <si>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</si>
  <si>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</si>
  <si>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</si>
  <si>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</si>
  <si>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</si>
  <si>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</si>
  <si>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</si>
  <si>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</si>
  <si>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</si>
  <si>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</si>
  <si>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</si>
  <si>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</si>
  <si>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</si>
  <si>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</si>
  <si>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</si>
  <si>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</si>
  <si>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</si>
  <si>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</si>
  <si>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</si>
  <si>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</si>
  <si>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</si>
  <si>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</si>
  <si>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</si>
  <si>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</si>
  <si>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</si>
  <si>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</si>
  <si>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</si>
  <si>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</si>
  <si>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</si>
  <si>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</si>
  <si>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</si>
  <si>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</si>
  <si>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</si>
  <si>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</si>
  <si>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</si>
  <si>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</si>
  <si>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</si>
  <si>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</si>
  <si>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</si>
  <si>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</si>
  <si>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</si>
  <si>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</si>
  <si>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</si>
  <si>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</si>
  <si>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</si>
  <si>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</si>
  <si>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</si>
  <si>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</si>
  <si>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</si>
  <si>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</si>
  <si>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</si>
  <si>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</si>
  <si>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</si>
  <si>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</si>
  <si>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</si>
  <si>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</si>
  <si>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</si>
  <si>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</si>
  <si>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</si>
  <si>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</si>
  <si>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</si>
  <si>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</si>
  <si>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</si>
  <si>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</si>
  <si>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</si>
  <si>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</si>
  <si>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</si>
  <si>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</si>
  <si>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</si>
  <si>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</si>
  <si>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</si>
  <si>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</si>
  <si>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</si>
  <si>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</si>
  <si>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</si>
  <si>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</si>
  <si>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</si>
  <si>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</si>
  <si>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</si>
  <si>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</si>
  <si>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</si>
  <si>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</si>
  <si>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</si>
  <si>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</si>
  <si>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</si>
  <si>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</si>
  <si>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</si>
  <si>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</si>
  <si>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</si>
  <si>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</si>
  <si>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</si>
  <si>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</si>
  <si>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</si>
  <si>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</si>
  <si>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</si>
  <si>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24.24</t>
  </si>
  <si>
    <t>一般会計</t>
  </si>
  <si>
    <t>国民健康保険事業特別会計</t>
  </si>
  <si>
    <t>介護保険事業特別会計</t>
  </si>
  <si>
    <t>下水道事業特別会計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</si>
  <si>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</si>
  <si>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</si>
  <si>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</si>
  <si>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</si>
  <si>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</si>
  <si>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</si>
  <si>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</si>
  <si>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</si>
  <si>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</si>
  <si>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大規模事業基金</t>
    <rPh sb="0" eb="7">
      <t>ダイキボジギョウキキン</t>
    </rPh>
    <phoneticPr fontId="5"/>
  </si>
  <si>
    <t>地域福祉基金</t>
    <rPh sb="0" eb="6">
      <t>チイキフクシキキン</t>
    </rPh>
    <phoneticPr fontId="2"/>
  </si>
  <si>
    <t>公立学校情報機器整備基金</t>
    <rPh sb="0" eb="12">
      <t>コウリツガッコウジョウホウキキセイビキキン</t>
    </rPh>
    <phoneticPr fontId="2"/>
  </si>
  <si>
    <t>平成30年7月豪雨災害復興基金</t>
    <rPh sb="0" eb="2">
      <t>ヘイセイ</t>
    </rPh>
    <rPh sb="4" eb="5">
      <t>ネン</t>
    </rPh>
    <rPh sb="6" eb="7">
      <t>ガツ</t>
    </rPh>
    <rPh sb="7" eb="9">
      <t>ゴウウ</t>
    </rPh>
    <rPh sb="9" eb="15">
      <t>サイガイフッコウキキン</t>
    </rPh>
    <phoneticPr fontId="2"/>
  </si>
  <si>
    <t>海外研修基金</t>
    <rPh sb="0" eb="6">
      <t>カイガイケンシュウキキン</t>
    </rPh>
    <phoneticPr fontId="2"/>
  </si>
  <si>
    <t>-</t>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</si>
  <si>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5"/>
  </si>
  <si>
    <t>安芸地区衛生施設管理組合（特別会計）</t>
    <rPh sb="0" eb="2">
      <t>アキ</t>
    </rPh>
    <rPh sb="2" eb="4">
      <t>チク</t>
    </rPh>
    <rPh sb="4" eb="6">
      <t>エイセイ</t>
    </rPh>
    <rPh sb="6" eb="8">
      <t>シセツ</t>
    </rPh>
    <rPh sb="8" eb="10">
      <t>カンリ</t>
    </rPh>
    <rPh sb="10" eb="12">
      <t>クミアイ</t>
    </rPh>
    <rPh sb="13" eb="15">
      <t>トクベツ</t>
    </rPh>
    <rPh sb="15" eb="17">
      <t>カイケイ</t>
    </rPh>
    <phoneticPr fontId="5"/>
  </si>
  <si>
    <t>広島県海田高等学校財産組合</t>
    <rPh sb="0" eb="3">
      <t>ヒロシマケン</t>
    </rPh>
    <rPh sb="3" eb="5">
      <t>カイタ</t>
    </rPh>
    <rPh sb="5" eb="7">
      <t>コウトウ</t>
    </rPh>
    <rPh sb="7" eb="9">
      <t>ガッコウ</t>
    </rPh>
    <rPh sb="9" eb="11">
      <t>ザイサン</t>
    </rPh>
    <rPh sb="11" eb="13">
      <t>クミアイ</t>
    </rPh>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</si>
  <si>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5"/>
  </si>
  <si>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5"/>
  </si>
  <si>
    <t>広島県市町総合事務組合</t>
    <rPh sb="0" eb="3">
      <t>ヒロシマケン</t>
    </rPh>
    <rPh sb="3" eb="4">
      <t>シ</t>
    </rPh>
    <rPh sb="4" eb="5">
      <t>マチ</t>
    </rPh>
    <rPh sb="5" eb="7">
      <t>ソウゴウ</t>
    </rPh>
    <rPh sb="7" eb="9">
      <t>ジム</t>
    </rPh>
    <rPh sb="9" eb="11">
      <t>クミアイ</t>
    </rPh>
    <phoneticPr fontId="5"/>
  </si>
  <si>
    <t>○</t>
    <phoneticPr fontId="2"/>
  </si>
  <si>
    <t>坂町土地開発公社</t>
    <rPh sb="0" eb="8">
      <t>サカチョウトチカイハツコウシャ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</si>
  <si>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</si>
  <si>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</si>
  <si>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交付税措置のない地方債の発行は行っていないため、将来負担はない状態が続いている。有形固定資産減価償却率は上昇傾向にあり、主な要因としては、建物全体の延べ床面積の約４割を占める学校教育施設の老朽化が挙げられる。今後は、坂町公共施設等総合管理計画及び各個別施設計画に基づき、計画的に長寿命化を図っていく。</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</si>
  <si>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</si>
  <si>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</si>
  <si>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</si>
  <si>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</si>
  <si>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</si>
  <si>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</si>
  <si>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交付税措置のない地方債の発行は行っていないため、将来負担はない状態が続いている。実質公債費比率については、平成30年7月豪雨に係る災害復旧事業債の元金償還が本格的に始まったことから、令和３年度と比較して1.0ポイント上昇している。今後も実質公債費比率は悪化する見込みである。</t>
    <rPh sb="73" eb="75">
      <t>ガンキン</t>
    </rPh>
    <rPh sb="78" eb="81">
      <t>ホンカクテキ</t>
    </rPh>
    <rPh sb="82" eb="83">
      <t>ハジ</t>
    </rPh>
    <rPh sb="91" eb="93">
      <t>レイワ</t>
    </rPh>
    <rPh sb="94" eb="96">
      <t>ネンド</t>
    </rPh>
    <rPh sb="97" eb="99">
      <t>ヒカク</t>
    </rPh>
    <rPh sb="108" eb="110">
      <t>ジョウショウ</t>
    </rPh>
    <rPh sb="115" eb="117">
      <t>コンゴ</t>
    </rPh>
    <rPh sb="118" eb="120">
      <t>ジッシツ</t>
    </rPh>
    <rPh sb="120" eb="123">
      <t>コウサイヒ</t>
    </rPh>
    <rPh sb="123" eb="125">
      <t>ヒリツ</t>
    </rPh>
    <rPh sb="126" eb="128">
      <t>アッカ</t>
    </rPh>
    <rPh sb="130" eb="132">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</si>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</sst>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BBA1F22-2A78-455B-8A5C-6EE7D41CBE1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A316-4BD5-9B44-9D15BB7FEE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32387</c:v>
                </c:pt>
                <c:pt idx="1">
                  <c:v>203259</c:v>
                </c:pt>
                <c:pt idx="2">
                  <c:v>96965</c:v>
                </c:pt>
                <c:pt idx="3">
                  <c:v>59227</c:v>
                </c:pt>
                <c:pt idx="4">
                  <c:v>131293</c:v>
                </c:pt>
              </c:numCache>
            </c:numRef>
          </c:val>
          <c:smooth val="0"/>
          <c:extLst>
            <c:ext xmlns:c16="http://schemas.microsoft.com/office/drawing/2014/chart" uri="{C3380CC4-5D6E-409C-BE32-E72D297353CC}">
              <c16:uniqueId val="{00000001-A316-4BD5-9B44-9D15BB7FEE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2.12</c:v>
                </c:pt>
                <c:pt idx="1">
                  <c:v>9.9</c:v>
                </c:pt>
                <c:pt idx="2">
                  <c:v>7.29</c:v>
                </c:pt>
                <c:pt idx="3">
                  <c:v>5.9</c:v>
                </c:pt>
                <c:pt idx="4">
                  <c:v>9.18</c:v>
                </c:pt>
              </c:numCache>
            </c:numRef>
          </c:val>
          <c:extLst>
            <c:ext xmlns:c16="http://schemas.microsoft.com/office/drawing/2014/chart" uri="{C3380CC4-5D6E-409C-BE32-E72D297353CC}">
              <c16:uniqueId val="{00000000-AE52-42E2-9E3C-0340723887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37.21</c:v>
                </c:pt>
                <c:pt idx="1">
                  <c:v>50.45</c:v>
                </c:pt>
                <c:pt idx="2">
                  <c:v>66.63</c:v>
                </c:pt>
                <c:pt idx="3">
                  <c:v>66.12</c:v>
                </c:pt>
                <c:pt idx="4">
                  <c:v>66.87</c:v>
                </c:pt>
              </c:numCache>
            </c:numRef>
          </c:val>
          <c:extLst>
            <c:ext xmlns:c16="http://schemas.microsoft.com/office/drawing/2014/chart" uri="{C3380CC4-5D6E-409C-BE32-E72D297353CC}">
              <c16:uniqueId val="{00000001-AE52-42E2-9E3C-0340723887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-24.24</c:v>
                </c:pt>
                <c:pt idx="1">
                  <c:v>21.27</c:v>
                </c:pt>
                <c:pt idx="2">
                  <c:v>14.93</c:v>
                </c:pt>
                <c:pt idx="3">
                  <c:v>2.4900000000000002</c:v>
                </c:pt>
                <c:pt idx="4">
                  <c:v>6.32</c:v>
                </c:pt>
              </c:numCache>
            </c:numRef>
          </c:val>
          <c:smooth val="0"/>
          <c:extLst>
            <c:ext xmlns:c16="http://schemas.microsoft.com/office/drawing/2014/chart" uri="{C3380CC4-5D6E-409C-BE32-E72D297353CC}">
              <c16:uniqueId val="{00000002-AE52-42E2-9E3C-0340723887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A12-40FB-9A32-D438ED4188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12-40FB-9A32-D438ED41883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A12-40FB-9A32-D438ED41883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A12-40FB-9A32-D438ED41883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A12-40FB-9A32-D438ED41883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0.03</c:v>
                </c:pt>
                <c:pt idx="2">
                  <c:v>#N/A</c:v>
                </c:pt>
                <c:pt idx="3">
                  <c:v>0.02</c:v>
                </c:pt>
                <c:pt idx="4">
                  <c:v>#N/A</c:v>
                </c:pt>
                <c:pt idx="5">
                  <c:v>0.02</c:v>
                </c:pt>
                <c:pt idx="6">
                  <c:v>#N/A</c:v>
                </c:pt>
                <c:pt idx="7">
                  <c:v>0.02</c:v>
                </c:pt>
                <c:pt idx="8">
                  <c:v>#N/A</c:v>
                </c:pt>
                <c:pt idx="9">
                  <c:v>0.05</c:v>
                </c:pt>
              </c:numCache>
            </c:numRef>
          </c:val>
          <c:extLst>
            <c:ext xmlns:c16="http://schemas.microsoft.com/office/drawing/2014/chart" uri="{C3380CC4-5D6E-409C-BE32-E72D297353CC}">
              <c16:uniqueId val="{00000005-FA12-40FB-9A32-D438ED418836}"/>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c:v>
                </c:pt>
                <c:pt idx="2">
                  <c:v>#N/A</c:v>
                </c:pt>
                <c:pt idx="3">
                  <c:v>0.44</c:v>
                </c:pt>
                <c:pt idx="4">
                  <c:v>#N/A</c:v>
                </c:pt>
                <c:pt idx="5">
                  <c:v>0.28000000000000003</c:v>
                </c:pt>
                <c:pt idx="6">
                  <c:v>#N/A</c:v>
                </c:pt>
                <c:pt idx="7">
                  <c:v>0.18</c:v>
                </c:pt>
                <c:pt idx="8">
                  <c:v>#N/A</c:v>
                </c:pt>
                <c:pt idx="9">
                  <c:v>0.36</c:v>
                </c:pt>
              </c:numCache>
            </c:numRef>
          </c:val>
          <c:extLst>
            <c:ext xmlns:c16="http://schemas.microsoft.com/office/drawing/2014/chart" uri="{C3380CC4-5D6E-409C-BE32-E72D297353CC}">
              <c16:uniqueId val="{00000006-FA12-40FB-9A32-D438ED41883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0.23</c:v>
                </c:pt>
                <c:pt idx="2">
                  <c:v>#N/A</c:v>
                </c:pt>
                <c:pt idx="3">
                  <c:v>0.31</c:v>
                </c:pt>
                <c:pt idx="4">
                  <c:v>#N/A</c:v>
                </c:pt>
                <c:pt idx="5">
                  <c:v>1.08</c:v>
                </c:pt>
                <c:pt idx="6">
                  <c:v>#N/A</c:v>
                </c:pt>
                <c:pt idx="7">
                  <c:v>0.91</c:v>
                </c:pt>
                <c:pt idx="8">
                  <c:v>#N/A</c:v>
                </c:pt>
                <c:pt idx="9">
                  <c:v>0.45</c:v>
                </c:pt>
              </c:numCache>
            </c:numRef>
          </c:val>
          <c:extLst>
            <c:ext xmlns:c16="http://schemas.microsoft.com/office/drawing/2014/chart" uri="{C3380CC4-5D6E-409C-BE32-E72D297353CC}">
              <c16:uniqueId val="{00000007-FA12-40FB-9A32-D438ED418836}"/>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0.86</c:v>
                </c:pt>
                <c:pt idx="2">
                  <c:v>#N/A</c:v>
                </c:pt>
                <c:pt idx="3">
                  <c:v>1.01</c:v>
                </c:pt>
                <c:pt idx="4">
                  <c:v>#N/A</c:v>
                </c:pt>
                <c:pt idx="5">
                  <c:v>2.6</c:v>
                </c:pt>
                <c:pt idx="6">
                  <c:v>#N/A</c:v>
                </c:pt>
                <c:pt idx="7">
                  <c:v>3.68</c:v>
                </c:pt>
                <c:pt idx="8">
                  <c:v>#N/A</c:v>
                </c:pt>
                <c:pt idx="9">
                  <c:v>4.45</c:v>
                </c:pt>
              </c:numCache>
            </c:numRef>
          </c:val>
          <c:extLst>
            <c:ext xmlns:c16="http://schemas.microsoft.com/office/drawing/2014/chart" uri="{C3380CC4-5D6E-409C-BE32-E72D297353CC}">
              <c16:uniqueId val="{00000008-FA12-40FB-9A32-D438ED41883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2.11</c:v>
                </c:pt>
                <c:pt idx="2">
                  <c:v>#N/A</c:v>
                </c:pt>
                <c:pt idx="3">
                  <c:v>9.9</c:v>
                </c:pt>
                <c:pt idx="4">
                  <c:v>#N/A</c:v>
                </c:pt>
                <c:pt idx="5">
                  <c:v>7.29</c:v>
                </c:pt>
                <c:pt idx="6">
                  <c:v>#N/A</c:v>
                </c:pt>
                <c:pt idx="7">
                  <c:v>5.9</c:v>
                </c:pt>
                <c:pt idx="8">
                  <c:v>#N/A</c:v>
                </c:pt>
                <c:pt idx="9">
                  <c:v>9.17</c:v>
                </c:pt>
              </c:numCache>
            </c:numRef>
          </c:val>
          <c:extLst>
            <c:ext xmlns:c16="http://schemas.microsoft.com/office/drawing/2014/chart" uri="{C3380CC4-5D6E-409C-BE32-E72D297353CC}">
              <c16:uniqueId val="{00000009-FA12-40FB-9A32-D438ED4188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544</c:v>
                </c:pt>
                <c:pt idx="5">
                  <c:v>536</c:v>
                </c:pt>
                <c:pt idx="8">
                  <c:v>536</c:v>
                </c:pt>
                <c:pt idx="11">
                  <c:v>533</c:v>
                </c:pt>
                <c:pt idx="14">
                  <c:v>774</c:v>
                </c:pt>
              </c:numCache>
            </c:numRef>
          </c:val>
          <c:extLst>
            <c:ext xmlns:c16="http://schemas.microsoft.com/office/drawing/2014/chart" uri="{C3380CC4-5D6E-409C-BE32-E72D297353CC}">
              <c16:uniqueId val="{00000000-EA17-492B-9380-AF9069787E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A17-492B-9380-AF9069787E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c:v>
                </c:pt>
                <c:pt idx="3">
                  <c:v>3</c:v>
                </c:pt>
                <c:pt idx="6">
                  <c:v>3</c:v>
                </c:pt>
                <c:pt idx="9">
                  <c:v>1</c:v>
                </c:pt>
                <c:pt idx="12">
                  <c:v>1</c:v>
                </c:pt>
              </c:numCache>
            </c:numRef>
          </c:val>
          <c:extLst>
            <c:ext xmlns:c16="http://schemas.microsoft.com/office/drawing/2014/chart" uri="{C3380CC4-5D6E-409C-BE32-E72D297353CC}">
              <c16:uniqueId val="{00000002-EA17-492B-9380-AF9069787E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2</c:v>
                </c:pt>
                <c:pt idx="6">
                  <c:v>12</c:v>
                </c:pt>
                <c:pt idx="9">
                  <c:v>17</c:v>
                </c:pt>
                <c:pt idx="12">
                  <c:v>18</c:v>
                </c:pt>
              </c:numCache>
            </c:numRef>
          </c:val>
          <c:extLst>
            <c:ext xmlns:c16="http://schemas.microsoft.com/office/drawing/2014/chart" uri="{C3380CC4-5D6E-409C-BE32-E72D297353CC}">
              <c16:uniqueId val="{00000003-EA17-492B-9380-AF9069787E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258</c:v>
                </c:pt>
                <c:pt idx="3">
                  <c:v>214</c:v>
                </c:pt>
                <c:pt idx="6">
                  <c:v>207</c:v>
                </c:pt>
                <c:pt idx="9">
                  <c:v>216</c:v>
                </c:pt>
                <c:pt idx="12">
                  <c:v>231</c:v>
                </c:pt>
              </c:numCache>
            </c:numRef>
          </c:val>
          <c:extLst>
            <c:ext xmlns:c16="http://schemas.microsoft.com/office/drawing/2014/chart" uri="{C3380CC4-5D6E-409C-BE32-E72D297353CC}">
              <c16:uniqueId val="{00000004-EA17-492B-9380-AF9069787E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17-492B-9380-AF9069787E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A17-492B-9380-AF9069787E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403</c:v>
                </c:pt>
                <c:pt idx="3">
                  <c:v>407</c:v>
                </c:pt>
                <c:pt idx="6">
                  <c:v>412</c:v>
                </c:pt>
                <c:pt idx="9">
                  <c:v>452</c:v>
                </c:pt>
                <c:pt idx="12">
                  <c:v>720</c:v>
                </c:pt>
              </c:numCache>
            </c:numRef>
          </c:val>
          <c:extLst>
            <c:ext xmlns:c16="http://schemas.microsoft.com/office/drawing/2014/chart" uri="{C3380CC4-5D6E-409C-BE32-E72D297353CC}">
              <c16:uniqueId val="{00000007-EA17-492B-9380-AF9069787E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121</c:v>
                </c:pt>
                <c:pt idx="2">
                  <c:v>#N/A</c:v>
                </c:pt>
                <c:pt idx="3">
                  <c:v>#N/A</c:v>
                </c:pt>
                <c:pt idx="4">
                  <c:v>90</c:v>
                </c:pt>
                <c:pt idx="5">
                  <c:v>#N/A</c:v>
                </c:pt>
                <c:pt idx="6">
                  <c:v>#N/A</c:v>
                </c:pt>
                <c:pt idx="7">
                  <c:v>98</c:v>
                </c:pt>
                <c:pt idx="8">
                  <c:v>#N/A</c:v>
                </c:pt>
                <c:pt idx="9">
                  <c:v>#N/A</c:v>
                </c:pt>
                <c:pt idx="10">
                  <c:v>153</c:v>
                </c:pt>
                <c:pt idx="11">
                  <c:v>#N/A</c:v>
                </c:pt>
                <c:pt idx="12">
                  <c:v>#N/A</c:v>
                </c:pt>
                <c:pt idx="13">
                  <c:v>196</c:v>
                </c:pt>
                <c:pt idx="14">
                  <c:v>#N/A</c:v>
                </c:pt>
              </c:numCache>
            </c:numRef>
          </c:val>
          <c:smooth val="0"/>
          <c:extLst>
            <c:ext xmlns:c16="http://schemas.microsoft.com/office/drawing/2014/chart" uri="{C3380CC4-5D6E-409C-BE32-E72D297353CC}">
              <c16:uniqueId val="{00000008-EA17-492B-9380-AF9069787E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7253</c:v>
                </c:pt>
                <c:pt idx="5">
                  <c:v>8060</c:v>
                </c:pt>
                <c:pt idx="8">
                  <c:v>8144</c:v>
                </c:pt>
                <c:pt idx="11">
                  <c:v>8312</c:v>
                </c:pt>
                <c:pt idx="14">
                  <c:v>7940</c:v>
                </c:pt>
              </c:numCache>
            </c:numRef>
          </c:val>
          <c:extLst>
            <c:ext xmlns:c16="http://schemas.microsoft.com/office/drawing/2014/chart" uri="{C3380CC4-5D6E-409C-BE32-E72D297353CC}">
              <c16:uniqueId val="{00000000-8DE3-466D-9016-B8522361F8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370</c:v>
                </c:pt>
                <c:pt idx="5">
                  <c:v>331</c:v>
                </c:pt>
                <c:pt idx="8">
                  <c:v>291</c:v>
                </c:pt>
                <c:pt idx="11">
                  <c:v>255</c:v>
                </c:pt>
                <c:pt idx="14">
                  <c:v>306</c:v>
                </c:pt>
              </c:numCache>
            </c:numRef>
          </c:val>
          <c:extLst>
            <c:ext xmlns:c16="http://schemas.microsoft.com/office/drawing/2014/chart" uri="{C3380CC4-5D6E-409C-BE32-E72D297353CC}">
              <c16:uniqueId val="{00000001-8DE3-466D-9016-B8522361F8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4471</c:v>
                </c:pt>
                <c:pt idx="5">
                  <c:v>4634</c:v>
                </c:pt>
                <c:pt idx="8">
                  <c:v>5310</c:v>
                </c:pt>
                <c:pt idx="11">
                  <c:v>5507</c:v>
                </c:pt>
                <c:pt idx="14">
                  <c:v>5691</c:v>
                </c:pt>
              </c:numCache>
            </c:numRef>
          </c:val>
          <c:extLst>
            <c:ext xmlns:c16="http://schemas.microsoft.com/office/drawing/2014/chart" uri="{C3380CC4-5D6E-409C-BE32-E72D297353CC}">
              <c16:uniqueId val="{00000002-8DE3-466D-9016-B8522361F8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E3-466D-9016-B8522361F8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E3-466D-9016-B8522361F8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E3-466D-9016-B8522361F8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479</c:v>
                </c:pt>
                <c:pt idx="3">
                  <c:v>442</c:v>
                </c:pt>
                <c:pt idx="6">
                  <c:v>423</c:v>
                </c:pt>
                <c:pt idx="9">
                  <c:v>403</c:v>
                </c:pt>
                <c:pt idx="12">
                  <c:v>422</c:v>
                </c:pt>
              </c:numCache>
            </c:numRef>
          </c:val>
          <c:extLst>
            <c:ext xmlns:c16="http://schemas.microsoft.com/office/drawing/2014/chart" uri="{C3380CC4-5D6E-409C-BE32-E72D297353CC}">
              <c16:uniqueId val="{00000006-8DE3-466D-9016-B8522361F8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207</c:v>
                </c:pt>
                <c:pt idx="3">
                  <c:v>206</c:v>
                </c:pt>
                <c:pt idx="6">
                  <c:v>194</c:v>
                </c:pt>
                <c:pt idx="9">
                  <c:v>194</c:v>
                </c:pt>
                <c:pt idx="12">
                  <c:v>177</c:v>
                </c:pt>
              </c:numCache>
            </c:numRef>
          </c:val>
          <c:extLst>
            <c:ext xmlns:c16="http://schemas.microsoft.com/office/drawing/2014/chart" uri="{C3380CC4-5D6E-409C-BE32-E72D297353CC}">
              <c16:uniqueId val="{00000007-8DE3-466D-9016-B8522361F8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2150</c:v>
                </c:pt>
                <c:pt idx="3">
                  <c:v>2110</c:v>
                </c:pt>
                <c:pt idx="6">
                  <c:v>1960</c:v>
                </c:pt>
                <c:pt idx="9">
                  <c:v>1773</c:v>
                </c:pt>
                <c:pt idx="12">
                  <c:v>1685</c:v>
                </c:pt>
              </c:numCache>
            </c:numRef>
          </c:val>
          <c:extLst>
            <c:ext xmlns:c16="http://schemas.microsoft.com/office/drawing/2014/chart" uri="{C3380CC4-5D6E-409C-BE32-E72D297353CC}">
              <c16:uniqueId val="{00000008-8DE3-466D-9016-B8522361F8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29</c:v>
                </c:pt>
                <c:pt idx="3">
                  <c:v>26</c:v>
                </c:pt>
                <c:pt idx="6">
                  <c:v>23</c:v>
                </c:pt>
                <c:pt idx="9">
                  <c:v>22</c:v>
                </c:pt>
                <c:pt idx="12">
                  <c:v>0</c:v>
                </c:pt>
              </c:numCache>
            </c:numRef>
          </c:val>
          <c:extLst>
            <c:ext xmlns:c16="http://schemas.microsoft.com/office/drawing/2014/chart" uri="{C3380CC4-5D6E-409C-BE32-E72D297353CC}">
              <c16:uniqueId val="{00000009-8DE3-466D-9016-B8522361F8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6469</c:v>
                </c:pt>
                <c:pt idx="3">
                  <c:v>7641</c:v>
                </c:pt>
                <c:pt idx="6">
                  <c:v>8068</c:v>
                </c:pt>
                <c:pt idx="9">
                  <c:v>8094</c:v>
                </c:pt>
                <c:pt idx="12">
                  <c:v>7725</c:v>
                </c:pt>
              </c:numCache>
            </c:numRef>
          </c:val>
          <c:extLst>
            <c:ext xmlns:c16="http://schemas.microsoft.com/office/drawing/2014/chart" uri="{C3380CC4-5D6E-409C-BE32-E72D297353CC}">
              <c16:uniqueId val="{0000000A-8DE3-466D-9016-B8522361F8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DE3-466D-9016-B8522361F8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2440</c:v>
                </c:pt>
                <c:pt idx="1">
                  <c:v>2574</c:v>
                </c:pt>
                <c:pt idx="2">
                  <c:v>2689</c:v>
                </c:pt>
              </c:numCache>
            </c:numRef>
          </c:val>
          <c:extLst>
            <c:ext xmlns:c16="http://schemas.microsoft.com/office/drawing/2014/chart" uri="{C3380CC4-5D6E-409C-BE32-E72D297353CC}">
              <c16:uniqueId val="{00000000-990B-4246-ADB4-F7F701C5F1A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93</c:v>
                </c:pt>
                <c:pt idx="1">
                  <c:v>93</c:v>
                </c:pt>
                <c:pt idx="2">
                  <c:v>87</c:v>
                </c:pt>
              </c:numCache>
            </c:numRef>
          </c:val>
          <c:extLst>
            <c:ext xmlns:c16="http://schemas.microsoft.com/office/drawing/2014/chart" uri="{C3380CC4-5D6E-409C-BE32-E72D297353CC}">
              <c16:uniqueId val="{00000001-990B-4246-ADB4-F7F701C5F1A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2585</c:v>
                </c:pt>
                <c:pt idx="1">
                  <c:v>2647</c:v>
                </c:pt>
                <c:pt idx="2">
                  <c:v>2722</c:v>
                </c:pt>
              </c:numCache>
            </c:numRef>
          </c:val>
          <c:extLst>
            <c:ext xmlns:c16="http://schemas.microsoft.com/office/drawing/2014/chart" uri="{C3380CC4-5D6E-409C-BE32-E72D297353CC}">
              <c16:uniqueId val="{00000002-990B-4246-ADB4-F7F701C5F1A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{3159C221-4462-487B-ABE8-5B09876FCD40}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CAC-49D7-9145-0D1A094B7C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{777FAEB4-5BEF-4197-80B6-B459FA051264}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AC-49D7-9145-0D1A094B7C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{92BC03A8-ECD3-4131-8064-174FFFAFC645}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AC-49D7-9145-0D1A094B7C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{1FBC9C8E-12D6-47F2-8D60-F46E821FE765}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AC-49D7-9145-0D1A094B7C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{B2DBABAC-04B3-4E10-98C4-E110E0DC4950}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AC-49D7-9145-0D1A094B7C5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{8B575AF0-FFA9-4D0C-A304-A4510A629C3A}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CAC-49D7-9145-0D1A094B7C5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{86AA0839-4DCC-468E-8A8D-8B82D80DCDC1}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CAC-49D7-9145-0D1A094B7C5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{222662C7-A6DA-4EDD-B097-C30B5FCF0106}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CAC-49D7-9145-0D1A094B7C5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{B3F8DD32-E58A-4176-A0A5-091FB3AC2C03}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CAC-49D7-9145-0D1A094B7C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c:v>
                </c:pt>
                <c:pt idx="8">
                  <c:v>63.2</c:v>
                </c:pt>
                <c:pt idx="16">
                  <c:v>64</c:v>
                </c:pt>
                <c:pt idx="24">
                  <c:v>65.3</c:v>
                </c:pt>
                <c:pt idx="32">
                  <c:v>65.3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CAC-49D7-9145-0D1A094B7C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{F3A72FC4-5FEC-4F50-B4FD-A25F663C6645}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CAC-49D7-9145-0D1A094B7C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{E12A682B-6195-4C5B-9A8E-F8A1BC253D38}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AC-49D7-9145-0D1A094B7C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{30DF4C29-5316-4B19-B873-0FBCC47F0816}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AC-49D7-9145-0D1A094B7C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{2932F5D3-8B23-47B6-9DEB-AFD78FDE0166}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AC-49D7-9145-0D1A094B7C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{D94C52A1-BFC4-401A-937C-BC5019A12058}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AC-49D7-9145-0D1A094B7C54}"/>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{7825731F-4721-4562-ACFB-0719AE025DC6}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CAC-49D7-9145-0D1A094B7C54}"/>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{46288265-9696-48A8-9F55-0D4452F6F8AD}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CAC-49D7-9145-0D1A094B7C54}"/>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{F1923048-4189-409F-9C59-7609B27A0B8A}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CAC-49D7-9145-0D1A094B7C54}"/>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{46D29F2C-5297-429B-85DF-AC0B0B5D6A39}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CAC-49D7-9145-0D1A094B7C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7CAC-49D7-9145-0D1A094B7C54}"/>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{A79E2372-37BA-457E-B826-D0642164885D}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13C-4860-8CCA-50E478C773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{4E235ED3-0DBC-4CFE-B347-5FC32CAA6808}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3C-4860-8CCA-50E478C773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{65BBAAFD-F3EF-4992-AEA3-B8B0CAA75BA0}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3C-4860-8CCA-50E478C773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{64EFBEF5-F8E7-49EF-AB86-1A46043132EC}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3C-4860-8CCA-50E478C773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{D3F81B07-3B7D-41F3-AEAA-E49079B08901}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3C-4860-8CCA-50E478C7730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{1F4BE487-F424-4CBA-B8D3-006C486A23D1}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13C-4860-8CCA-50E478C7730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{3C8CFD33-4957-4C77-8C7A-F0392DCD0B2F}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13C-4860-8CCA-50E478C7730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{3D80BC59-9770-4F3A-B254-A249E696A0A4}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13C-4860-8CCA-50E478C7730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{26BA9B59-863C-4994-989D-55380C87CE87}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13C-4860-8CCA-50E478C773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3.6</c:v>
                </c:pt>
                <c:pt idx="16">
                  <c:v>3.3</c:v>
                </c:pt>
                <c:pt idx="24">
                  <c:v>3.5</c:v>
                </c:pt>
                <c:pt idx="32">
                  <c:v>4.5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13C-4860-8CCA-50E478C773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{74F3EB14-E9B4-461E-8480-F44A218C9F2C}</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13C-4860-8CCA-50E478C773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{A5881FFA-0CE4-482C-B619-380E39CAD553}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3C-4860-8CCA-50E478C773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{C1EC3E57-3D88-4972-85D8-3E1AE3D6ECCB}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3C-4860-8CCA-50E478C773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{5C0C7C10-9A07-4438-9E9D-2437F3A2A177}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3C-4860-8CCA-50E478C773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{5B850D4C-98FE-4B34-9CBF-8D0DF22124E3}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3C-4860-8CCA-50E478C7730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{0ABA076D-33C1-4240-9C3C-77128F913828}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13C-4860-8CCA-50E478C7730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{5EB9D987-203C-4A75-B37B-6C87B24BD517}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13C-4860-8CCA-50E478C7730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{B5631279-1D52-49A6-90D4-E8C9C8E72EB8}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13C-4860-8CCA-50E478C7730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{AA8C12B4-2DC2-4853-9F96-C7920C420D0B}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13C-4860-8CCA-50E478C773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913C-4860-8CCA-50E478C77305}"/>
            </c:ext>
          </c:extLst>
        </c:ser>
        <c:dLbls>
          <c:showLegendKey val="0"/>
          <c:showVal val="1"/>
          <c:showCatName val="0"/>
          <c:showSerName val="0"/>
          <c:showPercent val="0"/>
          <c:showBubbleSize val="0"/>
        </c:dLbls>
        <c:axId val="84219776"/>
        <c:axId val="84234240"/>
      </c:scatterChart>
      <c:valAx>
        <c:axId val="84219776"/>
        <c:scaling>
          <c:orientation val="maxMin"/>
          <c:max val="8.1"/>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元利償還金及び公営企業債の元利償還金に対する繰入金については、償還終了や新規発行抑制及び低金利での資金調達等のため近年減少傾向にあった。しかし、令和３年度から平成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月豪雨災害に係る災害復旧債の元金償還が始まり、令和４年度は本格化した。令和</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年度まで同程度の金額が見込まれる。</a:t>
          </a:r>
        </a:p>
        <a:p>
          <a:r>
            <a:rPr kumimoji="1" lang="ja-JP" altLang="en-US" sz="1400">
              <a:latin typeface="ＭＳ ゴシック" pitchFamily="49" charset="-128"/>
              <a:ea typeface="ＭＳ ゴシック" pitchFamily="49" charset="-128"/>
            </a:rPr>
            <a:t>　今後も、国の景気動向及び制度改正を注視し、有利な地方債を活用しながら計画的な町債発行を行う。</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近年は、積立ても取崩しも行っていない。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主に災害復旧事業債及び臨時財政対策債の地方債残高が減少したことに加え、下水道事業特別会計の地方債償還に充てるための一般会計繰入見込額が減少したことで、将来負担額は減少している。</a:t>
          </a:r>
        </a:p>
        <a:p>
          <a:r>
            <a:rPr kumimoji="1" lang="ja-JP" altLang="en-US" sz="1400">
              <a:latin typeface="ＭＳ ゴシック" pitchFamily="49" charset="-128"/>
              <a:ea typeface="ＭＳ ゴシック" pitchFamily="49" charset="-128"/>
            </a:rPr>
            <a:t>　充当可能基金は、令和４年度財政調整基金の積み立てにより、増加している。</a:t>
          </a:r>
        </a:p>
        <a:p>
          <a:r>
            <a:rPr kumimoji="1" lang="ja-JP" altLang="en-US" sz="1400">
              <a:latin typeface="ＭＳ ゴシック" pitchFamily="49" charset="-128"/>
              <a:ea typeface="ＭＳ ゴシック" pitchFamily="49" charset="-128"/>
            </a:rPr>
            <a:t>　今後も建設事業債を過度に発行することなく、身の丈に合った財政運営を心掛け、世代間の公平性も考慮しながら、適正な起債管理に努める。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前年度決算剰余金の積み立て及び大規模事業基金へ積立計画に則った積み立てを行った一方、坂町まち・ひと・しごと創生総合戦略を推進するための事業経費を賄うため坂町まち・ひと・しごと創生基金から、令和元年度に借り入れた災害対策債の元金償還金に充当するため減債基金からそれぞれ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災害等の不測の事態に備え、ある程度の余裕財源の確保を図る。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特定目的基金については、その基金の使途に応じ、計画的に積立・取崩しを行っていく。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・大規模事業基金：町勢発展の基盤となる大規模事業を円滑に推進するため。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・地域福祉基金：高齢者保健福祉の増進を図るための果実運用型基金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・公立学校情報機器整備基金：公立小中学校における教育用情報機器の整備に要する経費に充てる基金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月豪雨による災害からの復興に資する事業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・海外研修基金：中学生を対象にした海外研修事業の資金に充てる基金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・大規模事業基金：積立計画に基づき約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・地域福祉基金：預金利子を高齢者保健福祉事業の財源として活用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・公立学校情報機器整備基金：積立計画に基づき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月豪雨災害復興基金：災害関連経費の財源として積み立て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・海外研修基金：増減なし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・大規模事業基金：道路整備や公共施設の大規模修繕に備え、継続して積み立てを行う。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・地域福祉基金：果実運用型基金として継続して活用する。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・公立学校情報機器整備基金：情報機器の更新時に備え、計画的に積み立てを行う。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月豪雨による災害からの復興に資する事業のために取り崩しを行う。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・海外研修基金：海外研修事業時に取り崩しを行う。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前年度決算に伴う決算剰余金の積立を行ったため、前年度と比較して約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災害等の不測の事態に備え、ある程度の余裕財源の確保を図る。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令和元年度に借り入れた災害対策債の元金償還金に充当するため、約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償還最終年度である令和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年度まで引き続き取り崩しを行う。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2FA6480-AAA5-4721-8CB9-BB07A1350F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3FA01A3-BE7B-4DF3-9503-15A38706C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A54579A-B0EE-4E12-8359-137DA0CF518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EB8C2C2-E1BA-4995-8D45-B710E196C58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3BF7114-A8E0-4C09-9FDA-9DEFA271796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5D190E-65A1-4372-B08C-4FE1930F9A7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7E05E25-664A-4404-AC29-4A822AC754A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9803100B-5064-44CA-8CFC-FDC274EFB75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494A73F-54C4-4643-934C-E71163DAC4A7}"/>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52B413A-13DA-4556-8A9B-FB78CA9C2C6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D7E22DA-547A-4284-812B-5EBBEF69CD6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5E160B4-1B8F-4E0C-B407-0EBEE68BC7E7}"/>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998AD51-B9F0-4187-ACD7-DB7BD5F8D8E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FDAE38F-D9F2-4843-8624-5C0A3618B10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2923E08-178B-4967-8A06-100C13FB8B0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A20EBDA-4CA1-4936-9563-4D22EDA9F70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1D7CC02-2FE3-4E01-8C98-76C96680D69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F238D89-3DB9-4829-8B31-59F6E731715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849941F-FFAB-4DB9-9DA7-8E13031227E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82D3BD8-DD49-4C9E-98D2-5BFF9EAF3D1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FA289E7-CB8D-446E-8F0A-2BF7D071C12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D6072E1-FDBD-4E2E-A6DE-C1C3C9D32ED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12,839
12,654
15.69
8,376,465
7,689,987
369,041
4,021,435
7,725,225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F671328-A8DF-47C6-95B1-DB3AAEAEE78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19BDA68-BC01-4695-8B18-D481C7FD4FB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A6E384E-37BA-460E-A580-79BB149DBB7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B2F3743-83D1-4746-8C8D-7B8AFB11D5F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FED5947-235D-4802-877A-8DB30D34A7E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AF708F1-F7EF-4F7C-B974-7D2D2C700F8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A2A020C-9B29-45D7-AC50-A97CB811999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05AD8C7-CEB7-4306-A515-D58F7473DF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BA7F149-FF03-4C99-8020-938A59E718A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D348FEA-6B6B-4C9D-8270-BD3BF46A67A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D09B973-AFE8-41E6-BA3B-FEDAD1BFEA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9272B1CD-7386-4CFF-B5ED-3F770719875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70E20D3-839C-4D59-96E2-436ECB06CBB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D16FD97-AAF0-4203-8936-64982D41C3A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D77ED6A-1278-4208-8C8A-EEAA52CCB26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A051BF8B-60F8-4118-978B-1AA1763EB84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E19014B7-4D67-4784-8866-0F4BD70117E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59C9DA9-1D62-4E1F-A72D-F7BC73DF331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EBEC613-20A2-402E-B555-55C0A497D1F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FBCEEC7-458A-4A01-BE69-4FBF9786A0B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1FDEEBAB-3F5A-4710-B79D-70DED127E708}"/>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139E0A53-404A-4441-BFE1-433489189D7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2732746-B4D1-44C3-A4D8-5E73516DC70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8153C24B-5729-4054-824F-9297BBB9E1B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A0794BE-9FBC-481E-BD7B-32E7485BC57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3D25A64-2930-4A61-935B-021BCFF890A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99F2EF7-7B8F-4C69-8958-CEC6CAACF0F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B67ED79-BF35-404A-A5DC-5E1D7C7EAAA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DA88FBC-EED8-437F-B9CB-F4D10232641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A26DE24-F931-4FFB-8713-E67B75D3F08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6A7B487-A7C4-43B4-A683-16387FE11F4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AF383EA-D4BC-4A1D-8438-3C1C0D16D95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AB419AA-7607-48F6-84D0-7AC737AA85F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719708E-A07F-457A-9BE9-748A2A0C9A2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887C4DA-8675-4348-A0E3-96377FFA408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類似団体より高い水準にあり、建物全体の延べ床面積の約４割を占める学校教育施設の老朽化が大きく影響していると思われる。今後も有形固定資産減価償却率は上昇していくと思われるが、坂町公共施設等総合管理計画及び各個別施設計画に基づき、計画的に長寿命化を図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7FD9A49-521C-41F1-AFC8-13B0B060F0B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9E9535E-1498-496F-945F-DA2E24B3AEA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5CF70F7C-379A-427D-A0E2-F79C0E9E420D}"/>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1181948F-A6EF-46EE-BE49-6E6A363339A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E8AE9987-98A6-43C3-8EF4-8D8F1F44DD2C}"/>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414BEB56-AFC5-4C6F-874B-9B247CD7A65F}"/>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A9D8DE22-E046-4B45-AEF5-7C1A7BF8676A}"/>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F8068E61-0487-4D73-B519-AC2261E6D75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6A10B0D-C71A-4939-8B70-34AC48C13714}"/>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541DADA8-1DA7-465E-AB5B-4E13E485FE7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48007440-9BBE-4A3A-A77F-3F8C0322F99D}"/>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B25A9B48-3DF0-4DFE-8C86-5782020BA7D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1C80FABF-75C5-4026-8AC2-80AB7CDB667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012F770-F9C3-4D10-830F-557E103623F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FD6959C1-2882-407D-A1F5-526F0E906137}"/>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12110E9A-550B-4D10-AD39-726F2ECDCB8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75" name="直線コネクタ 74">
          <a:extLst>
            <a:ext uri="{FF2B5EF4-FFF2-40B4-BE49-F238E27FC236}">
              <a16:creationId xmlns:a16="http://schemas.microsoft.com/office/drawing/2014/main" id="{EB274ED1-3E0B-4F3E-B233-09B6790EFD71}"/>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76" name="有形固定資産減価償却率最小値テキスト">
          <a:extLst>
            <a:ext uri="{FF2B5EF4-FFF2-40B4-BE49-F238E27FC236}">
              <a16:creationId xmlns:a16="http://schemas.microsoft.com/office/drawing/2014/main" id="{EE4DEF19-354B-42C3-AEAF-C743641097A5}"/>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77" name="直線コネクタ 76">
          <a:extLst>
            <a:ext uri="{FF2B5EF4-FFF2-40B4-BE49-F238E27FC236}">
              <a16:creationId xmlns:a16="http://schemas.microsoft.com/office/drawing/2014/main" id="{1F84A6F9-77BB-41C1-985F-3380F0949E2C}"/>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8" name="有形固定資産減価償却率最大値テキスト">
          <a:extLst>
            <a:ext uri="{FF2B5EF4-FFF2-40B4-BE49-F238E27FC236}">
              <a16:creationId xmlns:a16="http://schemas.microsoft.com/office/drawing/2014/main" id="{DCB23967-5D53-4414-98A9-AD14FCBBF977}"/>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9" name="直線コネクタ 78">
          <a:extLst>
            <a:ext uri="{FF2B5EF4-FFF2-40B4-BE49-F238E27FC236}">
              <a16:creationId xmlns:a16="http://schemas.microsoft.com/office/drawing/2014/main" id="{ECEB148A-1744-4C27-A447-69CB849105F9}"/>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80" name="有形固定資産減価償却率平均値テキスト">
          <a:extLst>
            <a:ext uri="{FF2B5EF4-FFF2-40B4-BE49-F238E27FC236}">
              <a16:creationId xmlns:a16="http://schemas.microsoft.com/office/drawing/2014/main" id="{AD8F5AAF-BC17-4C86-99EC-4E9FDE80A441}"/>
            </a:ext>
          </a:extLst>
        </xdr:cNvPr>
        <xdr:cNvSpPr txBox="1"/>
      </xdr:nvSpPr>
      <xdr:spPr>
        <a:xfrm>
          <a:off x="4813300" y="5883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81" name="フローチャート: 判断 80">
          <a:extLst>
            <a:ext uri="{FF2B5EF4-FFF2-40B4-BE49-F238E27FC236}">
              <a16:creationId xmlns:a16="http://schemas.microsoft.com/office/drawing/2014/main" id="{E83315E1-0BB0-469E-9331-096ACAFCC1D4}"/>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82" name="フローチャート: 判断 81">
          <a:extLst>
            <a:ext uri="{FF2B5EF4-FFF2-40B4-BE49-F238E27FC236}">
              <a16:creationId xmlns:a16="http://schemas.microsoft.com/office/drawing/2014/main" id="{5958A8FB-76D0-49D8-9343-97664F39FDB0}"/>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83" name="フローチャート: 判断 82">
          <a:extLst>
            <a:ext uri="{FF2B5EF4-FFF2-40B4-BE49-F238E27FC236}">
              <a16:creationId xmlns:a16="http://schemas.microsoft.com/office/drawing/2014/main" id="{E697FF6C-9F57-4718-B918-3107E50A2932}"/>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84" name="フローチャート: 判断 83">
          <a:extLst>
            <a:ext uri="{FF2B5EF4-FFF2-40B4-BE49-F238E27FC236}">
              <a16:creationId xmlns:a16="http://schemas.microsoft.com/office/drawing/2014/main" id="{E21C0280-D2B9-43F5-9D11-C091F37F7C68}"/>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a:extLst>
            <a:ext uri="{FF2B5EF4-FFF2-40B4-BE49-F238E27FC236}">
              <a16:creationId xmlns:a16="http://schemas.microsoft.com/office/drawing/2014/main" id="{744A9C3B-85EA-4A1F-A194-85206F4DFE04}"/>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A96B4C6-AEA3-4847-9E7D-0746F623BAD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1D1C447-5990-49F9-9E58-9EBC250018E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481F27C-8DB8-4843-B99C-FB34175842E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5DB2577-3365-4C10-B37A-39E45D1BCB7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38859F0-CC21-4159-AD3D-BF42F83C2B1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162031</xdr:rowOff>
    </xdr:from>
    <xdr:to>
      <xdr:col>23</xdr:col>
      <xdr:colOff>136525</xdr:colOff>
      <xdr:row>31</xdr:row>
      <xdr:rowOff>92181</xdr:rowOff>
    </xdr:to>
    <xdr:sp macro="" textlink="">
      <xdr:nvSpPr>
        <xdr:cNvPr id="91" name="楕円 90">
          <a:extLst>
            <a:ext uri="{FF2B5EF4-FFF2-40B4-BE49-F238E27FC236}">
              <a16:creationId xmlns:a16="http://schemas.microsoft.com/office/drawing/2014/main" id="{05CAADCC-C7E2-4C60-92A7-4FFDD168FFEC}"/>
            </a:ext>
          </a:extLst>
        </xdr:cNvPr>
        <xdr:cNvSpPr/>
      </xdr:nvSpPr>
      <xdr:spPr>
        <a:xfrm>
          <a:off x="4711700" y="60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140458</xdr:rowOff>
    </xdr:from>
    <xdr:ext cx="405111" cy="259045"/>
    <xdr:sp macro="" textlink="">
      <xdr:nvSpPr>
        <xdr:cNvPr id="92" name="有形固定資産減価償却率該当値テキスト">
          <a:extLst>
            <a:ext uri="{FF2B5EF4-FFF2-40B4-BE49-F238E27FC236}">
              <a16:creationId xmlns:a16="http://schemas.microsoft.com/office/drawing/2014/main" id="{DD170C07-B50D-4302-9613-EB99D46807A6}"/>
            </a:ext>
          </a:extLst>
        </xdr:cNvPr>
        <xdr:cNvSpPr txBox="1"/>
      </xdr:nvSpPr>
      <xdr:spPr>
        <a:xfrm>
          <a:off x="4813300" y="605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162031</xdr:rowOff>
    </xdr:from>
    <xdr:to>
      <xdr:col>19</xdr:col>
      <xdr:colOff>187325</xdr:colOff>
      <xdr:row>31</xdr:row>
      <xdr:rowOff>92181</xdr:rowOff>
    </xdr:to>
    <xdr:sp macro="" textlink="">
      <xdr:nvSpPr>
        <xdr:cNvPr id="93" name="楕円 92">
          <a:extLst>
            <a:ext uri="{FF2B5EF4-FFF2-40B4-BE49-F238E27FC236}">
              <a16:creationId xmlns:a16="http://schemas.microsoft.com/office/drawing/2014/main" id="{5643B5CA-4C42-4031-8FEE-82087D3C218C}"/>
            </a:ext>
          </a:extLst>
        </xdr:cNvPr>
        <xdr:cNvSpPr/>
      </xdr:nvSpPr>
      <xdr:spPr>
        <a:xfrm>
          <a:off x="4000500" y="607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41381</xdr:rowOff>
    </xdr:from>
    <xdr:to>
      <xdr:col>23</xdr:col>
      <xdr:colOff>85725</xdr:colOff>
      <xdr:row>31</xdr:row>
      <xdr:rowOff>41381</xdr:rowOff>
    </xdr:to>
    <xdr:cxnSp macro="">
      <xdr:nvCxnSpPr>
        <xdr:cNvPr id="94" name="直線コネクタ 93">
          <a:extLst>
            <a:ext uri="{FF2B5EF4-FFF2-40B4-BE49-F238E27FC236}">
              <a16:creationId xmlns:a16="http://schemas.microsoft.com/office/drawing/2014/main" id="{851461BA-E562-4A73-9953-1350B7665E3C}"/>
            </a:ext>
          </a:extLst>
        </xdr:cNvPr>
        <xdr:cNvCxnSpPr/>
      </xdr:nvCxnSpPr>
      <xdr:spPr>
        <a:xfrm>
          <a:off x="4051300" y="6127856"/>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138642</xdr:rowOff>
    </xdr:from>
    <xdr:to>
      <xdr:col>15</xdr:col>
      <xdr:colOff>187325</xdr:colOff>
      <xdr:row>31</xdr:row>
      <xdr:rowOff>68792</xdr:rowOff>
    </xdr:to>
    <xdr:sp macro="" textlink="">
      <xdr:nvSpPr>
        <xdr:cNvPr id="95" name="楕円 94">
          <a:extLst>
            <a:ext uri="{FF2B5EF4-FFF2-40B4-BE49-F238E27FC236}">
              <a16:creationId xmlns:a16="http://schemas.microsoft.com/office/drawing/2014/main" id="{39815F8E-F5EB-4227-B49C-B46373E761F8}"/>
            </a:ext>
          </a:extLst>
        </xdr:cNvPr>
        <xdr:cNvSpPr/>
      </xdr:nvSpPr>
      <xdr:spPr>
        <a:xfrm>
          <a:off x="3238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17992</xdr:rowOff>
    </xdr:from>
    <xdr:to>
      <xdr:col>19</xdr:col>
      <xdr:colOff>136525</xdr:colOff>
      <xdr:row>31</xdr:row>
      <xdr:rowOff>41381</xdr:rowOff>
    </xdr:to>
    <xdr:cxnSp macro="">
      <xdr:nvCxnSpPr>
        <xdr:cNvPr id="96" name="直線コネクタ 95">
          <a:extLst>
            <a:ext uri="{FF2B5EF4-FFF2-40B4-BE49-F238E27FC236}">
              <a16:creationId xmlns:a16="http://schemas.microsoft.com/office/drawing/2014/main" id="{DD62DC61-DC2F-4549-945F-450C62A33F0F}"/>
            </a:ext>
          </a:extLst>
        </xdr:cNvPr>
        <xdr:cNvCxnSpPr/>
      </xdr:nvCxnSpPr>
      <xdr:spPr>
        <a:xfrm>
          <a:off x="3289300" y="6104467"/>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124248</xdr:rowOff>
    </xdr:from>
    <xdr:to>
      <xdr:col>11</xdr:col>
      <xdr:colOff>187325</xdr:colOff>
      <xdr:row>31</xdr:row>
      <xdr:rowOff>54398</xdr:rowOff>
    </xdr:to>
    <xdr:sp macro="" textlink="">
      <xdr:nvSpPr>
        <xdr:cNvPr id="97" name="楕円 96">
          <a:extLst>
            <a:ext uri="{FF2B5EF4-FFF2-40B4-BE49-F238E27FC236}">
              <a16:creationId xmlns:a16="http://schemas.microsoft.com/office/drawing/2014/main" id="{FDF4726B-4397-4F21-A056-3DD5B28B907C}"/>
            </a:ext>
          </a:extLst>
        </xdr:cNvPr>
        <xdr:cNvSpPr/>
      </xdr:nvSpPr>
      <xdr:spPr>
        <a:xfrm>
          <a:off x="2476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3598</xdr:rowOff>
    </xdr:from>
    <xdr:to>
      <xdr:col>15</xdr:col>
      <xdr:colOff>136525</xdr:colOff>
      <xdr:row>31</xdr:row>
      <xdr:rowOff>17992</xdr:rowOff>
    </xdr:to>
    <xdr:cxnSp macro="">
      <xdr:nvCxnSpPr>
        <xdr:cNvPr id="98" name="直線コネクタ 97">
          <a:extLst>
            <a:ext uri="{FF2B5EF4-FFF2-40B4-BE49-F238E27FC236}">
              <a16:creationId xmlns:a16="http://schemas.microsoft.com/office/drawing/2014/main" id="{703DF4AF-72E3-4080-900A-FA94235EC4C7}"/>
            </a:ext>
          </a:extLst>
        </xdr:cNvPr>
        <xdr:cNvCxnSpPr/>
      </xdr:nvCxnSpPr>
      <xdr:spPr>
        <a:xfrm>
          <a:off x="2527300" y="609007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138642</xdr:rowOff>
    </xdr:from>
    <xdr:to>
      <xdr:col>7</xdr:col>
      <xdr:colOff>187325</xdr:colOff>
      <xdr:row>31</xdr:row>
      <xdr:rowOff>68792</xdr:rowOff>
    </xdr:to>
    <xdr:sp macro="" textlink="">
      <xdr:nvSpPr>
        <xdr:cNvPr id="99" name="楕円 98">
          <a:extLst>
            <a:ext uri="{FF2B5EF4-FFF2-40B4-BE49-F238E27FC236}">
              <a16:creationId xmlns:a16="http://schemas.microsoft.com/office/drawing/2014/main" id="{194709B8-F013-42CA-820D-B78E48202AFE}"/>
            </a:ext>
          </a:extLst>
        </xdr:cNvPr>
        <xdr:cNvSpPr/>
      </xdr:nvSpPr>
      <xdr:spPr>
        <a:xfrm>
          <a:off x="1714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xdr:rowOff>
    </xdr:from>
    <xdr:to>
      <xdr:col>11</xdr:col>
      <xdr:colOff>136525</xdr:colOff>
      <xdr:row>31</xdr:row>
      <xdr:rowOff>17992</xdr:rowOff>
    </xdr:to>
    <xdr:cxnSp macro="">
      <xdr:nvCxnSpPr>
        <xdr:cNvPr id="100" name="直線コネクタ 99">
          <a:extLst>
            <a:ext uri="{FF2B5EF4-FFF2-40B4-BE49-F238E27FC236}">
              <a16:creationId xmlns:a16="http://schemas.microsoft.com/office/drawing/2014/main" id="{D0643990-ADB0-42E2-8834-202EBAF42A72}"/>
            </a:ext>
          </a:extLst>
        </xdr:cNvPr>
        <xdr:cNvCxnSpPr/>
      </xdr:nvCxnSpPr>
      <xdr:spPr>
        <a:xfrm flipV="1">
          <a:off x="1765300" y="609007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101" name="n_1aveValue有形固定資産減価償却率">
          <a:extLst>
            <a:ext uri="{FF2B5EF4-FFF2-40B4-BE49-F238E27FC236}">
              <a16:creationId xmlns:a16="http://schemas.microsoft.com/office/drawing/2014/main" id="{77987F7B-57AE-4446-859B-CCA0EAE91A30}"/>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102" name="n_2aveValue有形固定資産減価償却率">
          <a:extLst>
            <a:ext uri="{FF2B5EF4-FFF2-40B4-BE49-F238E27FC236}">
              <a16:creationId xmlns:a16="http://schemas.microsoft.com/office/drawing/2014/main" id="{B43A5C69-08E6-4D07-B9A0-8AE6E411F44C}"/>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103" name="n_3aveValue有形固定資産減価償却率">
          <a:extLst>
            <a:ext uri="{FF2B5EF4-FFF2-40B4-BE49-F238E27FC236}">
              <a16:creationId xmlns:a16="http://schemas.microsoft.com/office/drawing/2014/main" id="{D3177589-3B18-43D5-A0A8-518F9A0FB2B1}"/>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104" name="n_4aveValue有形固定資産減価償却率">
          <a:extLst>
            <a:ext uri="{FF2B5EF4-FFF2-40B4-BE49-F238E27FC236}">
              <a16:creationId xmlns:a16="http://schemas.microsoft.com/office/drawing/2014/main" id="{6B2EB3BF-B8FE-4E15-B84A-7CA76752D533}"/>
            </a:ext>
          </a:extLst>
        </xdr:cNvPr>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83308</xdr:rowOff>
    </xdr:from>
    <xdr:ext cx="405111" cy="259045"/>
    <xdr:sp macro="" textlink="">
      <xdr:nvSpPr>
        <xdr:cNvPr id="105" name="n_1mainValue有形固定資産減価償却率">
          <a:extLst>
            <a:ext uri="{FF2B5EF4-FFF2-40B4-BE49-F238E27FC236}">
              <a16:creationId xmlns:a16="http://schemas.microsoft.com/office/drawing/2014/main" id="{836EB07F-251B-4803-94A3-194D33F83E55}"/>
            </a:ext>
          </a:extLst>
        </xdr:cNvPr>
        <xdr:cNvSpPr txBox="1"/>
      </xdr:nvSpPr>
      <xdr:spPr>
        <a:xfrm>
          <a:off x="3836044" y="616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59919</xdr:rowOff>
    </xdr:from>
    <xdr:ext cx="405111" cy="259045"/>
    <xdr:sp macro="" textlink="">
      <xdr:nvSpPr>
        <xdr:cNvPr id="106" name="n_2mainValue有形固定資産減価償却率">
          <a:extLst>
            <a:ext uri="{FF2B5EF4-FFF2-40B4-BE49-F238E27FC236}">
              <a16:creationId xmlns:a16="http://schemas.microsoft.com/office/drawing/2014/main" id="{81C63792-1411-47C0-930E-52C48722115F}"/>
            </a:ext>
          </a:extLst>
        </xdr:cNvPr>
        <xdr:cNvSpPr txBox="1"/>
      </xdr:nvSpPr>
      <xdr:spPr>
        <a:xfrm>
          <a:off x="3086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45525</xdr:rowOff>
    </xdr:from>
    <xdr:ext cx="405111" cy="259045"/>
    <xdr:sp macro="" textlink="">
      <xdr:nvSpPr>
        <xdr:cNvPr id="107" name="n_3mainValue有形固定資産減価償却率">
          <a:extLst>
            <a:ext uri="{FF2B5EF4-FFF2-40B4-BE49-F238E27FC236}">
              <a16:creationId xmlns:a16="http://schemas.microsoft.com/office/drawing/2014/main" id="{00EF80AE-0D50-4B88-96AF-EAAB2AE1B453}"/>
            </a:ext>
          </a:extLst>
        </xdr:cNvPr>
        <xdr:cNvSpPr txBox="1"/>
      </xdr:nvSpPr>
      <xdr:spPr>
        <a:xfrm>
          <a:off x="2324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59919</xdr:rowOff>
    </xdr:from>
    <xdr:ext cx="405111" cy="259045"/>
    <xdr:sp macro="" textlink="">
      <xdr:nvSpPr>
        <xdr:cNvPr id="108" name="n_4mainValue有形固定資産減価償却率">
          <a:extLst>
            <a:ext uri="{FF2B5EF4-FFF2-40B4-BE49-F238E27FC236}">
              <a16:creationId xmlns:a16="http://schemas.microsoft.com/office/drawing/2014/main" id="{741C9955-499E-40D6-AE5B-9C6203B4580A}"/>
            </a:ext>
          </a:extLst>
        </xdr:cNvPr>
        <xdr:cNvSpPr txBox="1"/>
      </xdr:nvSpPr>
      <xdr:spPr>
        <a:xfrm>
          <a:off x="1562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BA1B13B-21C0-4A1D-B7EF-BD68F056F9C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5F6802C-0FE9-40AB-9BF8-24EF51E92EF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6C977746-8948-4912-ACA3-AA135F0B9AE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EFA35CE-DDBE-49DE-AB10-447C763A567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484F79B2-B69C-4740-853B-F43A84B8D7D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F6A0DCD-08F1-4A39-9F5B-8B3865C55BD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ECE54837-5044-49D4-B88F-3FEFD55B576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26371CCC-3CFA-46FC-977F-52BE30F17F8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64B60041-9373-410E-9D0A-3B4EC35EE03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B74F9B9-6F4A-4BA9-AAC2-F2E76F9DBAA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FCB9236-6B8F-4CA0-9337-3A39B1F7CDC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C3EB748-D10A-4042-8915-24B04219D24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CB1A660-3137-4952-8FA4-02411E5A678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月豪雨に係る災害復旧事業債の発行により平成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年度以降の債務償還比率が悪化し、類似団体に近い数値となっていた。令和４年度は徐々に被災前の水準に戻りつつある。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令和４年度の債務償還比率が前年度に比べ改善された主な理由として、災害復旧に係る地方債現在高の減少が挙げられる。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今後も建設事業債を過度に発行することなく、身の丈に合った財政運営を心掛け、世代間の公平性も考慮しながら、適正な起債管理に努める。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F037969-D341-4B1B-B7E7-801597D9BEB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72CD7EBA-DEDE-46E8-886F-6FD6710E1C3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6FBA9B5A-F4EF-40D2-9EB1-CA3A26C8BF1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7C76635E-B170-490F-8BCE-A1E2780F14B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86C95237-45D8-4AD1-94B0-208016FD5B9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677E0D75-EF5F-4252-81E5-C8A6D3F0DB5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4F727964-2C64-407A-8EC7-A348607B4A8E}"/>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28C1E25E-913A-4678-A70A-7712727C1E2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8EC97CB1-46C6-4823-8285-C8A840A29DE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E58CC9AE-04CC-493D-858B-C23786B78865}"/>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3A3695F7-DFAF-4EBB-8B4F-BA70CE57E69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1498F86D-F16F-4E64-BD08-2780693893D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61E5CD99-241F-4266-945E-4539D014E67C}"/>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3E32B502-C8C3-4301-863C-E11D5DA0AAD8}"/>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553CB29A-1C7F-47C0-AD96-67CC40A585D5}"/>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6CE5AF5B-8813-4EAC-8B6B-643ABBAE44B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B69E499B-92E2-4B0B-95F2-5E84F484F0D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9" name="直線コネクタ 138">
          <a:extLst>
            <a:ext uri="{FF2B5EF4-FFF2-40B4-BE49-F238E27FC236}">
              <a16:creationId xmlns:a16="http://schemas.microsoft.com/office/drawing/2014/main" id="{3C68881C-1087-413B-B90C-EB73DEA616D1}"/>
            </a:ext>
          </a:extLst>
        </xdr:cNvPr>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40" name="債務償還比率最小値テキスト">
          <a:extLst>
            <a:ext uri="{FF2B5EF4-FFF2-40B4-BE49-F238E27FC236}">
              <a16:creationId xmlns:a16="http://schemas.microsoft.com/office/drawing/2014/main" id="{C5735149-AAFE-44D2-B695-F120484E9ED3}"/>
            </a:ext>
          </a:extLst>
        </xdr:cNvPr>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41" name="直線コネクタ 140">
          <a:extLst>
            <a:ext uri="{FF2B5EF4-FFF2-40B4-BE49-F238E27FC236}">
              <a16:creationId xmlns:a16="http://schemas.microsoft.com/office/drawing/2014/main" id="{3AA1AC00-5086-4C77-9982-C17191DBAB5E}"/>
            </a:ext>
          </a:extLst>
        </xdr:cNvPr>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B557A0F7-618F-42D0-8994-817203E80B78}"/>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9E8F5FB8-5370-4B46-8F92-6FA9FC23BD98}"/>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99195</xdr:rowOff>
    </xdr:from>
    <xdr:ext cx="469744" cy="259045"/>
    <xdr:sp macro="" textlink="">
      <xdr:nvSpPr>
        <xdr:cNvPr id="144" name="債務償還比率平均値テキスト">
          <a:extLst>
            <a:ext uri="{FF2B5EF4-FFF2-40B4-BE49-F238E27FC236}">
              <a16:creationId xmlns:a16="http://schemas.microsoft.com/office/drawing/2014/main" id="{22757B4F-A0AF-4239-A5DE-9E4451E36A52}"/>
            </a:ext>
          </a:extLst>
        </xdr:cNvPr>
        <xdr:cNvSpPr txBox="1"/>
      </xdr:nvSpPr>
      <xdr:spPr>
        <a:xfrm>
          <a:off x="14846300" y="5842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45" name="フローチャート: 判断 144">
          <a:extLst>
            <a:ext uri="{FF2B5EF4-FFF2-40B4-BE49-F238E27FC236}">
              <a16:creationId xmlns:a16="http://schemas.microsoft.com/office/drawing/2014/main" id="{6FE299BB-759B-44D2-B585-794979D28191}"/>
            </a:ext>
          </a:extLst>
        </xdr:cNvPr>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46" name="フローチャート: 判断 145">
          <a:extLst>
            <a:ext uri="{FF2B5EF4-FFF2-40B4-BE49-F238E27FC236}">
              <a16:creationId xmlns:a16="http://schemas.microsoft.com/office/drawing/2014/main" id="{4ABEF3B7-8DF6-4B87-A367-60D7C1EBD399}"/>
            </a:ext>
          </a:extLst>
        </xdr:cNvPr>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47" name="フローチャート: 判断 146">
          <a:extLst>
            <a:ext uri="{FF2B5EF4-FFF2-40B4-BE49-F238E27FC236}">
              <a16:creationId xmlns:a16="http://schemas.microsoft.com/office/drawing/2014/main" id="{153FD05F-0AF8-4944-87F7-9B75DE88C65A}"/>
            </a:ext>
          </a:extLst>
        </xdr:cNvPr>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8" name="フローチャート: 判断 147">
          <a:extLst>
            <a:ext uri="{FF2B5EF4-FFF2-40B4-BE49-F238E27FC236}">
              <a16:creationId xmlns:a16="http://schemas.microsoft.com/office/drawing/2014/main" id="{3898F538-9C1F-475E-AD5F-D41F4387B938}"/>
            </a:ext>
          </a:extLst>
        </xdr:cNvPr>
        <xdr:cNvSpPr/>
      </xdr:nvSpPr>
      <xdr:spPr>
        <a:xfrm>
          <a:off x="12509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9" name="フローチャート: 判断 148">
          <a:extLst>
            <a:ext uri="{FF2B5EF4-FFF2-40B4-BE49-F238E27FC236}">
              <a16:creationId xmlns:a16="http://schemas.microsoft.com/office/drawing/2014/main" id="{344DD9A8-6B33-4D9D-B59F-8504BB1EC3D6}"/>
            </a:ext>
          </a:extLst>
        </xdr:cNvPr>
        <xdr:cNvSpPr/>
      </xdr:nvSpPr>
      <xdr:spPr>
        <a:xfrm>
          <a:off x="11747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BE928509-D762-443D-B9CB-5037FCB4384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CD92821-B489-4010-8969-C41AE2E830C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1F1F2D4-EC77-4A28-A4DF-99290219DFE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6952AC3-D670-4D2E-B94F-1CD31501F4F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E2B50DED-7781-4AD5-9348-2E9F4C73CA8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49793</xdr:rowOff>
    </xdr:from>
    <xdr:to>
      <xdr:col>76</xdr:col>
      <xdr:colOff>73025</xdr:colOff>
      <xdr:row>28</xdr:row>
      <xdr:rowOff>151393</xdr:rowOff>
    </xdr:to>
    <xdr:sp macro="" textlink="">
      <xdr:nvSpPr>
        <xdr:cNvPr id="155" name="楕円 154">
          <a:extLst>
            <a:ext uri="{FF2B5EF4-FFF2-40B4-BE49-F238E27FC236}">
              <a16:creationId xmlns:a16="http://schemas.microsoft.com/office/drawing/2014/main" id="{BBE72D99-79EA-473E-9929-96F7B3A9445F}"/>
            </a:ext>
          </a:extLst>
        </xdr:cNvPr>
        <xdr:cNvSpPr/>
      </xdr:nvSpPr>
      <xdr:spPr>
        <a:xfrm>
          <a:off x="14744700" y="562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72670</xdr:rowOff>
    </xdr:from>
    <xdr:ext cx="469744" cy="259045"/>
    <xdr:sp macro="" textlink="">
      <xdr:nvSpPr>
        <xdr:cNvPr id="156" name="債務償還比率該当値テキスト">
          <a:extLst>
            <a:ext uri="{FF2B5EF4-FFF2-40B4-BE49-F238E27FC236}">
              <a16:creationId xmlns:a16="http://schemas.microsoft.com/office/drawing/2014/main" id="{9DF1C594-593F-44E8-B743-2CB7698C7AC9}"/>
            </a:ext>
          </a:extLst>
        </xdr:cNvPr>
        <xdr:cNvSpPr txBox="1"/>
      </xdr:nvSpPr>
      <xdr:spPr>
        <a:xfrm>
          <a:off x="14846300" y="547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115334</xdr:rowOff>
    </xdr:from>
    <xdr:to>
      <xdr:col>72</xdr:col>
      <xdr:colOff>123825</xdr:colOff>
      <xdr:row>29</xdr:row>
      <xdr:rowOff>45484</xdr:rowOff>
    </xdr:to>
    <xdr:sp macro="" textlink="">
      <xdr:nvSpPr>
        <xdr:cNvPr id="157" name="楕円 156">
          <a:extLst>
            <a:ext uri="{FF2B5EF4-FFF2-40B4-BE49-F238E27FC236}">
              <a16:creationId xmlns:a16="http://schemas.microsoft.com/office/drawing/2014/main" id="{13CBEC92-3D41-44E5-86BF-37588132752A}"/>
            </a:ext>
          </a:extLst>
        </xdr:cNvPr>
        <xdr:cNvSpPr/>
      </xdr:nvSpPr>
      <xdr:spPr>
        <a:xfrm>
          <a:off x="14033500" y="56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100593</xdr:rowOff>
    </xdr:from>
    <xdr:to>
      <xdr:col>76</xdr:col>
      <xdr:colOff>22225</xdr:colOff>
      <xdr:row>28</xdr:row>
      <xdr:rowOff>166134</xdr:rowOff>
    </xdr:to>
    <xdr:cxnSp macro="">
      <xdr:nvCxnSpPr>
        <xdr:cNvPr id="158" name="直線コネクタ 157">
          <a:extLst>
            <a:ext uri="{FF2B5EF4-FFF2-40B4-BE49-F238E27FC236}">
              <a16:creationId xmlns:a16="http://schemas.microsoft.com/office/drawing/2014/main" id="{69C28D36-28EC-42AE-94EC-D611AD173D1A}"/>
            </a:ext>
          </a:extLst>
        </xdr:cNvPr>
        <xdr:cNvCxnSpPr/>
      </xdr:nvCxnSpPr>
      <xdr:spPr>
        <a:xfrm flipV="1">
          <a:off x="14084300" y="5672718"/>
          <a:ext cx="711200" cy="6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8074</xdr:rowOff>
    </xdr:from>
    <xdr:to>
      <xdr:col>68</xdr:col>
      <xdr:colOff>123825</xdr:colOff>
      <xdr:row>30</xdr:row>
      <xdr:rowOff>109674</xdr:rowOff>
    </xdr:to>
    <xdr:sp macro="" textlink="">
      <xdr:nvSpPr>
        <xdr:cNvPr id="159" name="楕円 158">
          <a:extLst>
            <a:ext uri="{FF2B5EF4-FFF2-40B4-BE49-F238E27FC236}">
              <a16:creationId xmlns:a16="http://schemas.microsoft.com/office/drawing/2014/main" id="{DF32F988-E425-4FAE-9831-87FEA0778A14}"/>
            </a:ext>
          </a:extLst>
        </xdr:cNvPr>
        <xdr:cNvSpPr/>
      </xdr:nvSpPr>
      <xdr:spPr>
        <a:xfrm>
          <a:off x="132715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166134</xdr:rowOff>
    </xdr:from>
    <xdr:to>
      <xdr:col>72</xdr:col>
      <xdr:colOff>73025</xdr:colOff>
      <xdr:row>30</xdr:row>
      <xdr:rowOff>58874</xdr:rowOff>
    </xdr:to>
    <xdr:cxnSp macro="">
      <xdr:nvCxnSpPr>
        <xdr:cNvPr id="160" name="直線コネクタ 159">
          <a:extLst>
            <a:ext uri="{FF2B5EF4-FFF2-40B4-BE49-F238E27FC236}">
              <a16:creationId xmlns:a16="http://schemas.microsoft.com/office/drawing/2014/main" id="{C9D48E6A-A1BA-46E1-832E-BEFB49A10ADB}"/>
            </a:ext>
          </a:extLst>
        </xdr:cNvPr>
        <xdr:cNvCxnSpPr/>
      </xdr:nvCxnSpPr>
      <xdr:spPr>
        <a:xfrm flipV="1">
          <a:off x="13322300" y="5738259"/>
          <a:ext cx="762000" cy="23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94588</xdr:rowOff>
    </xdr:from>
    <xdr:to>
      <xdr:col>64</xdr:col>
      <xdr:colOff>123825</xdr:colOff>
      <xdr:row>31</xdr:row>
      <xdr:rowOff>24738</xdr:rowOff>
    </xdr:to>
    <xdr:sp macro="" textlink="">
      <xdr:nvSpPr>
        <xdr:cNvPr id="161" name="楕円 160">
          <a:extLst>
            <a:ext uri="{FF2B5EF4-FFF2-40B4-BE49-F238E27FC236}">
              <a16:creationId xmlns:a16="http://schemas.microsoft.com/office/drawing/2014/main" id="{75E82812-AA43-4FDE-8A3E-7A74687BFF53}"/>
            </a:ext>
          </a:extLst>
        </xdr:cNvPr>
        <xdr:cNvSpPr/>
      </xdr:nvSpPr>
      <xdr:spPr>
        <a:xfrm>
          <a:off x="12509500" y="600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58874</xdr:rowOff>
    </xdr:from>
    <xdr:to>
      <xdr:col>68</xdr:col>
      <xdr:colOff>73025</xdr:colOff>
      <xdr:row>30</xdr:row>
      <xdr:rowOff>145388</xdr:rowOff>
    </xdr:to>
    <xdr:cxnSp macro="">
      <xdr:nvCxnSpPr>
        <xdr:cNvPr id="162" name="直線コネクタ 161">
          <a:extLst>
            <a:ext uri="{FF2B5EF4-FFF2-40B4-BE49-F238E27FC236}">
              <a16:creationId xmlns:a16="http://schemas.microsoft.com/office/drawing/2014/main" id="{8D259266-2E64-4389-8CCF-29AD30B8241D}"/>
            </a:ext>
          </a:extLst>
        </xdr:cNvPr>
        <xdr:cNvCxnSpPr/>
      </xdr:nvCxnSpPr>
      <xdr:spPr>
        <a:xfrm flipV="1">
          <a:off x="12560300" y="5973899"/>
          <a:ext cx="762000" cy="8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55844</xdr:rowOff>
    </xdr:from>
    <xdr:to>
      <xdr:col>60</xdr:col>
      <xdr:colOff>123825</xdr:colOff>
      <xdr:row>29</xdr:row>
      <xdr:rowOff>157444</xdr:rowOff>
    </xdr:to>
    <xdr:sp macro="" textlink="">
      <xdr:nvSpPr>
        <xdr:cNvPr id="163" name="楕円 162">
          <a:extLst>
            <a:ext uri="{FF2B5EF4-FFF2-40B4-BE49-F238E27FC236}">
              <a16:creationId xmlns:a16="http://schemas.microsoft.com/office/drawing/2014/main" id="{06945DC8-DBDC-4063-85B3-401E070837CC}"/>
            </a:ext>
          </a:extLst>
        </xdr:cNvPr>
        <xdr:cNvSpPr/>
      </xdr:nvSpPr>
      <xdr:spPr>
        <a:xfrm>
          <a:off x="11747500" y="579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106644</xdr:rowOff>
    </xdr:from>
    <xdr:to>
      <xdr:col>64</xdr:col>
      <xdr:colOff>73025</xdr:colOff>
      <xdr:row>30</xdr:row>
      <xdr:rowOff>145388</xdr:rowOff>
    </xdr:to>
    <xdr:cxnSp macro="">
      <xdr:nvCxnSpPr>
        <xdr:cNvPr id="164" name="直線コネクタ 163">
          <a:extLst>
            <a:ext uri="{FF2B5EF4-FFF2-40B4-BE49-F238E27FC236}">
              <a16:creationId xmlns:a16="http://schemas.microsoft.com/office/drawing/2014/main" id="{45201613-2A3B-457A-85F7-A0DC53BE18C6}"/>
            </a:ext>
          </a:extLst>
        </xdr:cNvPr>
        <xdr:cNvCxnSpPr/>
      </xdr:nvCxnSpPr>
      <xdr:spPr>
        <a:xfrm>
          <a:off x="11798300" y="5850219"/>
          <a:ext cx="762000" cy="2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35105</xdr:rowOff>
    </xdr:from>
    <xdr:ext cx="469744" cy="259045"/>
    <xdr:sp macro="" textlink="">
      <xdr:nvSpPr>
        <xdr:cNvPr id="165" name="n_1aveValue債務償還比率">
          <a:extLst>
            <a:ext uri="{FF2B5EF4-FFF2-40B4-BE49-F238E27FC236}">
              <a16:creationId xmlns:a16="http://schemas.microsoft.com/office/drawing/2014/main" id="{D72EC836-E9C1-45C7-8FDB-0AFAA98FAE92}"/>
            </a:ext>
          </a:extLst>
        </xdr:cNvPr>
        <xdr:cNvSpPr txBox="1"/>
      </xdr:nvSpPr>
      <xdr:spPr>
        <a:xfrm>
          <a:off x="138367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67989</xdr:rowOff>
    </xdr:from>
    <xdr:ext cx="469744" cy="259045"/>
    <xdr:sp macro="" textlink="">
      <xdr:nvSpPr>
        <xdr:cNvPr id="166" name="n_2aveValue債務償還比率">
          <a:extLst>
            <a:ext uri="{FF2B5EF4-FFF2-40B4-BE49-F238E27FC236}">
              <a16:creationId xmlns:a16="http://schemas.microsoft.com/office/drawing/2014/main" id="{AF1C9EC0-2F4E-4E5E-8982-466111293A4D}"/>
            </a:ext>
          </a:extLst>
        </xdr:cNvPr>
        <xdr:cNvSpPr txBox="1"/>
      </xdr:nvSpPr>
      <xdr:spPr>
        <a:xfrm>
          <a:off x="13087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19874</xdr:rowOff>
    </xdr:from>
    <xdr:ext cx="469744" cy="259045"/>
    <xdr:sp macro="" textlink="">
      <xdr:nvSpPr>
        <xdr:cNvPr id="167" name="n_3aveValue債務償還比率">
          <a:extLst>
            <a:ext uri="{FF2B5EF4-FFF2-40B4-BE49-F238E27FC236}">
              <a16:creationId xmlns:a16="http://schemas.microsoft.com/office/drawing/2014/main" id="{5AB8BCF3-DA6F-4D17-985D-2E12D27B558B}"/>
            </a:ext>
          </a:extLst>
        </xdr:cNvPr>
        <xdr:cNvSpPr txBox="1"/>
      </xdr:nvSpPr>
      <xdr:spPr>
        <a:xfrm>
          <a:off x="12325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98179</xdr:rowOff>
    </xdr:from>
    <xdr:ext cx="469744" cy="259045"/>
    <xdr:sp macro="" textlink="">
      <xdr:nvSpPr>
        <xdr:cNvPr id="168" name="n_4aveValue債務償還比率">
          <a:extLst>
            <a:ext uri="{FF2B5EF4-FFF2-40B4-BE49-F238E27FC236}">
              <a16:creationId xmlns:a16="http://schemas.microsoft.com/office/drawing/2014/main" id="{5F39BE64-EFAE-4BC1-8353-7663B0F569C6}"/>
            </a:ext>
          </a:extLst>
        </xdr:cNvPr>
        <xdr:cNvSpPr txBox="1"/>
      </xdr:nvSpPr>
      <xdr:spPr>
        <a:xfrm>
          <a:off x="11563427" y="6013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62011</xdr:rowOff>
    </xdr:from>
    <xdr:ext cx="469744" cy="259045"/>
    <xdr:sp macro="" textlink="">
      <xdr:nvSpPr>
        <xdr:cNvPr id="169" name="n_1mainValue債務償還比率">
          <a:extLst>
            <a:ext uri="{FF2B5EF4-FFF2-40B4-BE49-F238E27FC236}">
              <a16:creationId xmlns:a16="http://schemas.microsoft.com/office/drawing/2014/main" id="{FF467073-844D-46E3-90DE-B6E9AB60AABC}"/>
            </a:ext>
          </a:extLst>
        </xdr:cNvPr>
        <xdr:cNvSpPr txBox="1"/>
      </xdr:nvSpPr>
      <xdr:spPr>
        <a:xfrm>
          <a:off x="13836727" y="5462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126201</xdr:rowOff>
    </xdr:from>
    <xdr:ext cx="469744" cy="259045"/>
    <xdr:sp macro="" textlink="">
      <xdr:nvSpPr>
        <xdr:cNvPr id="170" name="n_2mainValue債務償還比率">
          <a:extLst>
            <a:ext uri="{FF2B5EF4-FFF2-40B4-BE49-F238E27FC236}">
              <a16:creationId xmlns:a16="http://schemas.microsoft.com/office/drawing/2014/main" id="{A2E230BD-E051-45C8-B233-8D37016D6BF0}"/>
            </a:ext>
          </a:extLst>
        </xdr:cNvPr>
        <xdr:cNvSpPr txBox="1"/>
      </xdr:nvSpPr>
      <xdr:spPr>
        <a:xfrm>
          <a:off x="13087427" y="5698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41265</xdr:rowOff>
    </xdr:from>
    <xdr:ext cx="469744" cy="259045"/>
    <xdr:sp macro="" textlink="">
      <xdr:nvSpPr>
        <xdr:cNvPr id="171" name="n_3mainValue債務償還比率">
          <a:extLst>
            <a:ext uri="{FF2B5EF4-FFF2-40B4-BE49-F238E27FC236}">
              <a16:creationId xmlns:a16="http://schemas.microsoft.com/office/drawing/2014/main" id="{A50E388C-D153-486C-AF17-B7DF33DA2918}"/>
            </a:ext>
          </a:extLst>
        </xdr:cNvPr>
        <xdr:cNvSpPr txBox="1"/>
      </xdr:nvSpPr>
      <xdr:spPr>
        <a:xfrm>
          <a:off x="12325427" y="57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2521</xdr:rowOff>
    </xdr:from>
    <xdr:ext cx="469744" cy="259045"/>
    <xdr:sp macro="" textlink="">
      <xdr:nvSpPr>
        <xdr:cNvPr id="172" name="n_4mainValue債務償還比率">
          <a:extLst>
            <a:ext uri="{FF2B5EF4-FFF2-40B4-BE49-F238E27FC236}">
              <a16:creationId xmlns:a16="http://schemas.microsoft.com/office/drawing/2014/main" id="{36F0D3FD-EAA1-4AB8-ACF0-087B4C19AF90}"/>
            </a:ext>
          </a:extLst>
        </xdr:cNvPr>
        <xdr:cNvSpPr txBox="1"/>
      </xdr:nvSpPr>
      <xdr:spPr>
        <a:xfrm>
          <a:off x="11563427" y="5574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B16508D8-C1DA-4C7F-8FAD-FA8801F220C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9157A7EB-8E4C-43FB-BCC5-759248E7A64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3E1DCAB-B8AD-4CC2-A507-BC7F3A96C4B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6C4E37CE-4D23-47B3-817F-E426096C288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15AFAC09-6F2A-45C5-8EA6-55EA5DE0406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5EA76FDC-6BB1-4776-BAA7-286D103C8F0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306DD83-9515-4C5D-80A0-2C490B90DD6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691183-A40D-4596-AD65-8581C45E947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29E360-2154-4B7E-9E39-F6C3DED0A91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6F018F-13FB-4685-BDE2-1AB2AB351E5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7D084B-88E1-4A0B-B978-DBA18B10037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A4A7B7A-A6A8-4400-8A84-89736AA79E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2FA2E6-34D9-47A2-9B25-7A680789D08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A80455-5363-41C1-BF22-11057EE9E61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715B2F-BAA3-4DFD-BD4F-CD1368BC480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4E6498-5FBB-43FA-806F-4AD12FE7F3A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12,839
12,654
15.69
8,376,465
7,689,987
369,041
4,021,435
7,725,225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5E5D21-8F5E-42FF-B08A-9F02D3C0170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063650-CEE8-442D-A2D4-0CB5718120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35BF2F6-292E-4959-8ED9-DF03C581584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0C305E1-B7FF-47A5-96BD-E7B2933E261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D701D93-A262-4412-8229-8E0AFC3EBEE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BE9E259-D088-4290-830D-64B356508AF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44169FD-61EB-4431-A20E-9AD684CC435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8D7B6B9-520C-492A-9FD4-4A1160CF68D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91EF09-9DAC-46A5-B202-B7E69D72746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8A274F3-79C9-4A97-B9FB-C56C9702837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D07DAAC-1C4E-44BD-ACC1-D3B99C9187D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79B938-7476-4F03-A710-FBAE6C0D66B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969BB0A-A9AC-430A-848A-2838AAACEDA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C472D7-1AE5-4F51-ACDD-AB88D43E4B8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C9136D7-E47A-4CC1-8EF1-42F2E377E2D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3532C03-BED7-48A3-B182-043860661D2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C4D273-5C43-4323-A8EC-8648FDBD8CF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69EA995-6F48-46F4-9C30-97D237FA28D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62BA45C-6CEE-4640-B11F-E1FCA5E6561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6EE364B-6F00-4B87-BB9F-157F6CAACAA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F3C9D0E-3ABE-448C-ACFA-2F62769804E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B72F76-BEF4-4537-866D-B47FF6D6D7D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4C1707D-DB0B-4AE6-AADB-2CB66D94523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A85DC34-4CA0-4532-BF09-4853C1B165E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B634312-8DC7-4583-94AF-8932F0EBCC5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AF52A81-EE80-462B-8ACE-763DA9A0379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E096B42-5770-42A0-819E-3CBB26D0F7A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256A9B0-DC9E-4E17-B566-16BBA49A764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7438DF-3A03-48A9-83DF-0885DB1A8F4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B29DCC8-164C-422F-9BD4-E17209631CB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781EEDA-F52F-4E6E-AF57-42AB839F419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B1D3F7A-DB92-4EA2-8CD1-EA643E0FBDA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90EA265-53CF-4D8D-A603-6BD786D100F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78085D3-1119-48CE-8DF7-D519543FEACE}"/>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6A9E7ED-138C-440D-BAE7-164D9958ABA3}"/>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36247658-F688-44D0-94B6-93BADD266A5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6E05E29-9617-4EBB-8C33-3257DA02B5C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B1DD4CB-3D0B-4DCE-94E9-8F87F2A32DB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25A9DBA-19E7-4871-B200-349802E3BBC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E8521AC-A1CB-49DF-B540-28C9B6F4FF2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B9BDDED-B1D8-47B1-AE40-2C74311ADDD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A086463-890F-4C38-88EB-DA2772E5CEE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A9EE7B3-F9A3-412A-8706-E11FD3D761C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2A29E051-BF2C-42B2-9786-2BFD7B038394}"/>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4D11DF49-E979-47E0-8A55-AFB27CB04524}"/>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6BCE9F77-3705-460E-9CDC-2BDE3C830746}"/>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A471F3A3-A9AD-4624-8F4E-EF85E4AA9773}"/>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076BE33F-9C37-4955-BA9C-B286735F86FC}"/>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34561</xdr:rowOff>
    </xdr:from>
    <xdr:ext cx="405111" cy="259045"/>
    <xdr:sp macro="" textlink="">
      <xdr:nvSpPr>
        <xdr:cNvPr id="60" name="【道路】&#10;有形固定資産減価償却率平均値テキスト">
          <a:extLst>
            <a:ext uri="{FF2B5EF4-FFF2-40B4-BE49-F238E27FC236}">
              <a16:creationId xmlns:a16="http://schemas.microsoft.com/office/drawing/2014/main" id="{4932CCB8-F05A-4A08-A443-E2D5DE34893D}"/>
            </a:ext>
          </a:extLst>
        </xdr:cNvPr>
        <xdr:cNvSpPr txBox="1"/>
      </xdr:nvSpPr>
      <xdr:spPr>
        <a:xfrm>
          <a:off x="4673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FF6B5244-EBE1-47DA-8E16-16C6A3A001FD}"/>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1A210F1F-E81F-40D1-B4A6-86AEEC2F33DB}"/>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4567EDEF-D16D-44B8-B4AF-012A9B993EEF}"/>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70274DDB-30DF-49BE-9A50-1470D054838E}"/>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id="{43C72C18-3527-4C15-930B-3BA3F5160760}"/>
            </a:ext>
          </a:extLst>
        </xdr:cNvPr>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B2FF9C6-198A-4401-8268-9DB35FC2302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D209FE2-5D75-4EF4-AE59-25D88A53772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6404948-CD49-4570-B126-6C2B2E8750F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3681CA-9AB4-4F1D-BAEB-B67ED34985D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7244BEC-4527-4F55-A329-C719EBD3523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43688</xdr:rowOff>
    </xdr:from>
    <xdr:to>
      <xdr:col>24</xdr:col>
      <xdr:colOff>114300</xdr:colOff>
      <xdr:row>38</xdr:row>
      <xdr:rowOff>145288</xdr:rowOff>
    </xdr:to>
    <xdr:sp macro="" textlink="">
      <xdr:nvSpPr>
        <xdr:cNvPr id="71" name="楕円 70">
          <a:extLst>
            <a:ext uri="{FF2B5EF4-FFF2-40B4-BE49-F238E27FC236}">
              <a16:creationId xmlns:a16="http://schemas.microsoft.com/office/drawing/2014/main" id="{E7054AAF-64DE-4761-9C0D-A88E9A16610A}"/>
            </a:ext>
          </a:extLst>
        </xdr:cNvPr>
        <xdr:cNvSpPr/>
      </xdr:nvSpPr>
      <xdr:spPr>
        <a:xfrm>
          <a:off x="4584700" y="655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22115</xdr:rowOff>
    </xdr:from>
    <xdr:ext cx="405111" cy="259045"/>
    <xdr:sp macro="" textlink="">
      <xdr:nvSpPr>
        <xdr:cNvPr id="72" name="【道路】&#10;有形固定資産減価償却率該当値テキスト">
          <a:extLst>
            <a:ext uri="{FF2B5EF4-FFF2-40B4-BE49-F238E27FC236}">
              <a16:creationId xmlns:a16="http://schemas.microsoft.com/office/drawing/2014/main" id="{5C13CB90-0DB9-4DF2-B1C0-CAA3BD34AFA3}"/>
            </a:ext>
          </a:extLst>
        </xdr:cNvPr>
        <xdr:cNvSpPr txBox="1"/>
      </xdr:nvSpPr>
      <xdr:spPr>
        <a:xfrm>
          <a:off x="4673600"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169418</xdr:rowOff>
    </xdr:from>
    <xdr:to>
      <xdr:col>20</xdr:col>
      <xdr:colOff>38100</xdr:colOff>
      <xdr:row>38</xdr:row>
      <xdr:rowOff>99568</xdr:rowOff>
    </xdr:to>
    <xdr:sp macro="" textlink="">
      <xdr:nvSpPr>
        <xdr:cNvPr id="73" name="楕円 72">
          <a:extLst>
            <a:ext uri="{FF2B5EF4-FFF2-40B4-BE49-F238E27FC236}">
              <a16:creationId xmlns:a16="http://schemas.microsoft.com/office/drawing/2014/main" id="{D1558CFF-3541-415E-9338-313578FDDC75}"/>
            </a:ext>
          </a:extLst>
        </xdr:cNvPr>
        <xdr:cNvSpPr/>
      </xdr:nvSpPr>
      <xdr:spPr>
        <a:xfrm>
          <a:off x="3746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48768</xdr:rowOff>
    </xdr:from>
    <xdr:to>
      <xdr:col>24</xdr:col>
      <xdr:colOff>63500</xdr:colOff>
      <xdr:row>38</xdr:row>
      <xdr:rowOff>94488</xdr:rowOff>
    </xdr:to>
    <xdr:cxnSp macro="">
      <xdr:nvCxnSpPr>
        <xdr:cNvPr id="74" name="直線コネクタ 73">
          <a:extLst>
            <a:ext uri="{FF2B5EF4-FFF2-40B4-BE49-F238E27FC236}">
              <a16:creationId xmlns:a16="http://schemas.microsoft.com/office/drawing/2014/main" id="{67CC272D-CE06-421F-A23E-ED56F422131E}"/>
            </a:ext>
          </a:extLst>
        </xdr:cNvPr>
        <xdr:cNvCxnSpPr/>
      </xdr:nvCxnSpPr>
      <xdr:spPr>
        <a:xfrm>
          <a:off x="3797300" y="65638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123698</xdr:rowOff>
    </xdr:from>
    <xdr:to>
      <xdr:col>15</xdr:col>
      <xdr:colOff>101600</xdr:colOff>
      <xdr:row>38</xdr:row>
      <xdr:rowOff>53848</xdr:rowOff>
    </xdr:to>
    <xdr:sp macro="" textlink="">
      <xdr:nvSpPr>
        <xdr:cNvPr id="75" name="楕円 74">
          <a:extLst>
            <a:ext uri="{FF2B5EF4-FFF2-40B4-BE49-F238E27FC236}">
              <a16:creationId xmlns:a16="http://schemas.microsoft.com/office/drawing/2014/main" id="{60807FD4-DF94-4C99-ABAB-3EAD6EB6E5FA}"/>
            </a:ext>
          </a:extLst>
        </xdr:cNvPr>
        <xdr:cNvSpPr/>
      </xdr:nvSpPr>
      <xdr:spPr>
        <a:xfrm>
          <a:off x="2857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xdr:rowOff>
    </xdr:from>
    <xdr:to>
      <xdr:col>19</xdr:col>
      <xdr:colOff>177800</xdr:colOff>
      <xdr:row>38</xdr:row>
      <xdr:rowOff>48768</xdr:rowOff>
    </xdr:to>
    <xdr:cxnSp macro="">
      <xdr:nvCxnSpPr>
        <xdr:cNvPr id="76" name="直線コネクタ 75">
          <a:extLst>
            <a:ext uri="{FF2B5EF4-FFF2-40B4-BE49-F238E27FC236}">
              <a16:creationId xmlns:a16="http://schemas.microsoft.com/office/drawing/2014/main" id="{2420B3A8-F877-4443-8688-A665D99A0925}"/>
            </a:ext>
          </a:extLst>
        </xdr:cNvPr>
        <xdr:cNvCxnSpPr/>
      </xdr:nvCxnSpPr>
      <xdr:spPr>
        <a:xfrm>
          <a:off x="2908300" y="65181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77978</xdr:rowOff>
    </xdr:from>
    <xdr:to>
      <xdr:col>10</xdr:col>
      <xdr:colOff>165100</xdr:colOff>
      <xdr:row>38</xdr:row>
      <xdr:rowOff>8128</xdr:rowOff>
    </xdr:to>
    <xdr:sp macro="" textlink="">
      <xdr:nvSpPr>
        <xdr:cNvPr id="77" name="楕円 76">
          <a:extLst>
            <a:ext uri="{FF2B5EF4-FFF2-40B4-BE49-F238E27FC236}">
              <a16:creationId xmlns:a16="http://schemas.microsoft.com/office/drawing/2014/main" id="{E29C6B2D-E0FF-4004-8F1E-05C0CEA7D780}"/>
            </a:ext>
          </a:extLst>
        </xdr:cNvPr>
        <xdr:cNvSpPr/>
      </xdr:nvSpPr>
      <xdr:spPr>
        <a:xfrm>
          <a:off x="1968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128778</xdr:rowOff>
    </xdr:from>
    <xdr:to>
      <xdr:col>15</xdr:col>
      <xdr:colOff>50800</xdr:colOff>
      <xdr:row>38</xdr:row>
      <xdr:rowOff>3048</xdr:rowOff>
    </xdr:to>
    <xdr:cxnSp macro="">
      <xdr:nvCxnSpPr>
        <xdr:cNvPr id="78" name="直線コネクタ 77">
          <a:extLst>
            <a:ext uri="{FF2B5EF4-FFF2-40B4-BE49-F238E27FC236}">
              <a16:creationId xmlns:a16="http://schemas.microsoft.com/office/drawing/2014/main" id="{8FE21724-8454-4CEC-8F92-9DC826A1CAEE}"/>
            </a:ext>
          </a:extLst>
        </xdr:cNvPr>
        <xdr:cNvCxnSpPr/>
      </xdr:nvCxnSpPr>
      <xdr:spPr>
        <a:xfrm>
          <a:off x="2019300" y="64724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32258</xdr:rowOff>
    </xdr:from>
    <xdr:to>
      <xdr:col>6</xdr:col>
      <xdr:colOff>38100</xdr:colOff>
      <xdr:row>37</xdr:row>
      <xdr:rowOff>133858</xdr:rowOff>
    </xdr:to>
    <xdr:sp macro="" textlink="">
      <xdr:nvSpPr>
        <xdr:cNvPr id="79" name="楕円 78">
          <a:extLst>
            <a:ext uri="{FF2B5EF4-FFF2-40B4-BE49-F238E27FC236}">
              <a16:creationId xmlns:a16="http://schemas.microsoft.com/office/drawing/2014/main" id="{D0E9D672-FAFC-42C1-8FB6-6B3CFFBBC43E}"/>
            </a:ext>
          </a:extLst>
        </xdr:cNvPr>
        <xdr:cNvSpPr/>
      </xdr:nvSpPr>
      <xdr:spPr>
        <a:xfrm>
          <a:off x="10795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83058</xdr:rowOff>
    </xdr:from>
    <xdr:to>
      <xdr:col>10</xdr:col>
      <xdr:colOff>114300</xdr:colOff>
      <xdr:row>37</xdr:row>
      <xdr:rowOff>128778</xdr:rowOff>
    </xdr:to>
    <xdr:cxnSp macro="">
      <xdr:nvCxnSpPr>
        <xdr:cNvPr id="80" name="直線コネクタ 79">
          <a:extLst>
            <a:ext uri="{FF2B5EF4-FFF2-40B4-BE49-F238E27FC236}">
              <a16:creationId xmlns:a16="http://schemas.microsoft.com/office/drawing/2014/main" id="{2CEE4ABE-6F58-45FA-9941-2AD39E513564}"/>
            </a:ext>
          </a:extLst>
        </xdr:cNvPr>
        <xdr:cNvCxnSpPr/>
      </xdr:nvCxnSpPr>
      <xdr:spPr>
        <a:xfrm>
          <a:off x="1130300" y="64267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AE995D8F-6226-40DE-9EE4-309790C1A5A8}"/>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2" name="n_2aveValue【道路】&#10;有形固定資産減価償却率">
          <a:extLst>
            <a:ext uri="{FF2B5EF4-FFF2-40B4-BE49-F238E27FC236}">
              <a16:creationId xmlns:a16="http://schemas.microsoft.com/office/drawing/2014/main" id="{27683314-A5F1-4123-82CB-F7771BB5618F}"/>
            </a:ext>
          </a:extLst>
        </xdr:cNvPr>
        <xdr:cNvSpPr txBox="1"/>
      </xdr:nvSpPr>
      <xdr:spPr>
        <a:xfrm>
          <a:off x="2705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3" name="n_3aveValue【道路】&#10;有形固定資産減価償却率">
          <a:extLst>
            <a:ext uri="{FF2B5EF4-FFF2-40B4-BE49-F238E27FC236}">
              <a16:creationId xmlns:a16="http://schemas.microsoft.com/office/drawing/2014/main" id="{F180415D-CF31-4FF1-8DDC-6DBEA7DB187F}"/>
            </a:ext>
          </a:extLst>
        </xdr:cNvPr>
        <xdr:cNvSpPr txBox="1"/>
      </xdr:nvSpPr>
      <xdr:spPr>
        <a:xfrm>
          <a:off x="1816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26941</xdr:rowOff>
    </xdr:from>
    <xdr:ext cx="405111" cy="259045"/>
    <xdr:sp macro="" textlink="">
      <xdr:nvSpPr>
        <xdr:cNvPr id="84" name="n_4aveValue【道路】&#10;有形固定資産減価償却率">
          <a:extLst>
            <a:ext uri="{FF2B5EF4-FFF2-40B4-BE49-F238E27FC236}">
              <a16:creationId xmlns:a16="http://schemas.microsoft.com/office/drawing/2014/main" id="{1214AFEA-CA93-409A-8F83-5E10300D830C}"/>
            </a:ext>
          </a:extLst>
        </xdr:cNvPr>
        <xdr:cNvSpPr txBox="1"/>
      </xdr:nvSpPr>
      <xdr:spPr>
        <a:xfrm>
          <a:off x="927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90695</xdr:rowOff>
    </xdr:from>
    <xdr:ext cx="405111" cy="259045"/>
    <xdr:sp macro="" textlink="">
      <xdr:nvSpPr>
        <xdr:cNvPr id="85" name="n_1mainValue【道路】&#10;有形固定資産減価償却率">
          <a:extLst>
            <a:ext uri="{FF2B5EF4-FFF2-40B4-BE49-F238E27FC236}">
              <a16:creationId xmlns:a16="http://schemas.microsoft.com/office/drawing/2014/main" id="{95AB3BE3-01AB-4605-8DA2-F228B171FD72}"/>
            </a:ext>
          </a:extLst>
        </xdr:cNvPr>
        <xdr:cNvSpPr txBox="1"/>
      </xdr:nvSpPr>
      <xdr:spPr>
        <a:xfrm>
          <a:off x="3582044"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44975</xdr:rowOff>
    </xdr:from>
    <xdr:ext cx="405111" cy="259045"/>
    <xdr:sp macro="" textlink="">
      <xdr:nvSpPr>
        <xdr:cNvPr id="86" name="n_2mainValue【道路】&#10;有形固定資産減価償却率">
          <a:extLst>
            <a:ext uri="{FF2B5EF4-FFF2-40B4-BE49-F238E27FC236}">
              <a16:creationId xmlns:a16="http://schemas.microsoft.com/office/drawing/2014/main" id="{1FCA18C4-DBAD-412D-A891-A46FE1193A68}"/>
            </a:ext>
          </a:extLst>
        </xdr:cNvPr>
        <xdr:cNvSpPr txBox="1"/>
      </xdr:nvSpPr>
      <xdr:spPr>
        <a:xfrm>
          <a:off x="2705744" y="656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170705</xdr:rowOff>
    </xdr:from>
    <xdr:ext cx="405111" cy="259045"/>
    <xdr:sp macro="" textlink="">
      <xdr:nvSpPr>
        <xdr:cNvPr id="87" name="n_3mainValue【道路】&#10;有形固定資産減価償却率">
          <a:extLst>
            <a:ext uri="{FF2B5EF4-FFF2-40B4-BE49-F238E27FC236}">
              <a16:creationId xmlns:a16="http://schemas.microsoft.com/office/drawing/2014/main" id="{E5DAF553-BC04-42D7-BEE4-E5897A026775}"/>
            </a:ext>
          </a:extLst>
        </xdr:cNvPr>
        <xdr:cNvSpPr txBox="1"/>
      </xdr:nvSpPr>
      <xdr:spPr>
        <a:xfrm>
          <a:off x="1816744"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124985</xdr:rowOff>
    </xdr:from>
    <xdr:ext cx="405111" cy="259045"/>
    <xdr:sp macro="" textlink="">
      <xdr:nvSpPr>
        <xdr:cNvPr id="88" name="n_4mainValue【道路】&#10;有形固定資産減価償却率">
          <a:extLst>
            <a:ext uri="{FF2B5EF4-FFF2-40B4-BE49-F238E27FC236}">
              <a16:creationId xmlns:a16="http://schemas.microsoft.com/office/drawing/2014/main" id="{86A8343E-DBD5-4CAD-AEA7-564C49D246BF}"/>
            </a:ext>
          </a:extLst>
        </xdr:cNvPr>
        <xdr:cNvSpPr txBox="1"/>
      </xdr:nvSpPr>
      <xdr:spPr>
        <a:xfrm>
          <a:off x="9277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ABB87C8-66BE-4320-86FE-236C4943502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0CDE7F5-5F75-4743-BD12-E499C852826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B466258-85EA-45B1-9A57-2841D295B37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A67970B-ED04-426D-9C69-2FB56F3C9F7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7B486B5-55FF-447D-ABA1-39FA9A63D51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8E45EE87-7F32-4D11-8DD9-98565DFC40D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8EEB2D2-E9A2-4EE0-837D-D19EEBA6D3D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453C331-A3A8-4FC8-B70C-6A7E964216B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B2162EB-82FE-469D-8703-C3A537FD698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41F3639-3B8A-462D-A534-160D55691BC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7BFD47D-A4B3-4F84-8A31-57E11FDC6CE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52C70AA-F030-49F1-BD5E-52D28108D00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AE269E0-43D0-4883-A695-E122207045D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DF4AD2B3-02E5-4B46-A351-588513919D9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3179316-A7B1-434C-9545-C2C724EB5A5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80D37B6F-1A37-44E0-848C-395C5D2615B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ECC0C49-7BB4-4D79-8EFD-94FAE6DCF2C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1046340-1DD0-4EA8-BF21-DCBFBC9212B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832EAC8-F5C7-4409-B9FD-3E57F2A2D9A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CE924F1-988C-46C0-A0C3-6A3F22E5F85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27B8860-D9B0-477A-856C-AEE1B47641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45269954-D7A2-4A14-A1F9-1B533B905C2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E8CFE33-72AD-4AC7-905B-38336724069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20FBF034-99B7-4ABF-AA65-0AADA12E5455}"/>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0E4A78C2-A603-4DD9-A27C-5D7D0610C183}"/>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00A2AE8F-32FD-4D00-8552-05AA690AFCF3}"/>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F3F3CC6A-BCA5-48F3-9BDB-94A5953C479D}"/>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842F9A7F-114B-4B2C-8F56-D5B00B8ABD4F}"/>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100322</xdr:rowOff>
    </xdr:from>
    <xdr:ext cx="534377" cy="259045"/>
    <xdr:sp macro="" textlink="">
      <xdr:nvSpPr>
        <xdr:cNvPr id="117" name="【道路】&#10;一人当たり延長平均値テキスト">
          <a:extLst>
            <a:ext uri="{FF2B5EF4-FFF2-40B4-BE49-F238E27FC236}">
              <a16:creationId xmlns:a16="http://schemas.microsoft.com/office/drawing/2014/main" id="{B0CD739A-E020-4834-A3F7-416360C469A1}"/>
            </a:ext>
          </a:extLst>
        </xdr:cNvPr>
        <xdr:cNvSpPr txBox="1"/>
      </xdr:nvSpPr>
      <xdr:spPr>
        <a:xfrm>
          <a:off x="10515600" y="661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84533128-F81A-4621-AB15-AD05535554BE}"/>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B84FE73A-F509-4836-BE64-6D6F2FABC1DA}"/>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F69D917F-9661-4B74-8A2E-689498F3431E}"/>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a:extLst>
            <a:ext uri="{FF2B5EF4-FFF2-40B4-BE49-F238E27FC236}">
              <a16:creationId xmlns:a16="http://schemas.microsoft.com/office/drawing/2014/main" id="{31DA51B2-87F9-4C2B-BD46-E047811B6810}"/>
            </a:ext>
          </a:extLst>
        </xdr:cNvPr>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a:extLst>
            <a:ext uri="{FF2B5EF4-FFF2-40B4-BE49-F238E27FC236}">
              <a16:creationId xmlns:a16="http://schemas.microsoft.com/office/drawing/2014/main" id="{28488FA3-38EF-4457-BF2B-598E0D06EE2B}"/>
            </a:ext>
          </a:extLst>
        </xdr:cNvPr>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5BBBD19-A682-4D3A-B663-034F993E75B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DC514F9-A4B9-4664-817B-F066746344F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D1F17BC-7744-40C0-B38E-1FE82B70452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A503D76-D47E-4619-AF4B-0F24B8602C2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6B59B3E-32DB-41BD-80CA-775EC35BCE4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41935</xdr:rowOff>
    </xdr:from>
    <xdr:to>
      <xdr:col>55</xdr:col>
      <xdr:colOff>50800</xdr:colOff>
      <xdr:row>41</xdr:row>
      <xdr:rowOff>143535</xdr:rowOff>
    </xdr:to>
    <xdr:sp macro="" textlink="">
      <xdr:nvSpPr>
        <xdr:cNvPr id="128" name="楕円 127">
          <a:extLst>
            <a:ext uri="{FF2B5EF4-FFF2-40B4-BE49-F238E27FC236}">
              <a16:creationId xmlns:a16="http://schemas.microsoft.com/office/drawing/2014/main" id="{B3CFEDD5-BEBC-4924-BC5C-6D2DABADD90B}"/>
            </a:ext>
          </a:extLst>
        </xdr:cNvPr>
        <xdr:cNvSpPr/>
      </xdr:nvSpPr>
      <xdr:spPr>
        <a:xfrm>
          <a:off x="10426700" y="707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128312</xdr:rowOff>
    </xdr:from>
    <xdr:ext cx="469744" cy="259045"/>
    <xdr:sp macro="" textlink="">
      <xdr:nvSpPr>
        <xdr:cNvPr id="129" name="【道路】&#10;一人当たり延長該当値テキスト">
          <a:extLst>
            <a:ext uri="{FF2B5EF4-FFF2-40B4-BE49-F238E27FC236}">
              <a16:creationId xmlns:a16="http://schemas.microsoft.com/office/drawing/2014/main" id="{8575D193-0EF8-4CF3-8021-353C52CE2514}"/>
            </a:ext>
          </a:extLst>
        </xdr:cNvPr>
        <xdr:cNvSpPr txBox="1"/>
      </xdr:nvSpPr>
      <xdr:spPr>
        <a:xfrm>
          <a:off x="10515600" y="698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42869</xdr:rowOff>
    </xdr:from>
    <xdr:to>
      <xdr:col>50</xdr:col>
      <xdr:colOff>165100</xdr:colOff>
      <xdr:row>41</xdr:row>
      <xdr:rowOff>144469</xdr:rowOff>
    </xdr:to>
    <xdr:sp macro="" textlink="">
      <xdr:nvSpPr>
        <xdr:cNvPr id="130" name="楕円 129">
          <a:extLst>
            <a:ext uri="{FF2B5EF4-FFF2-40B4-BE49-F238E27FC236}">
              <a16:creationId xmlns:a16="http://schemas.microsoft.com/office/drawing/2014/main" id="{870EC820-6B68-48A8-A33D-E9464CEBF0D4}"/>
            </a:ext>
          </a:extLst>
        </xdr:cNvPr>
        <xdr:cNvSpPr/>
      </xdr:nvSpPr>
      <xdr:spPr>
        <a:xfrm>
          <a:off x="9588500" y="707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92735</xdr:rowOff>
    </xdr:from>
    <xdr:to>
      <xdr:col>55</xdr:col>
      <xdr:colOff>0</xdr:colOff>
      <xdr:row>41</xdr:row>
      <xdr:rowOff>93669</xdr:rowOff>
    </xdr:to>
    <xdr:cxnSp macro="">
      <xdr:nvCxnSpPr>
        <xdr:cNvPr id="131" name="直線コネクタ 130">
          <a:extLst>
            <a:ext uri="{FF2B5EF4-FFF2-40B4-BE49-F238E27FC236}">
              <a16:creationId xmlns:a16="http://schemas.microsoft.com/office/drawing/2014/main" id="{AA9A6DAF-60F6-4A1C-849C-F27AF4EDC9A1}"/>
            </a:ext>
          </a:extLst>
        </xdr:cNvPr>
        <xdr:cNvCxnSpPr/>
      </xdr:nvCxnSpPr>
      <xdr:spPr>
        <a:xfrm flipV="1">
          <a:off x="9639300" y="7122185"/>
          <a:ext cx="8382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43173</xdr:rowOff>
    </xdr:from>
    <xdr:to>
      <xdr:col>46</xdr:col>
      <xdr:colOff>38100</xdr:colOff>
      <xdr:row>41</xdr:row>
      <xdr:rowOff>144773</xdr:rowOff>
    </xdr:to>
    <xdr:sp macro="" textlink="">
      <xdr:nvSpPr>
        <xdr:cNvPr id="132" name="楕円 131">
          <a:extLst>
            <a:ext uri="{FF2B5EF4-FFF2-40B4-BE49-F238E27FC236}">
              <a16:creationId xmlns:a16="http://schemas.microsoft.com/office/drawing/2014/main" id="{6370F74B-7E49-425E-BE7D-25903A894154}"/>
            </a:ext>
          </a:extLst>
        </xdr:cNvPr>
        <xdr:cNvSpPr/>
      </xdr:nvSpPr>
      <xdr:spPr>
        <a:xfrm>
          <a:off x="8699500" y="70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93669</xdr:rowOff>
    </xdr:from>
    <xdr:to>
      <xdr:col>50</xdr:col>
      <xdr:colOff>114300</xdr:colOff>
      <xdr:row>41</xdr:row>
      <xdr:rowOff>93973</xdr:rowOff>
    </xdr:to>
    <xdr:cxnSp macro="">
      <xdr:nvCxnSpPr>
        <xdr:cNvPr id="133" name="直線コネクタ 132">
          <a:extLst>
            <a:ext uri="{FF2B5EF4-FFF2-40B4-BE49-F238E27FC236}">
              <a16:creationId xmlns:a16="http://schemas.microsoft.com/office/drawing/2014/main" id="{070A2065-10B7-4D9B-B6B6-B3EBA540D550}"/>
            </a:ext>
          </a:extLst>
        </xdr:cNvPr>
        <xdr:cNvCxnSpPr/>
      </xdr:nvCxnSpPr>
      <xdr:spPr>
        <a:xfrm flipV="1">
          <a:off x="8750300" y="7123119"/>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42793</xdr:rowOff>
    </xdr:from>
    <xdr:to>
      <xdr:col>41</xdr:col>
      <xdr:colOff>101600</xdr:colOff>
      <xdr:row>41</xdr:row>
      <xdr:rowOff>144393</xdr:rowOff>
    </xdr:to>
    <xdr:sp macro="" textlink="">
      <xdr:nvSpPr>
        <xdr:cNvPr id="134" name="楕円 133">
          <a:extLst>
            <a:ext uri="{FF2B5EF4-FFF2-40B4-BE49-F238E27FC236}">
              <a16:creationId xmlns:a16="http://schemas.microsoft.com/office/drawing/2014/main" id="{DD3355DE-34B2-41A5-9B03-A08B6278AC90}"/>
            </a:ext>
          </a:extLst>
        </xdr:cNvPr>
        <xdr:cNvSpPr/>
      </xdr:nvSpPr>
      <xdr:spPr>
        <a:xfrm>
          <a:off x="7810500" y="70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93593</xdr:rowOff>
    </xdr:from>
    <xdr:to>
      <xdr:col>45</xdr:col>
      <xdr:colOff>177800</xdr:colOff>
      <xdr:row>41</xdr:row>
      <xdr:rowOff>93973</xdr:rowOff>
    </xdr:to>
    <xdr:cxnSp macro="">
      <xdr:nvCxnSpPr>
        <xdr:cNvPr id="135" name="直線コネクタ 134">
          <a:extLst>
            <a:ext uri="{FF2B5EF4-FFF2-40B4-BE49-F238E27FC236}">
              <a16:creationId xmlns:a16="http://schemas.microsoft.com/office/drawing/2014/main" id="{9AA334CF-3F26-4B6E-A3F8-57FA930B759C}"/>
            </a:ext>
          </a:extLst>
        </xdr:cNvPr>
        <xdr:cNvCxnSpPr/>
      </xdr:nvCxnSpPr>
      <xdr:spPr>
        <a:xfrm>
          <a:off x="7861300" y="712304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43802</xdr:rowOff>
    </xdr:from>
    <xdr:to>
      <xdr:col>36</xdr:col>
      <xdr:colOff>165100</xdr:colOff>
      <xdr:row>41</xdr:row>
      <xdr:rowOff>145402</xdr:rowOff>
    </xdr:to>
    <xdr:sp macro="" textlink="">
      <xdr:nvSpPr>
        <xdr:cNvPr id="136" name="楕円 135">
          <a:extLst>
            <a:ext uri="{FF2B5EF4-FFF2-40B4-BE49-F238E27FC236}">
              <a16:creationId xmlns:a16="http://schemas.microsoft.com/office/drawing/2014/main" id="{4951286E-EBD5-49DD-BB59-3BD663F9A6D0}"/>
            </a:ext>
          </a:extLst>
        </xdr:cNvPr>
        <xdr:cNvSpPr/>
      </xdr:nvSpPr>
      <xdr:spPr>
        <a:xfrm>
          <a:off x="6921500" y="70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93593</xdr:rowOff>
    </xdr:from>
    <xdr:to>
      <xdr:col>41</xdr:col>
      <xdr:colOff>50800</xdr:colOff>
      <xdr:row>41</xdr:row>
      <xdr:rowOff>94602</xdr:rowOff>
    </xdr:to>
    <xdr:cxnSp macro="">
      <xdr:nvCxnSpPr>
        <xdr:cNvPr id="137" name="直線コネクタ 136">
          <a:extLst>
            <a:ext uri="{FF2B5EF4-FFF2-40B4-BE49-F238E27FC236}">
              <a16:creationId xmlns:a16="http://schemas.microsoft.com/office/drawing/2014/main" id="{954DE8A5-C751-444D-A567-0C142BEAC230}"/>
            </a:ext>
          </a:extLst>
        </xdr:cNvPr>
        <xdr:cNvCxnSpPr/>
      </xdr:nvCxnSpPr>
      <xdr:spPr>
        <a:xfrm flipV="1">
          <a:off x="6972300" y="7123043"/>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33914</xdr:rowOff>
    </xdr:from>
    <xdr:ext cx="534377" cy="259045"/>
    <xdr:sp macro="" textlink="">
      <xdr:nvSpPr>
        <xdr:cNvPr id="138" name="n_1aveValue【道路】&#10;一人当たり延長">
          <a:extLst>
            <a:ext uri="{FF2B5EF4-FFF2-40B4-BE49-F238E27FC236}">
              <a16:creationId xmlns:a16="http://schemas.microsoft.com/office/drawing/2014/main" id="{3CB63CDD-1E05-44F4-9884-9E53D327062F}"/>
            </a:ext>
          </a:extLst>
        </xdr:cNvPr>
        <xdr:cNvSpPr txBox="1"/>
      </xdr:nvSpPr>
      <xdr:spPr>
        <a:xfrm>
          <a:off x="9359411" y="65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44943</xdr:rowOff>
    </xdr:from>
    <xdr:ext cx="534377" cy="259045"/>
    <xdr:sp macro="" textlink="">
      <xdr:nvSpPr>
        <xdr:cNvPr id="139" name="n_2aveValue【道路】&#10;一人当たり延長">
          <a:extLst>
            <a:ext uri="{FF2B5EF4-FFF2-40B4-BE49-F238E27FC236}">
              <a16:creationId xmlns:a16="http://schemas.microsoft.com/office/drawing/2014/main" id="{3D4DEE94-431D-46DA-B819-32EC8F1F4941}"/>
            </a:ext>
          </a:extLst>
        </xdr:cNvPr>
        <xdr:cNvSpPr txBox="1"/>
      </xdr:nvSpPr>
      <xdr:spPr>
        <a:xfrm>
          <a:off x="8483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49877</xdr:rowOff>
    </xdr:from>
    <xdr:ext cx="534377" cy="259045"/>
    <xdr:sp macro="" textlink="">
      <xdr:nvSpPr>
        <xdr:cNvPr id="140" name="n_3aveValue【道路】&#10;一人当たり延長">
          <a:extLst>
            <a:ext uri="{FF2B5EF4-FFF2-40B4-BE49-F238E27FC236}">
              <a16:creationId xmlns:a16="http://schemas.microsoft.com/office/drawing/2014/main" id="{DCECF6A7-4B42-48A4-8B8F-3F1C309AB098}"/>
            </a:ext>
          </a:extLst>
        </xdr:cNvPr>
        <xdr:cNvSpPr txBox="1"/>
      </xdr:nvSpPr>
      <xdr:spPr>
        <a:xfrm>
          <a:off x="7594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70318</xdr:rowOff>
    </xdr:from>
    <xdr:ext cx="534377" cy="259045"/>
    <xdr:sp macro="" textlink="">
      <xdr:nvSpPr>
        <xdr:cNvPr id="141" name="n_4aveValue【道路】&#10;一人当たり延長">
          <a:extLst>
            <a:ext uri="{FF2B5EF4-FFF2-40B4-BE49-F238E27FC236}">
              <a16:creationId xmlns:a16="http://schemas.microsoft.com/office/drawing/2014/main" id="{5BED1B35-E67E-4729-9C55-CCA813B10510}"/>
            </a:ext>
          </a:extLst>
        </xdr:cNvPr>
        <xdr:cNvSpPr txBox="1"/>
      </xdr:nvSpPr>
      <xdr:spPr>
        <a:xfrm>
          <a:off x="6705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135596</xdr:rowOff>
    </xdr:from>
    <xdr:ext cx="469744" cy="259045"/>
    <xdr:sp macro="" textlink="">
      <xdr:nvSpPr>
        <xdr:cNvPr id="142" name="n_1mainValue【道路】&#10;一人当たり延長">
          <a:extLst>
            <a:ext uri="{FF2B5EF4-FFF2-40B4-BE49-F238E27FC236}">
              <a16:creationId xmlns:a16="http://schemas.microsoft.com/office/drawing/2014/main" id="{99D8CE5F-D464-4F8D-AECA-E1B9E2FD9DFD}"/>
            </a:ext>
          </a:extLst>
        </xdr:cNvPr>
        <xdr:cNvSpPr txBox="1"/>
      </xdr:nvSpPr>
      <xdr:spPr>
        <a:xfrm>
          <a:off x="9391727" y="716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135900</xdr:rowOff>
    </xdr:from>
    <xdr:ext cx="469744" cy="259045"/>
    <xdr:sp macro="" textlink="">
      <xdr:nvSpPr>
        <xdr:cNvPr id="143" name="n_2mainValue【道路】&#10;一人当たり延長">
          <a:extLst>
            <a:ext uri="{FF2B5EF4-FFF2-40B4-BE49-F238E27FC236}">
              <a16:creationId xmlns:a16="http://schemas.microsoft.com/office/drawing/2014/main" id="{F48E4017-1A9A-42AA-A283-84ECC4C653FC}"/>
            </a:ext>
          </a:extLst>
        </xdr:cNvPr>
        <xdr:cNvSpPr txBox="1"/>
      </xdr:nvSpPr>
      <xdr:spPr>
        <a:xfrm>
          <a:off x="8515427" y="716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135520</xdr:rowOff>
    </xdr:from>
    <xdr:ext cx="469744" cy="259045"/>
    <xdr:sp macro="" textlink="">
      <xdr:nvSpPr>
        <xdr:cNvPr id="144" name="n_3mainValue【道路】&#10;一人当たり延長">
          <a:extLst>
            <a:ext uri="{FF2B5EF4-FFF2-40B4-BE49-F238E27FC236}">
              <a16:creationId xmlns:a16="http://schemas.microsoft.com/office/drawing/2014/main" id="{1B37E269-1B99-4A49-991B-8942F984B68F}"/>
            </a:ext>
          </a:extLst>
        </xdr:cNvPr>
        <xdr:cNvSpPr txBox="1"/>
      </xdr:nvSpPr>
      <xdr:spPr>
        <a:xfrm>
          <a:off x="7626427" y="71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136529</xdr:rowOff>
    </xdr:from>
    <xdr:ext cx="469744" cy="259045"/>
    <xdr:sp macro="" textlink="">
      <xdr:nvSpPr>
        <xdr:cNvPr id="145" name="n_4mainValue【道路】&#10;一人当たり延長">
          <a:extLst>
            <a:ext uri="{FF2B5EF4-FFF2-40B4-BE49-F238E27FC236}">
              <a16:creationId xmlns:a16="http://schemas.microsoft.com/office/drawing/2014/main" id="{A16ED088-163E-4CB0-A88B-064654232576}"/>
            </a:ext>
          </a:extLst>
        </xdr:cNvPr>
        <xdr:cNvSpPr txBox="1"/>
      </xdr:nvSpPr>
      <xdr:spPr>
        <a:xfrm>
          <a:off x="6737427" y="716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A14DF22-1394-4403-A7A0-CC579DF6E77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F8DA4CA-4DAC-445F-884D-2A585206121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91860D5-61BB-42CC-8558-184E3BBC8D0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A734A76-F9EB-4F71-ADD4-E4EB1A135B4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C8D78AD-DA01-494C-92B3-C91B5CB5028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5CDE444-06E1-48B9-B656-5EF83528EE1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867FF3D-333A-4656-A179-1E80E4C6304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F137D8D-606B-4960-9FC3-09DF7809127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A5A2DFC-8A1E-43DA-92C0-C136A9C99BD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135BE04-7D7F-4904-9533-1767102163F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95B8C48-1440-4833-B67E-BAC33F4ED5B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1E675CA-6BC7-49B2-AF64-D4644420482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26776336-8C31-48A2-BA52-9A9B7C83BF3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912C7D2-7E46-46F6-896B-D90D7128C13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1E7C2E87-A583-45D8-850E-DF0997E9964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29A799E8-0D47-45C8-94E7-80B524477A4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9D5A7E3-B312-4403-870D-0AEBF255DC5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AB8EA630-3158-4479-896B-76DB5AC5321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EDA4ECCB-C771-4C88-A8D8-59AA1938C96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AEA1C725-11F0-4827-AEBF-94E1FDFF423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D661D5A-14DE-4F3C-BDF9-D35A9572C89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195E7C7-A206-4BAB-82DA-B5234747483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8059F222-B33A-4EE0-8DBB-C445B6915BD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D61E114-7E4E-45BE-8D3D-125F11B1A65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6A69E1A-0ADC-45D7-9207-3DDD25BEAF5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54822F60-04D9-415A-927F-0DBFDFB63B50}"/>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28675792-052D-4606-87CD-986206D0071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D3AC0A83-E067-4C1B-969E-8494BD41B9D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6A91B65-1887-479D-83A1-68F56CCBA468}"/>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75C9FC7F-8CBB-4FD7-903D-F9F887E2D14F}"/>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63C587C-8380-4FD9-99C5-254C53663237}"/>
            </a:ext>
          </a:extLst>
        </xdr:cNvPr>
        <xdr:cNvSpPr txBox="1"/>
      </xdr:nvSpPr>
      <xdr:spPr>
        <a:xfrm>
          <a:off x="4673600" y="1029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8AAF2AC7-C60C-4579-863D-5F744492E79D}"/>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1A032653-7793-48D7-A2D7-63E484610074}"/>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id="{7E030445-D0FB-44BF-9008-CEC84422BA42}"/>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a:extLst>
            <a:ext uri="{FF2B5EF4-FFF2-40B4-BE49-F238E27FC236}">
              <a16:creationId xmlns:a16="http://schemas.microsoft.com/office/drawing/2014/main" id="{50C20D59-724F-4B22-9AF2-BF2A0289705F}"/>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a:extLst>
            <a:ext uri="{FF2B5EF4-FFF2-40B4-BE49-F238E27FC236}">
              <a16:creationId xmlns:a16="http://schemas.microsoft.com/office/drawing/2014/main" id="{C656AFFE-E567-4E2E-A97B-70027779291B}"/>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4E83358-F9C7-45EA-8765-77747575E95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B281197-4CF9-4388-BC8C-99AAAF137AB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6849B02-F17E-4C6A-896E-78BBF3AB7C3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75D81BB-DBC8-444C-92B5-981A60285C2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0A10225-0F6B-4E15-8DA1-34D0FD7899B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187" name="楕円 186">
          <a:extLst>
            <a:ext uri="{FF2B5EF4-FFF2-40B4-BE49-F238E27FC236}">
              <a16:creationId xmlns:a16="http://schemas.microsoft.com/office/drawing/2014/main" id="{44D866BD-B68F-47BF-91DE-F6FDB882503D}"/>
            </a:ext>
          </a:extLst>
        </xdr:cNvPr>
        <xdr:cNvSpPr/>
      </xdr:nvSpPr>
      <xdr:spPr>
        <a:xfrm>
          <a:off x="45847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68053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43BD6EB-8B1F-4E7C-B8C5-A3D4B61C1D79}"/>
            </a:ext>
          </a:extLst>
        </xdr:cNvPr>
        <xdr:cNvSpPr txBox="1"/>
      </xdr:nvSpPr>
      <xdr:spPr>
        <a:xfrm>
          <a:off x="4673600"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65133</xdr:rowOff>
    </xdr:from>
    <xdr:to>
      <xdr:col>20</xdr:col>
      <xdr:colOff>38100</xdr:colOff>
      <xdr:row>61</xdr:row>
      <xdr:rowOff>166733</xdr:rowOff>
    </xdr:to>
    <xdr:sp macro="" textlink="">
      <xdr:nvSpPr>
        <xdr:cNvPr id="189" name="楕円 188">
          <a:extLst>
            <a:ext uri="{FF2B5EF4-FFF2-40B4-BE49-F238E27FC236}">
              <a16:creationId xmlns:a16="http://schemas.microsoft.com/office/drawing/2014/main" id="{49CE2C60-E199-4DEA-965E-DCAB830DEB67}"/>
            </a:ext>
          </a:extLst>
        </xdr:cNvPr>
        <xdr:cNvSpPr/>
      </xdr:nvSpPr>
      <xdr:spPr>
        <a:xfrm>
          <a:off x="3746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115933</xdr:rowOff>
    </xdr:from>
    <xdr:to>
      <xdr:col>24</xdr:col>
      <xdr:colOff>63500</xdr:colOff>
      <xdr:row>61</xdr:row>
      <xdr:rowOff>140426</xdr:rowOff>
    </xdr:to>
    <xdr:cxnSp macro="">
      <xdr:nvCxnSpPr>
        <xdr:cNvPr id="190" name="直線コネクタ 189">
          <a:extLst>
            <a:ext uri="{FF2B5EF4-FFF2-40B4-BE49-F238E27FC236}">
              <a16:creationId xmlns:a16="http://schemas.microsoft.com/office/drawing/2014/main" id="{6F9EF777-A166-4C34-9720-942158660E8B}"/>
            </a:ext>
          </a:extLst>
        </xdr:cNvPr>
        <xdr:cNvCxnSpPr/>
      </xdr:nvCxnSpPr>
      <xdr:spPr>
        <a:xfrm>
          <a:off x="3797300" y="1057438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40640</xdr:rowOff>
    </xdr:from>
    <xdr:to>
      <xdr:col>15</xdr:col>
      <xdr:colOff>101600</xdr:colOff>
      <xdr:row>61</xdr:row>
      <xdr:rowOff>142240</xdr:rowOff>
    </xdr:to>
    <xdr:sp macro="" textlink="">
      <xdr:nvSpPr>
        <xdr:cNvPr id="191" name="楕円 190">
          <a:extLst>
            <a:ext uri="{FF2B5EF4-FFF2-40B4-BE49-F238E27FC236}">
              <a16:creationId xmlns:a16="http://schemas.microsoft.com/office/drawing/2014/main" id="{B4C36500-A163-4426-91DD-442612308B02}"/>
            </a:ext>
          </a:extLst>
        </xdr:cNvPr>
        <xdr:cNvSpPr/>
      </xdr:nvSpPr>
      <xdr:spPr>
        <a:xfrm>
          <a:off x="2857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91440</xdr:rowOff>
    </xdr:from>
    <xdr:to>
      <xdr:col>19</xdr:col>
      <xdr:colOff>177800</xdr:colOff>
      <xdr:row>61</xdr:row>
      <xdr:rowOff>115933</xdr:rowOff>
    </xdr:to>
    <xdr:cxnSp macro="">
      <xdr:nvCxnSpPr>
        <xdr:cNvPr id="192" name="直線コネクタ 191">
          <a:extLst>
            <a:ext uri="{FF2B5EF4-FFF2-40B4-BE49-F238E27FC236}">
              <a16:creationId xmlns:a16="http://schemas.microsoft.com/office/drawing/2014/main" id="{1FF0B2C3-0536-4B8B-A56A-CC9F6AE3EBF7}"/>
            </a:ext>
          </a:extLst>
        </xdr:cNvPr>
        <xdr:cNvCxnSpPr/>
      </xdr:nvCxnSpPr>
      <xdr:spPr>
        <a:xfrm>
          <a:off x="2908300" y="1054989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93" name="楕円 192">
          <a:extLst>
            <a:ext uri="{FF2B5EF4-FFF2-40B4-BE49-F238E27FC236}">
              <a16:creationId xmlns:a16="http://schemas.microsoft.com/office/drawing/2014/main" id="{466122ED-C334-48F6-92FD-6AE776F7F3CB}"/>
            </a:ext>
          </a:extLst>
        </xdr:cNvPr>
        <xdr:cNvSpPr/>
      </xdr:nvSpPr>
      <xdr:spPr>
        <a:xfrm>
          <a:off x="1968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66947</xdr:rowOff>
    </xdr:from>
    <xdr:to>
      <xdr:col>15</xdr:col>
      <xdr:colOff>50800</xdr:colOff>
      <xdr:row>61</xdr:row>
      <xdr:rowOff>91440</xdr:rowOff>
    </xdr:to>
    <xdr:cxnSp macro="">
      <xdr:nvCxnSpPr>
        <xdr:cNvPr id="194" name="直線コネクタ 193">
          <a:extLst>
            <a:ext uri="{FF2B5EF4-FFF2-40B4-BE49-F238E27FC236}">
              <a16:creationId xmlns:a16="http://schemas.microsoft.com/office/drawing/2014/main" id="{BB6B5474-1266-4EAF-93F6-C8E6A1219C56}"/>
            </a:ext>
          </a:extLst>
        </xdr:cNvPr>
        <xdr:cNvCxnSpPr/>
      </xdr:nvCxnSpPr>
      <xdr:spPr>
        <a:xfrm>
          <a:off x="2019300" y="1052539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159838</xdr:rowOff>
    </xdr:from>
    <xdr:to>
      <xdr:col>6</xdr:col>
      <xdr:colOff>38100</xdr:colOff>
      <xdr:row>61</xdr:row>
      <xdr:rowOff>89988</xdr:rowOff>
    </xdr:to>
    <xdr:sp macro="" textlink="">
      <xdr:nvSpPr>
        <xdr:cNvPr id="195" name="楕円 194">
          <a:extLst>
            <a:ext uri="{FF2B5EF4-FFF2-40B4-BE49-F238E27FC236}">
              <a16:creationId xmlns:a16="http://schemas.microsoft.com/office/drawing/2014/main" id="{DE449553-F207-44D8-8E3B-06DDEB877616}"/>
            </a:ext>
          </a:extLst>
        </xdr:cNvPr>
        <xdr:cNvSpPr/>
      </xdr:nvSpPr>
      <xdr:spPr>
        <a:xfrm>
          <a:off x="1079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39188</xdr:rowOff>
    </xdr:from>
    <xdr:to>
      <xdr:col>10</xdr:col>
      <xdr:colOff>114300</xdr:colOff>
      <xdr:row>61</xdr:row>
      <xdr:rowOff>66947</xdr:rowOff>
    </xdr:to>
    <xdr:cxnSp macro="">
      <xdr:nvCxnSpPr>
        <xdr:cNvPr id="196" name="直線コネクタ 195">
          <a:extLst>
            <a:ext uri="{FF2B5EF4-FFF2-40B4-BE49-F238E27FC236}">
              <a16:creationId xmlns:a16="http://schemas.microsoft.com/office/drawing/2014/main" id="{C916CDBE-8E1D-4CAB-BAA6-6811E3B423E6}"/>
            </a:ext>
          </a:extLst>
        </xdr:cNvPr>
        <xdr:cNvCxnSpPr/>
      </xdr:nvCxnSpPr>
      <xdr:spPr>
        <a:xfrm>
          <a:off x="1130300" y="1049763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65D9DAB-CB6B-4176-AC28-5D5BC3216AE6}"/>
            </a:ext>
          </a:extLst>
        </xdr:cNvPr>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FA434EB7-7BCE-4A64-B03C-D4FBADD3042B}"/>
            </a:ext>
          </a:extLst>
        </xdr:cNvPr>
        <xdr:cNvSpPr txBox="1"/>
      </xdr:nvSpPr>
      <xdr:spPr>
        <a:xfrm>
          <a:off x="2705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D2FC915-0FFD-484D-916A-055CF5F4DC9D}"/>
            </a:ext>
          </a:extLst>
        </xdr:cNvPr>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3646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DE89BAB-FA0D-44EA-AF23-B7E44E730AE2}"/>
            </a:ext>
          </a:extLst>
        </xdr:cNvPr>
        <xdr:cNvSpPr txBox="1"/>
      </xdr:nvSpPr>
      <xdr:spPr>
        <a:xfrm>
          <a:off x="927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157860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9EEA44B-CEBC-4E51-B465-93E88CF026BB}"/>
            </a:ext>
          </a:extLst>
        </xdr:cNvPr>
        <xdr:cNvSpPr txBox="1"/>
      </xdr:nvSpPr>
      <xdr:spPr>
        <a:xfrm>
          <a:off x="35820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133367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0BA5C0E-282D-45F0-BB04-290C9980434B}"/>
            </a:ext>
          </a:extLst>
        </xdr:cNvPr>
        <xdr:cNvSpPr txBox="1"/>
      </xdr:nvSpPr>
      <xdr:spPr>
        <a:xfrm>
          <a:off x="2705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E9A69CF-4974-40F6-85FF-FC4A4146DE58}"/>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81115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2E37112-87D4-446E-B37E-47C8B54CCF8F}"/>
            </a:ext>
          </a:extLst>
        </xdr:cNvPr>
        <xdr:cNvSpPr txBox="1"/>
      </xdr:nvSpPr>
      <xdr:spPr>
        <a:xfrm>
          <a:off x="927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9E93077-DDA8-4259-BBEE-DE6F7348FE7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9EE9E92-823B-4858-819C-E1F67A58F22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C6258E7-59AF-4F67-A61C-E0B3E2E2121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A8B6CA9-C318-4D66-92A5-A7ED17EC954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763BB7F-D7FC-49EA-9777-0E6D4DD36AF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567F9F5-822C-4651-B59E-B2730510F59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DC29C11-06A8-40C8-8A70-DE917183A94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8CC7C01-5881-4201-AADC-76351D7B7B0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677ED09-9694-4967-B0E4-5FE8EF4FB2A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81667CA-1B79-4CD9-90B4-C1027B3701D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3742D7B9-F5DD-4A4F-B289-47FB50FBD4E1}"/>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E3F67615-9D01-4FA9-A08B-4675D691BBEF}"/>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A49CFAC5-D749-4DE9-AF30-93A19386C6D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4020FEFB-46BF-4DB9-B0BB-E26F6758AC8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15D3E091-1839-4D80-8E27-3E0DD4AAF7E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673A4004-268F-4051-B666-9DB220555235}"/>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15AA832D-05FC-4264-B385-51B41477FEA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3C49E77F-F64D-48CC-94EC-8895770976F5}"/>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22C907A6-7671-4508-A9D1-38FA7EBE384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3D31F891-A20C-46BC-9026-7EF038631BCC}"/>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534460A8-3299-417A-8A8B-6E90CEA1749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DA537788-63F6-4539-83B1-25D01B611263}"/>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0D04A1C-FDD8-4516-B1D4-FC50C730965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D96145C-D9F6-468E-9202-3FEF83790AA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C71E021-1C3F-46F9-8CE5-F0C17B9CE5E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9DEFC099-AE28-4022-BA0D-D8062AB7B3BD}"/>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49CC48F8-C66A-4C06-946F-39475542E5B8}"/>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3A08A34F-1509-45F4-A2D4-C7690B62F9B7}"/>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BD5156D-3F19-4D31-B76D-3FF4419728C7}"/>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33F201C9-7566-4A13-9283-580F017D049F}"/>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106256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F7BEC56-EF0A-4211-83C0-FED4AAFBCA0D}"/>
            </a:ext>
          </a:extLst>
        </xdr:cNvPr>
        <xdr:cNvSpPr txBox="1"/>
      </xdr:nvSpPr>
      <xdr:spPr>
        <a:xfrm>
          <a:off x="10515600" y="10564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4E2D3671-C87C-43FA-818F-CDAF4970D5A9}"/>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755E58DB-B27B-4E41-9EE4-03C352A684A5}"/>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id="{D80547D2-7645-4F4D-8EA3-3FC197A8DDF0}"/>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a:extLst>
            <a:ext uri="{FF2B5EF4-FFF2-40B4-BE49-F238E27FC236}">
              <a16:creationId xmlns:a16="http://schemas.microsoft.com/office/drawing/2014/main" id="{8DB60B29-2903-4CAB-8599-DCB9E33009A4}"/>
            </a:ext>
          </a:extLst>
        </xdr:cNvPr>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a:extLst>
            <a:ext uri="{FF2B5EF4-FFF2-40B4-BE49-F238E27FC236}">
              <a16:creationId xmlns:a16="http://schemas.microsoft.com/office/drawing/2014/main" id="{99F65A86-FA1D-482C-83EF-51E468C9DD9C}"/>
            </a:ext>
          </a:extLst>
        </xdr:cNvPr>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CAECB8D-3AFA-4AAC-9737-14ADA125632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74DC505-57AA-4982-98B6-A2EA5147DB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7BE2CF7-CEBC-491F-A103-EC6010FC768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F7E5D38-1835-4A2C-B6B0-EBAE77F69D2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7DE5C2C-A5F1-4D9C-BB53-06DA5181E57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86823</xdr:rowOff>
    </xdr:from>
    <xdr:to>
      <xdr:col>55</xdr:col>
      <xdr:colOff>50800</xdr:colOff>
      <xdr:row>64</xdr:row>
      <xdr:rowOff>16973</xdr:rowOff>
    </xdr:to>
    <xdr:sp macro="" textlink="">
      <xdr:nvSpPr>
        <xdr:cNvPr id="246" name="楕円 245">
          <a:extLst>
            <a:ext uri="{FF2B5EF4-FFF2-40B4-BE49-F238E27FC236}">
              <a16:creationId xmlns:a16="http://schemas.microsoft.com/office/drawing/2014/main" id="{FCFB0081-A3B0-4D0F-96CF-1F3062CBEB6D}"/>
            </a:ext>
          </a:extLst>
        </xdr:cNvPr>
        <xdr:cNvSpPr/>
      </xdr:nvSpPr>
      <xdr:spPr>
        <a:xfrm>
          <a:off x="10426700" y="1088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65250</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404A64E3-1204-4035-B5BD-92F3F7201128}"/>
            </a:ext>
          </a:extLst>
        </xdr:cNvPr>
        <xdr:cNvSpPr txBox="1"/>
      </xdr:nvSpPr>
      <xdr:spPr>
        <a:xfrm>
          <a:off x="10515600" y="1086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88145</xdr:rowOff>
    </xdr:from>
    <xdr:to>
      <xdr:col>50</xdr:col>
      <xdr:colOff>165100</xdr:colOff>
      <xdr:row>64</xdr:row>
      <xdr:rowOff>18295</xdr:rowOff>
    </xdr:to>
    <xdr:sp macro="" textlink="">
      <xdr:nvSpPr>
        <xdr:cNvPr id="248" name="楕円 247">
          <a:extLst>
            <a:ext uri="{FF2B5EF4-FFF2-40B4-BE49-F238E27FC236}">
              <a16:creationId xmlns:a16="http://schemas.microsoft.com/office/drawing/2014/main" id="{6E5B889D-E705-4D3D-BD0E-3C7FB4D03C49}"/>
            </a:ext>
          </a:extLst>
        </xdr:cNvPr>
        <xdr:cNvSpPr/>
      </xdr:nvSpPr>
      <xdr:spPr>
        <a:xfrm>
          <a:off x="9588500" y="108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137623</xdr:rowOff>
    </xdr:from>
    <xdr:to>
      <xdr:col>55</xdr:col>
      <xdr:colOff>0</xdr:colOff>
      <xdr:row>63</xdr:row>
      <xdr:rowOff>138945</xdr:rowOff>
    </xdr:to>
    <xdr:cxnSp macro="">
      <xdr:nvCxnSpPr>
        <xdr:cNvPr id="249" name="直線コネクタ 248">
          <a:extLst>
            <a:ext uri="{FF2B5EF4-FFF2-40B4-BE49-F238E27FC236}">
              <a16:creationId xmlns:a16="http://schemas.microsoft.com/office/drawing/2014/main" id="{5793F6C4-C5B0-4DE3-BEC3-E0B9373BF2AC}"/>
            </a:ext>
          </a:extLst>
        </xdr:cNvPr>
        <xdr:cNvCxnSpPr/>
      </xdr:nvCxnSpPr>
      <xdr:spPr>
        <a:xfrm flipV="1">
          <a:off x="9639300" y="10938973"/>
          <a:ext cx="8382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88585</xdr:rowOff>
    </xdr:from>
    <xdr:to>
      <xdr:col>46</xdr:col>
      <xdr:colOff>38100</xdr:colOff>
      <xdr:row>64</xdr:row>
      <xdr:rowOff>18735</xdr:rowOff>
    </xdr:to>
    <xdr:sp macro="" textlink="">
      <xdr:nvSpPr>
        <xdr:cNvPr id="250" name="楕円 249">
          <a:extLst>
            <a:ext uri="{FF2B5EF4-FFF2-40B4-BE49-F238E27FC236}">
              <a16:creationId xmlns:a16="http://schemas.microsoft.com/office/drawing/2014/main" id="{D5F97D85-FB1D-42C7-94CF-699AA7E418B4}"/>
            </a:ext>
          </a:extLst>
        </xdr:cNvPr>
        <xdr:cNvSpPr/>
      </xdr:nvSpPr>
      <xdr:spPr>
        <a:xfrm>
          <a:off x="8699500" y="1088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138945</xdr:rowOff>
    </xdr:from>
    <xdr:to>
      <xdr:col>50</xdr:col>
      <xdr:colOff>114300</xdr:colOff>
      <xdr:row>63</xdr:row>
      <xdr:rowOff>139385</xdr:rowOff>
    </xdr:to>
    <xdr:cxnSp macro="">
      <xdr:nvCxnSpPr>
        <xdr:cNvPr id="251" name="直線コネクタ 250">
          <a:extLst>
            <a:ext uri="{FF2B5EF4-FFF2-40B4-BE49-F238E27FC236}">
              <a16:creationId xmlns:a16="http://schemas.microsoft.com/office/drawing/2014/main" id="{AB88C5E3-8CB8-4D14-8CC7-6B511A45AC2D}"/>
            </a:ext>
          </a:extLst>
        </xdr:cNvPr>
        <xdr:cNvCxnSpPr/>
      </xdr:nvCxnSpPr>
      <xdr:spPr>
        <a:xfrm flipV="1">
          <a:off x="8750300" y="10940295"/>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88032</xdr:rowOff>
    </xdr:from>
    <xdr:to>
      <xdr:col>41</xdr:col>
      <xdr:colOff>101600</xdr:colOff>
      <xdr:row>64</xdr:row>
      <xdr:rowOff>18182</xdr:rowOff>
    </xdr:to>
    <xdr:sp macro="" textlink="">
      <xdr:nvSpPr>
        <xdr:cNvPr id="252" name="楕円 251">
          <a:extLst>
            <a:ext uri="{FF2B5EF4-FFF2-40B4-BE49-F238E27FC236}">
              <a16:creationId xmlns:a16="http://schemas.microsoft.com/office/drawing/2014/main" id="{6162FA46-689F-422E-86F1-D1F124DA5A26}"/>
            </a:ext>
          </a:extLst>
        </xdr:cNvPr>
        <xdr:cNvSpPr/>
      </xdr:nvSpPr>
      <xdr:spPr>
        <a:xfrm>
          <a:off x="7810500" y="1088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138832</xdr:rowOff>
    </xdr:from>
    <xdr:to>
      <xdr:col>45</xdr:col>
      <xdr:colOff>177800</xdr:colOff>
      <xdr:row>63</xdr:row>
      <xdr:rowOff>139385</xdr:rowOff>
    </xdr:to>
    <xdr:cxnSp macro="">
      <xdr:nvCxnSpPr>
        <xdr:cNvPr id="253" name="直線コネクタ 252">
          <a:extLst>
            <a:ext uri="{FF2B5EF4-FFF2-40B4-BE49-F238E27FC236}">
              <a16:creationId xmlns:a16="http://schemas.microsoft.com/office/drawing/2014/main" id="{F5C5F4B2-3DA5-482B-B122-AE27E1FFDDCE}"/>
            </a:ext>
          </a:extLst>
        </xdr:cNvPr>
        <xdr:cNvCxnSpPr/>
      </xdr:nvCxnSpPr>
      <xdr:spPr>
        <a:xfrm>
          <a:off x="7861300" y="10940182"/>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89458</xdr:rowOff>
    </xdr:from>
    <xdr:to>
      <xdr:col>36</xdr:col>
      <xdr:colOff>165100</xdr:colOff>
      <xdr:row>64</xdr:row>
      <xdr:rowOff>19608</xdr:rowOff>
    </xdr:to>
    <xdr:sp macro="" textlink="">
      <xdr:nvSpPr>
        <xdr:cNvPr id="254" name="楕円 253">
          <a:extLst>
            <a:ext uri="{FF2B5EF4-FFF2-40B4-BE49-F238E27FC236}">
              <a16:creationId xmlns:a16="http://schemas.microsoft.com/office/drawing/2014/main" id="{BB690BDC-C91D-4BEC-BD0A-EF89272DA05D}"/>
            </a:ext>
          </a:extLst>
        </xdr:cNvPr>
        <xdr:cNvSpPr/>
      </xdr:nvSpPr>
      <xdr:spPr>
        <a:xfrm>
          <a:off x="6921500" y="1089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138832</xdr:rowOff>
    </xdr:from>
    <xdr:to>
      <xdr:col>41</xdr:col>
      <xdr:colOff>50800</xdr:colOff>
      <xdr:row>63</xdr:row>
      <xdr:rowOff>140258</xdr:rowOff>
    </xdr:to>
    <xdr:cxnSp macro="">
      <xdr:nvCxnSpPr>
        <xdr:cNvPr id="255" name="直線コネクタ 254">
          <a:extLst>
            <a:ext uri="{FF2B5EF4-FFF2-40B4-BE49-F238E27FC236}">
              <a16:creationId xmlns:a16="http://schemas.microsoft.com/office/drawing/2014/main" id="{A8AFA51F-8870-4392-8DCB-0D7876984533}"/>
            </a:ext>
          </a:extLst>
        </xdr:cNvPr>
        <xdr:cNvCxnSpPr/>
      </xdr:nvCxnSpPr>
      <xdr:spPr>
        <a:xfrm flipV="1">
          <a:off x="6972300" y="10940182"/>
          <a:ext cx="889000" cy="1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46199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99845CE-697C-4874-B004-19D38BB4E77E}"/>
            </a:ext>
          </a:extLst>
        </xdr:cNvPr>
        <xdr:cNvSpPr txBox="1"/>
      </xdr:nvSpPr>
      <xdr:spPr>
        <a:xfrm>
          <a:off x="93270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52695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A25A3AD-883C-48B6-BAFF-6A893478CDA8}"/>
            </a:ext>
          </a:extLst>
        </xdr:cNvPr>
        <xdr:cNvSpPr txBox="1"/>
      </xdr:nvSpPr>
      <xdr:spPr>
        <a:xfrm>
          <a:off x="8450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63860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FB71D2A-6104-428E-9173-491C12D4A25B}"/>
            </a:ext>
          </a:extLst>
        </xdr:cNvPr>
        <xdr:cNvSpPr txBox="1"/>
      </xdr:nvSpPr>
      <xdr:spPr>
        <a:xfrm>
          <a:off x="7561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68724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837D2A18-516F-4FC0-B888-8AEE110EA429}"/>
            </a:ext>
          </a:extLst>
        </xdr:cNvPr>
        <xdr:cNvSpPr txBox="1"/>
      </xdr:nvSpPr>
      <xdr:spPr>
        <a:xfrm>
          <a:off x="6672795" y="105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9422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881A628-E2FA-4A94-AA72-E2802A7F203D}"/>
            </a:ext>
          </a:extLst>
        </xdr:cNvPr>
        <xdr:cNvSpPr txBox="1"/>
      </xdr:nvSpPr>
      <xdr:spPr>
        <a:xfrm>
          <a:off x="9327095" y="1098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9862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1A7B9CE7-5D77-4D27-9247-BFBB3E76AF36}"/>
            </a:ext>
          </a:extLst>
        </xdr:cNvPr>
        <xdr:cNvSpPr txBox="1"/>
      </xdr:nvSpPr>
      <xdr:spPr>
        <a:xfrm>
          <a:off x="8450795" y="1098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9309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B881C557-FE68-42E6-9B08-D10293868D88}"/>
            </a:ext>
          </a:extLst>
        </xdr:cNvPr>
        <xdr:cNvSpPr txBox="1"/>
      </xdr:nvSpPr>
      <xdr:spPr>
        <a:xfrm>
          <a:off x="7561795" y="1098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10735</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C327603-AAF1-4BC6-857B-20A25C2A4448}"/>
            </a:ext>
          </a:extLst>
        </xdr:cNvPr>
        <xdr:cNvSpPr txBox="1"/>
      </xdr:nvSpPr>
      <xdr:spPr>
        <a:xfrm>
          <a:off x="6672795" y="10983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D1487B88-4CBF-4159-A494-6EBE8855365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44A6419-0F9D-4658-842E-4348E869BE8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32A9246-8367-49B9-AFA8-1725154FCFB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DED3FE79-FFFE-403C-BD2E-994BB39544C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0132792-8BE8-4591-A9E7-249F1EE4A7E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652FC62-E537-405F-A95F-739CA1F1FB3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5EA6ACA-B5C3-4947-8105-1E145BEB5C5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CD01595-10E6-4AE7-BF76-EFBBB299C96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0F393C5-C4EE-468E-B2C4-E70216B26F0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7DCD78D-E53D-412E-88F2-C95E5D3DE46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67C7DB7-C305-4EBB-9B4F-CE03E3A8195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7BF0F3A-449A-4C8E-9AB9-3B4F5CF2AAE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7747B6E-34AC-47B9-8CEA-B3D25254744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A4EEBC6-4EA0-44F0-80D1-7D76964364E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B5E59FED-1BFA-4F81-A271-7BB9C296416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9F4B585C-CD05-46B6-950C-B54660394A4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6399DE0-BD51-4FA7-89D6-52F6E2EF70D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F64C818-D86C-47F7-A5E1-D6998B63AAE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6666385-D2DF-46B2-AC54-9452B49F06E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8F8474F-024C-443B-BD72-032361A9807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C8FEE9D-0B84-4B42-9F48-1EA3431FCF2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6A8BD30-1CA5-4F38-8B95-F1710FD010B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12E5914B-6B9F-4869-9362-44CC8713C4C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186FAF7-7365-4454-B794-B6557AF9DAB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A7A8ED4-1671-4CDF-9312-E7C23DB5BBC6}"/>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211BC04-94DE-410E-8A32-8F56817652E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4771F2B2-73CE-406C-B23A-9A5C6A813E7E}"/>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CD93D24-BBF7-4FEC-A0DD-928CF3FF0B9F}"/>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A626468C-7C9B-4FCF-85C6-3AD14077F449}"/>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2697367-1AFD-4BC4-BDDE-C9BC3E86F832}"/>
            </a:ext>
          </a:extLst>
        </xdr:cNvPr>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2E2C67AA-475E-4D7B-980A-694B5CBE5265}"/>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2FB642D8-B025-4016-8DF2-28C87493C7E4}"/>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3B6C0198-FD2A-4FAC-BFC6-8EC6FE6C0924}"/>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859248A1-5DB1-4701-96AA-8C5D15D2ACFE}"/>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D801901C-7229-45F8-840E-3E7F1E922C3B}"/>
            </a:ext>
          </a:extLst>
        </xdr:cNvPr>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047610B-011A-4E1B-80D3-0BD9103358F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BDAFD37-5C4E-4F92-9F71-22C2DFC45D0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7AB4553-B99D-4FA6-9EA6-DF26661339E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80777C5-7350-4EAC-A15E-2C76EC25CB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885DA2C-978E-4915-AB29-2724609138A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12064</xdr:rowOff>
    </xdr:from>
    <xdr:to>
      <xdr:col>24</xdr:col>
      <xdr:colOff>114300</xdr:colOff>
      <xdr:row>80</xdr:row>
      <xdr:rowOff>113664</xdr:rowOff>
    </xdr:to>
    <xdr:sp macro="" textlink="">
      <xdr:nvSpPr>
        <xdr:cNvPr id="304" name="楕円 303">
          <a:extLst>
            <a:ext uri="{FF2B5EF4-FFF2-40B4-BE49-F238E27FC236}">
              <a16:creationId xmlns:a16="http://schemas.microsoft.com/office/drawing/2014/main" id="{0180B440-BF26-4B75-9A68-459934F799B9}"/>
            </a:ext>
          </a:extLst>
        </xdr:cNvPr>
        <xdr:cNvSpPr/>
      </xdr:nvSpPr>
      <xdr:spPr>
        <a:xfrm>
          <a:off x="4584700" y="1372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34941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5E9BE6E1-354A-4D54-AF1E-42BD83E89A2E}"/>
            </a:ext>
          </a:extLst>
        </xdr:cNvPr>
        <xdr:cNvSpPr txBox="1"/>
      </xdr:nvSpPr>
      <xdr:spPr>
        <a:xfrm>
          <a:off x="4673600"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139700</xdr:rowOff>
    </xdr:from>
    <xdr:to>
      <xdr:col>20</xdr:col>
      <xdr:colOff>38100</xdr:colOff>
      <xdr:row>80</xdr:row>
      <xdr:rowOff>69850</xdr:rowOff>
    </xdr:to>
    <xdr:sp macro="" textlink="">
      <xdr:nvSpPr>
        <xdr:cNvPr id="306" name="楕円 305">
          <a:extLst>
            <a:ext uri="{FF2B5EF4-FFF2-40B4-BE49-F238E27FC236}">
              <a16:creationId xmlns:a16="http://schemas.microsoft.com/office/drawing/2014/main" id="{24ADDAD3-17AF-4C0A-B04A-E8970559CB73}"/>
            </a:ext>
          </a:extLst>
        </xdr:cNvPr>
        <xdr:cNvSpPr/>
      </xdr:nvSpPr>
      <xdr:spPr>
        <a:xfrm>
          <a:off x="3746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19050</xdr:rowOff>
    </xdr:from>
    <xdr:to>
      <xdr:col>24</xdr:col>
      <xdr:colOff>63500</xdr:colOff>
      <xdr:row>80</xdr:row>
      <xdr:rowOff>62864</xdr:rowOff>
    </xdr:to>
    <xdr:cxnSp macro="">
      <xdr:nvCxnSpPr>
        <xdr:cNvPr id="307" name="直線コネクタ 306">
          <a:extLst>
            <a:ext uri="{FF2B5EF4-FFF2-40B4-BE49-F238E27FC236}">
              <a16:creationId xmlns:a16="http://schemas.microsoft.com/office/drawing/2014/main" id="{3BCBA8C7-DD83-4B4D-8E52-4A9C30CCC2A2}"/>
            </a:ext>
          </a:extLst>
        </xdr:cNvPr>
        <xdr:cNvCxnSpPr/>
      </xdr:nvCxnSpPr>
      <xdr:spPr>
        <a:xfrm>
          <a:off x="3797300" y="1373505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93980</xdr:rowOff>
    </xdr:from>
    <xdr:to>
      <xdr:col>15</xdr:col>
      <xdr:colOff>101600</xdr:colOff>
      <xdr:row>80</xdr:row>
      <xdr:rowOff>24130</xdr:rowOff>
    </xdr:to>
    <xdr:sp macro="" textlink="">
      <xdr:nvSpPr>
        <xdr:cNvPr id="308" name="楕円 307">
          <a:extLst>
            <a:ext uri="{FF2B5EF4-FFF2-40B4-BE49-F238E27FC236}">
              <a16:creationId xmlns:a16="http://schemas.microsoft.com/office/drawing/2014/main" id="{78C7037B-A693-40F4-B229-0349F30CB406}"/>
            </a:ext>
          </a:extLst>
        </xdr:cNvPr>
        <xdr:cNvSpPr/>
      </xdr:nvSpPr>
      <xdr:spPr>
        <a:xfrm>
          <a:off x="2857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144780</xdr:rowOff>
    </xdr:from>
    <xdr:to>
      <xdr:col>19</xdr:col>
      <xdr:colOff>177800</xdr:colOff>
      <xdr:row>80</xdr:row>
      <xdr:rowOff>19050</xdr:rowOff>
    </xdr:to>
    <xdr:cxnSp macro="">
      <xdr:nvCxnSpPr>
        <xdr:cNvPr id="309" name="直線コネクタ 308">
          <a:extLst>
            <a:ext uri="{FF2B5EF4-FFF2-40B4-BE49-F238E27FC236}">
              <a16:creationId xmlns:a16="http://schemas.microsoft.com/office/drawing/2014/main" id="{2834CCFA-F198-46A4-B14D-E0088B85C85C}"/>
            </a:ext>
          </a:extLst>
        </xdr:cNvPr>
        <xdr:cNvCxnSpPr/>
      </xdr:nvCxnSpPr>
      <xdr:spPr>
        <a:xfrm>
          <a:off x="2908300" y="136893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50164</xdr:rowOff>
    </xdr:from>
    <xdr:to>
      <xdr:col>10</xdr:col>
      <xdr:colOff>165100</xdr:colOff>
      <xdr:row>79</xdr:row>
      <xdr:rowOff>151764</xdr:rowOff>
    </xdr:to>
    <xdr:sp macro="" textlink="">
      <xdr:nvSpPr>
        <xdr:cNvPr id="310" name="楕円 309">
          <a:extLst>
            <a:ext uri="{FF2B5EF4-FFF2-40B4-BE49-F238E27FC236}">
              <a16:creationId xmlns:a16="http://schemas.microsoft.com/office/drawing/2014/main" id="{2A8D7B17-1BED-4457-9B68-CF20310B9A9D}"/>
            </a:ext>
          </a:extLst>
        </xdr:cNvPr>
        <xdr:cNvSpPr/>
      </xdr:nvSpPr>
      <xdr:spPr>
        <a:xfrm>
          <a:off x="1968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100964</xdr:rowOff>
    </xdr:from>
    <xdr:to>
      <xdr:col>15</xdr:col>
      <xdr:colOff>50800</xdr:colOff>
      <xdr:row>79</xdr:row>
      <xdr:rowOff>144780</xdr:rowOff>
    </xdr:to>
    <xdr:cxnSp macro="">
      <xdr:nvCxnSpPr>
        <xdr:cNvPr id="311" name="直線コネクタ 310">
          <a:extLst>
            <a:ext uri="{FF2B5EF4-FFF2-40B4-BE49-F238E27FC236}">
              <a16:creationId xmlns:a16="http://schemas.microsoft.com/office/drawing/2014/main" id="{9F541FDD-2FDE-4526-9CA0-DC79574F2184}"/>
            </a:ext>
          </a:extLst>
        </xdr:cNvPr>
        <xdr:cNvCxnSpPr/>
      </xdr:nvCxnSpPr>
      <xdr:spPr>
        <a:xfrm>
          <a:off x="2019300" y="136455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6350</xdr:rowOff>
    </xdr:from>
    <xdr:to>
      <xdr:col>6</xdr:col>
      <xdr:colOff>38100</xdr:colOff>
      <xdr:row>79</xdr:row>
      <xdr:rowOff>107950</xdr:rowOff>
    </xdr:to>
    <xdr:sp macro="" textlink="">
      <xdr:nvSpPr>
        <xdr:cNvPr id="312" name="楕円 311">
          <a:extLst>
            <a:ext uri="{FF2B5EF4-FFF2-40B4-BE49-F238E27FC236}">
              <a16:creationId xmlns:a16="http://schemas.microsoft.com/office/drawing/2014/main" id="{A3118CF6-C48B-4E6C-AFC2-DB4B71EDB882}"/>
            </a:ext>
          </a:extLst>
        </xdr:cNvPr>
        <xdr:cNvSpPr/>
      </xdr:nvSpPr>
      <xdr:spPr>
        <a:xfrm>
          <a:off x="1079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57150</xdr:rowOff>
    </xdr:from>
    <xdr:to>
      <xdr:col>10</xdr:col>
      <xdr:colOff>114300</xdr:colOff>
      <xdr:row>79</xdr:row>
      <xdr:rowOff>100964</xdr:rowOff>
    </xdr:to>
    <xdr:cxnSp macro="">
      <xdr:nvCxnSpPr>
        <xdr:cNvPr id="313" name="直線コネクタ 312">
          <a:extLst>
            <a:ext uri="{FF2B5EF4-FFF2-40B4-BE49-F238E27FC236}">
              <a16:creationId xmlns:a16="http://schemas.microsoft.com/office/drawing/2014/main" id="{3C78DA08-FDCA-4E6A-93AE-5A4BC4ECD605}"/>
            </a:ext>
          </a:extLst>
        </xdr:cNvPr>
        <xdr:cNvCxnSpPr/>
      </xdr:nvCxnSpPr>
      <xdr:spPr>
        <a:xfrm>
          <a:off x="1130300" y="136017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154322</xdr:rowOff>
    </xdr:from>
    <xdr:ext cx="405111" cy="259045"/>
    <xdr:sp macro="" textlink="">
      <xdr:nvSpPr>
        <xdr:cNvPr id="314" name="n_1aveValue【公営住宅】&#10;有形固定資産減価償却率">
          <a:extLst>
            <a:ext uri="{FF2B5EF4-FFF2-40B4-BE49-F238E27FC236}">
              <a16:creationId xmlns:a16="http://schemas.microsoft.com/office/drawing/2014/main" id="{99C203DE-F83A-4459-A974-41B2214A89F4}"/>
            </a:ext>
          </a:extLst>
        </xdr:cNvPr>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5" name="n_2aveValue【公営住宅】&#10;有形固定資産減価償却率">
          <a:extLst>
            <a:ext uri="{FF2B5EF4-FFF2-40B4-BE49-F238E27FC236}">
              <a16:creationId xmlns:a16="http://schemas.microsoft.com/office/drawing/2014/main" id="{A7D7ABD8-76BE-445A-854E-25D759A482E9}"/>
            </a:ext>
          </a:extLst>
        </xdr:cNvPr>
        <xdr:cNvSpPr txBox="1"/>
      </xdr:nvSpPr>
      <xdr:spPr>
        <a:xfrm>
          <a:off x="2705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158132</xdr:rowOff>
    </xdr:from>
    <xdr:ext cx="405111" cy="259045"/>
    <xdr:sp macro="" textlink="">
      <xdr:nvSpPr>
        <xdr:cNvPr id="316" name="n_3aveValue【公営住宅】&#10;有形固定資産減価償却率">
          <a:extLst>
            <a:ext uri="{FF2B5EF4-FFF2-40B4-BE49-F238E27FC236}">
              <a16:creationId xmlns:a16="http://schemas.microsoft.com/office/drawing/2014/main" id="{FBD0D8D0-A550-4607-AF36-2E75AC689211}"/>
            </a:ext>
          </a:extLst>
        </xdr:cNvPr>
        <xdr:cNvSpPr txBox="1"/>
      </xdr:nvSpPr>
      <xdr:spPr>
        <a:xfrm>
          <a:off x="1816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127652</xdr:rowOff>
    </xdr:from>
    <xdr:ext cx="405111" cy="259045"/>
    <xdr:sp macro="" textlink="">
      <xdr:nvSpPr>
        <xdr:cNvPr id="317" name="n_4aveValue【公営住宅】&#10;有形固定資産減価償却率">
          <a:extLst>
            <a:ext uri="{FF2B5EF4-FFF2-40B4-BE49-F238E27FC236}">
              <a16:creationId xmlns:a16="http://schemas.microsoft.com/office/drawing/2014/main" id="{7DF2521E-3DF5-42A8-82C4-DD4C5AC23DEB}"/>
            </a:ext>
          </a:extLst>
        </xdr:cNvPr>
        <xdr:cNvSpPr txBox="1"/>
      </xdr:nvSpPr>
      <xdr:spPr>
        <a:xfrm>
          <a:off x="927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86377</xdr:rowOff>
    </xdr:from>
    <xdr:ext cx="405111" cy="259045"/>
    <xdr:sp macro="" textlink="">
      <xdr:nvSpPr>
        <xdr:cNvPr id="318" name="n_1mainValue【公営住宅】&#10;有形固定資産減価償却率">
          <a:extLst>
            <a:ext uri="{FF2B5EF4-FFF2-40B4-BE49-F238E27FC236}">
              <a16:creationId xmlns:a16="http://schemas.microsoft.com/office/drawing/2014/main" id="{B4CEFB4F-87C0-44B9-9ADA-2929320B2D40}"/>
            </a:ext>
          </a:extLst>
        </xdr:cNvPr>
        <xdr:cNvSpPr txBox="1"/>
      </xdr:nvSpPr>
      <xdr:spPr>
        <a:xfrm>
          <a:off x="35820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40657</xdr:rowOff>
    </xdr:from>
    <xdr:ext cx="405111" cy="259045"/>
    <xdr:sp macro="" textlink="">
      <xdr:nvSpPr>
        <xdr:cNvPr id="319" name="n_2mainValue【公営住宅】&#10;有形固定資産減価償却率">
          <a:extLst>
            <a:ext uri="{FF2B5EF4-FFF2-40B4-BE49-F238E27FC236}">
              <a16:creationId xmlns:a16="http://schemas.microsoft.com/office/drawing/2014/main" id="{F28B378A-B00E-48D7-BB89-0CF5B80EE9F0}"/>
            </a:ext>
          </a:extLst>
        </xdr:cNvPr>
        <xdr:cNvSpPr txBox="1"/>
      </xdr:nvSpPr>
      <xdr:spPr>
        <a:xfrm>
          <a:off x="2705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168291</xdr:rowOff>
    </xdr:from>
    <xdr:ext cx="405111" cy="259045"/>
    <xdr:sp macro="" textlink="">
      <xdr:nvSpPr>
        <xdr:cNvPr id="320" name="n_3mainValue【公営住宅】&#10;有形固定資産減価償却率">
          <a:extLst>
            <a:ext uri="{FF2B5EF4-FFF2-40B4-BE49-F238E27FC236}">
              <a16:creationId xmlns:a16="http://schemas.microsoft.com/office/drawing/2014/main" id="{A33C64C1-E4A7-46C4-A079-72CB08A7B897}"/>
            </a:ext>
          </a:extLst>
        </xdr:cNvPr>
        <xdr:cNvSpPr txBox="1"/>
      </xdr:nvSpPr>
      <xdr:spPr>
        <a:xfrm>
          <a:off x="18167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124477</xdr:rowOff>
    </xdr:from>
    <xdr:ext cx="405111" cy="259045"/>
    <xdr:sp macro="" textlink="">
      <xdr:nvSpPr>
        <xdr:cNvPr id="321" name="n_4mainValue【公営住宅】&#10;有形固定資産減価償却率">
          <a:extLst>
            <a:ext uri="{FF2B5EF4-FFF2-40B4-BE49-F238E27FC236}">
              <a16:creationId xmlns:a16="http://schemas.microsoft.com/office/drawing/2014/main" id="{EA69A5F2-442F-46FA-8FE1-2391844E4DCD}"/>
            </a:ext>
          </a:extLst>
        </xdr:cNvPr>
        <xdr:cNvSpPr txBox="1"/>
      </xdr:nvSpPr>
      <xdr:spPr>
        <a:xfrm>
          <a:off x="9277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34FE1D2-2667-4254-95B7-E9E2ED1D6C6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A823AF0-E1D4-45D4-A7B3-F54144AE8EC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E04BC0B-5534-45B4-A1B1-7611492B4D9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A51E67D-8D19-4E95-80C6-258F0F221A6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FBACA62-15DA-4328-B992-71781D3FB5B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A05872B-F2AE-4034-B5AD-0EF685036E2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4D4EF5B-8D3B-4737-8570-C50D9EA9B97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D8795D3-AA89-411B-A3E4-31911B86411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EB4E87C-8116-4417-B8D6-1980EE0AD3C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CAF6FEF-A3E3-41E5-A5DC-665E433BE80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8355947-C780-4FA0-819F-3854FF42F56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A82EEFE0-1334-4BA3-98F7-67703A04038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AC3BF677-855A-4029-A3B3-904FE89C168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E66BF96-1CCF-4251-8386-B40C8AAECA2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6F67E639-AD1F-469C-84B9-D68904CCAE2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CB84F75B-EFBC-4928-800E-3B06538C4FE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FADB1C7A-71EF-43C4-92BD-182C36C9BA4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3C516215-A489-44A9-81F8-1F18D479D61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C3345251-03C7-404F-B3C4-A9512AAB34E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313304A6-A31F-4C5F-AF8C-492E99A3A5F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2B3232E-79F8-4A9B-8B23-49D052D7FE7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F919AB97-AF51-4150-A0ED-7D25E3960B3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70DA5262-8782-45FA-A8F1-971237A6A54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id="{634DBFC4-6026-42BC-B752-2641BCA4F92D}"/>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id="{009361C6-83D8-437B-BB5F-C324B31B2C82}"/>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id="{75BE07A8-62D4-4D95-960F-4048CC280478}"/>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id="{0BE3AC3D-CC32-4FEE-935B-08C2F06A7EB5}"/>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id="{F0E2D4ED-53AA-41C7-AD30-5B659415776F}"/>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167721</xdr:rowOff>
    </xdr:from>
    <xdr:ext cx="469744" cy="259045"/>
    <xdr:sp macro="" textlink="">
      <xdr:nvSpPr>
        <xdr:cNvPr id="350" name="【公営住宅】&#10;一人当たり面積平均値テキスト">
          <a:extLst>
            <a:ext uri="{FF2B5EF4-FFF2-40B4-BE49-F238E27FC236}">
              <a16:creationId xmlns:a16="http://schemas.microsoft.com/office/drawing/2014/main" id="{8B5B4400-20A1-49B8-9577-59A3B1137433}"/>
            </a:ext>
          </a:extLst>
        </xdr:cNvPr>
        <xdr:cNvSpPr txBox="1"/>
      </xdr:nvSpPr>
      <xdr:spPr>
        <a:xfrm>
          <a:off x="10515600" y="14398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id="{81027016-427E-4B18-BDFB-1357DB0B66AE}"/>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id="{44B1DB3D-9626-4F16-82F7-D8C3B759171B}"/>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a:extLst>
            <a:ext uri="{FF2B5EF4-FFF2-40B4-BE49-F238E27FC236}">
              <a16:creationId xmlns:a16="http://schemas.microsoft.com/office/drawing/2014/main" id="{AE1BF957-3687-40D4-ACF6-54602EFF0759}"/>
            </a:ext>
          </a:extLst>
        </xdr:cNvPr>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3B9E68D9-D39C-4B85-9D4E-6ED66FA4E21C}"/>
            </a:ext>
          </a:extLst>
        </xdr:cNvPr>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B057C988-E7EC-441C-AB90-C45CF4C36103}"/>
            </a:ext>
          </a:extLst>
        </xdr:cNvPr>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C94F933-D57C-4970-B32F-4B10B0BDC43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7825984-73DC-4CE9-9149-49993B6B4A7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4049808-571B-4B5F-BFD3-CF25737B883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D251834-E7B0-4ADC-B272-E1265B549DD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1771E9F-EA6A-45C6-B0A9-5358A987B3F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165799</xdr:rowOff>
    </xdr:from>
    <xdr:to>
      <xdr:col>55</xdr:col>
      <xdr:colOff>50800</xdr:colOff>
      <xdr:row>85</xdr:row>
      <xdr:rowOff>95949</xdr:rowOff>
    </xdr:to>
    <xdr:sp macro="" textlink="">
      <xdr:nvSpPr>
        <xdr:cNvPr id="361" name="楕円 360">
          <a:extLst>
            <a:ext uri="{FF2B5EF4-FFF2-40B4-BE49-F238E27FC236}">
              <a16:creationId xmlns:a16="http://schemas.microsoft.com/office/drawing/2014/main" id="{235D5D72-75E3-4DA1-B476-E5AEEC6A1A6F}"/>
            </a:ext>
          </a:extLst>
        </xdr:cNvPr>
        <xdr:cNvSpPr/>
      </xdr:nvSpPr>
      <xdr:spPr>
        <a:xfrm>
          <a:off x="10426700" y="1456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144226</xdr:rowOff>
    </xdr:from>
    <xdr:ext cx="469744" cy="259045"/>
    <xdr:sp macro="" textlink="">
      <xdr:nvSpPr>
        <xdr:cNvPr id="362" name="【公営住宅】&#10;一人当たり面積該当値テキスト">
          <a:extLst>
            <a:ext uri="{FF2B5EF4-FFF2-40B4-BE49-F238E27FC236}">
              <a16:creationId xmlns:a16="http://schemas.microsoft.com/office/drawing/2014/main" id="{F01DC531-73DB-4471-B4CA-6ADC3422166A}"/>
            </a:ext>
          </a:extLst>
        </xdr:cNvPr>
        <xdr:cNvSpPr txBox="1"/>
      </xdr:nvSpPr>
      <xdr:spPr>
        <a:xfrm>
          <a:off x="10515600" y="1454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167703</xdr:rowOff>
    </xdr:from>
    <xdr:to>
      <xdr:col>50</xdr:col>
      <xdr:colOff>165100</xdr:colOff>
      <xdr:row>85</xdr:row>
      <xdr:rowOff>97853</xdr:rowOff>
    </xdr:to>
    <xdr:sp macro="" textlink="">
      <xdr:nvSpPr>
        <xdr:cNvPr id="363" name="楕円 362">
          <a:extLst>
            <a:ext uri="{FF2B5EF4-FFF2-40B4-BE49-F238E27FC236}">
              <a16:creationId xmlns:a16="http://schemas.microsoft.com/office/drawing/2014/main" id="{123A60D9-5AF4-4400-9268-6830A80E56A5}"/>
            </a:ext>
          </a:extLst>
        </xdr:cNvPr>
        <xdr:cNvSpPr/>
      </xdr:nvSpPr>
      <xdr:spPr>
        <a:xfrm>
          <a:off x="9588500" y="1456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45149</xdr:rowOff>
    </xdr:from>
    <xdr:to>
      <xdr:col>55</xdr:col>
      <xdr:colOff>0</xdr:colOff>
      <xdr:row>85</xdr:row>
      <xdr:rowOff>47053</xdr:rowOff>
    </xdr:to>
    <xdr:cxnSp macro="">
      <xdr:nvCxnSpPr>
        <xdr:cNvPr id="364" name="直線コネクタ 363">
          <a:extLst>
            <a:ext uri="{FF2B5EF4-FFF2-40B4-BE49-F238E27FC236}">
              <a16:creationId xmlns:a16="http://schemas.microsoft.com/office/drawing/2014/main" id="{5CDED272-E621-4889-81CF-83552645DA5F}"/>
            </a:ext>
          </a:extLst>
        </xdr:cNvPr>
        <xdr:cNvCxnSpPr/>
      </xdr:nvCxnSpPr>
      <xdr:spPr>
        <a:xfrm flipV="1">
          <a:off x="9639300" y="14618399"/>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168275</xdr:rowOff>
    </xdr:from>
    <xdr:to>
      <xdr:col>46</xdr:col>
      <xdr:colOff>38100</xdr:colOff>
      <xdr:row>85</xdr:row>
      <xdr:rowOff>98425</xdr:rowOff>
    </xdr:to>
    <xdr:sp macro="" textlink="">
      <xdr:nvSpPr>
        <xdr:cNvPr id="365" name="楕円 364">
          <a:extLst>
            <a:ext uri="{FF2B5EF4-FFF2-40B4-BE49-F238E27FC236}">
              <a16:creationId xmlns:a16="http://schemas.microsoft.com/office/drawing/2014/main" id="{58A4398F-C777-4C93-8710-529702681552}"/>
            </a:ext>
          </a:extLst>
        </xdr:cNvPr>
        <xdr:cNvSpPr/>
      </xdr:nvSpPr>
      <xdr:spPr>
        <a:xfrm>
          <a:off x="86995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47053</xdr:rowOff>
    </xdr:from>
    <xdr:to>
      <xdr:col>50</xdr:col>
      <xdr:colOff>114300</xdr:colOff>
      <xdr:row>85</xdr:row>
      <xdr:rowOff>47625</xdr:rowOff>
    </xdr:to>
    <xdr:cxnSp macro="">
      <xdr:nvCxnSpPr>
        <xdr:cNvPr id="366" name="直線コネクタ 365">
          <a:extLst>
            <a:ext uri="{FF2B5EF4-FFF2-40B4-BE49-F238E27FC236}">
              <a16:creationId xmlns:a16="http://schemas.microsoft.com/office/drawing/2014/main" id="{4259A121-733F-4647-9B8E-F89895A8C36F}"/>
            </a:ext>
          </a:extLst>
        </xdr:cNvPr>
        <xdr:cNvCxnSpPr/>
      </xdr:nvCxnSpPr>
      <xdr:spPr>
        <a:xfrm flipV="1">
          <a:off x="8750300" y="1462030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167512</xdr:rowOff>
    </xdr:from>
    <xdr:to>
      <xdr:col>41</xdr:col>
      <xdr:colOff>101600</xdr:colOff>
      <xdr:row>85</xdr:row>
      <xdr:rowOff>97662</xdr:rowOff>
    </xdr:to>
    <xdr:sp macro="" textlink="">
      <xdr:nvSpPr>
        <xdr:cNvPr id="367" name="楕円 366">
          <a:extLst>
            <a:ext uri="{FF2B5EF4-FFF2-40B4-BE49-F238E27FC236}">
              <a16:creationId xmlns:a16="http://schemas.microsoft.com/office/drawing/2014/main" id="{714DF3EE-45E2-42A2-A981-ACC505AE0F72}"/>
            </a:ext>
          </a:extLst>
        </xdr:cNvPr>
        <xdr:cNvSpPr/>
      </xdr:nvSpPr>
      <xdr:spPr>
        <a:xfrm>
          <a:off x="7810500" y="1456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46862</xdr:rowOff>
    </xdr:from>
    <xdr:to>
      <xdr:col>45</xdr:col>
      <xdr:colOff>177800</xdr:colOff>
      <xdr:row>85</xdr:row>
      <xdr:rowOff>47625</xdr:rowOff>
    </xdr:to>
    <xdr:cxnSp macro="">
      <xdr:nvCxnSpPr>
        <xdr:cNvPr id="368" name="直線コネクタ 367">
          <a:extLst>
            <a:ext uri="{FF2B5EF4-FFF2-40B4-BE49-F238E27FC236}">
              <a16:creationId xmlns:a16="http://schemas.microsoft.com/office/drawing/2014/main" id="{649E134B-1836-4B89-BEB7-3E3B968A911B}"/>
            </a:ext>
          </a:extLst>
        </xdr:cNvPr>
        <xdr:cNvCxnSpPr/>
      </xdr:nvCxnSpPr>
      <xdr:spPr>
        <a:xfrm>
          <a:off x="7861300" y="1462011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169608</xdr:rowOff>
    </xdr:from>
    <xdr:to>
      <xdr:col>36</xdr:col>
      <xdr:colOff>165100</xdr:colOff>
      <xdr:row>85</xdr:row>
      <xdr:rowOff>99758</xdr:rowOff>
    </xdr:to>
    <xdr:sp macro="" textlink="">
      <xdr:nvSpPr>
        <xdr:cNvPr id="369" name="楕円 368">
          <a:extLst>
            <a:ext uri="{FF2B5EF4-FFF2-40B4-BE49-F238E27FC236}">
              <a16:creationId xmlns:a16="http://schemas.microsoft.com/office/drawing/2014/main" id="{9EF6BFBE-7A59-4DC4-816E-4607B9E7C465}"/>
            </a:ext>
          </a:extLst>
        </xdr:cNvPr>
        <xdr:cNvSpPr/>
      </xdr:nvSpPr>
      <xdr:spPr>
        <a:xfrm>
          <a:off x="6921500" y="1457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46862</xdr:rowOff>
    </xdr:from>
    <xdr:to>
      <xdr:col>41</xdr:col>
      <xdr:colOff>50800</xdr:colOff>
      <xdr:row>85</xdr:row>
      <xdr:rowOff>48958</xdr:rowOff>
    </xdr:to>
    <xdr:cxnSp macro="">
      <xdr:nvCxnSpPr>
        <xdr:cNvPr id="370" name="直線コネクタ 369">
          <a:extLst>
            <a:ext uri="{FF2B5EF4-FFF2-40B4-BE49-F238E27FC236}">
              <a16:creationId xmlns:a16="http://schemas.microsoft.com/office/drawing/2014/main" id="{3C4206BF-A04E-478C-8F63-C91732582BAC}"/>
            </a:ext>
          </a:extLst>
        </xdr:cNvPr>
        <xdr:cNvCxnSpPr/>
      </xdr:nvCxnSpPr>
      <xdr:spPr>
        <a:xfrm flipV="1">
          <a:off x="6972300" y="14620112"/>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87520</xdr:rowOff>
    </xdr:from>
    <xdr:ext cx="469744" cy="259045"/>
    <xdr:sp macro="" textlink="">
      <xdr:nvSpPr>
        <xdr:cNvPr id="371" name="n_1aveValue【公営住宅】&#10;一人当たり面積">
          <a:extLst>
            <a:ext uri="{FF2B5EF4-FFF2-40B4-BE49-F238E27FC236}">
              <a16:creationId xmlns:a16="http://schemas.microsoft.com/office/drawing/2014/main" id="{41749F04-FEDF-48B7-A754-09A80CA307FB}"/>
            </a:ext>
          </a:extLst>
        </xdr:cNvPr>
        <xdr:cNvSpPr txBox="1"/>
      </xdr:nvSpPr>
      <xdr:spPr>
        <a:xfrm>
          <a:off x="9391727" y="14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79139</xdr:rowOff>
    </xdr:from>
    <xdr:ext cx="469744" cy="259045"/>
    <xdr:sp macro="" textlink="">
      <xdr:nvSpPr>
        <xdr:cNvPr id="372" name="n_2aveValue【公営住宅】&#10;一人当たり面積">
          <a:extLst>
            <a:ext uri="{FF2B5EF4-FFF2-40B4-BE49-F238E27FC236}">
              <a16:creationId xmlns:a16="http://schemas.microsoft.com/office/drawing/2014/main" id="{2AC47926-F028-4F34-93AD-265D5646C9C0}"/>
            </a:ext>
          </a:extLst>
        </xdr:cNvPr>
        <xdr:cNvSpPr txBox="1"/>
      </xdr:nvSpPr>
      <xdr:spPr>
        <a:xfrm>
          <a:off x="8515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72090</xdr:rowOff>
    </xdr:from>
    <xdr:ext cx="469744" cy="259045"/>
    <xdr:sp macro="" textlink="">
      <xdr:nvSpPr>
        <xdr:cNvPr id="373" name="n_3aveValue【公営住宅】&#10;一人当たり面積">
          <a:extLst>
            <a:ext uri="{FF2B5EF4-FFF2-40B4-BE49-F238E27FC236}">
              <a16:creationId xmlns:a16="http://schemas.microsoft.com/office/drawing/2014/main" id="{AE119130-F338-444C-8F86-CAEE8158AB9B}"/>
            </a:ext>
          </a:extLst>
        </xdr:cNvPr>
        <xdr:cNvSpPr txBox="1"/>
      </xdr:nvSpPr>
      <xdr:spPr>
        <a:xfrm>
          <a:off x="7626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83901</xdr:rowOff>
    </xdr:from>
    <xdr:ext cx="469744" cy="259045"/>
    <xdr:sp macro="" textlink="">
      <xdr:nvSpPr>
        <xdr:cNvPr id="374" name="n_4aveValue【公営住宅】&#10;一人当たり面積">
          <a:extLst>
            <a:ext uri="{FF2B5EF4-FFF2-40B4-BE49-F238E27FC236}">
              <a16:creationId xmlns:a16="http://schemas.microsoft.com/office/drawing/2014/main" id="{CF49F523-5FF8-43F1-B9C7-949C6DD278CA}"/>
            </a:ext>
          </a:extLst>
        </xdr:cNvPr>
        <xdr:cNvSpPr txBox="1"/>
      </xdr:nvSpPr>
      <xdr:spPr>
        <a:xfrm>
          <a:off x="6737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88980</xdr:rowOff>
    </xdr:from>
    <xdr:ext cx="469744" cy="259045"/>
    <xdr:sp macro="" textlink="">
      <xdr:nvSpPr>
        <xdr:cNvPr id="375" name="n_1mainValue【公営住宅】&#10;一人当たり面積">
          <a:extLst>
            <a:ext uri="{FF2B5EF4-FFF2-40B4-BE49-F238E27FC236}">
              <a16:creationId xmlns:a16="http://schemas.microsoft.com/office/drawing/2014/main" id="{D8F88167-E199-42DF-9401-768A57A6FA00}"/>
            </a:ext>
          </a:extLst>
        </xdr:cNvPr>
        <xdr:cNvSpPr txBox="1"/>
      </xdr:nvSpPr>
      <xdr:spPr>
        <a:xfrm>
          <a:off x="9391727" y="1466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89552</xdr:rowOff>
    </xdr:from>
    <xdr:ext cx="469744" cy="259045"/>
    <xdr:sp macro="" textlink="">
      <xdr:nvSpPr>
        <xdr:cNvPr id="376" name="n_2mainValue【公営住宅】&#10;一人当たり面積">
          <a:extLst>
            <a:ext uri="{FF2B5EF4-FFF2-40B4-BE49-F238E27FC236}">
              <a16:creationId xmlns:a16="http://schemas.microsoft.com/office/drawing/2014/main" id="{0BE4B66F-9397-448E-B5EF-0350E5717CC3}"/>
            </a:ext>
          </a:extLst>
        </xdr:cNvPr>
        <xdr:cNvSpPr txBox="1"/>
      </xdr:nvSpPr>
      <xdr:spPr>
        <a:xfrm>
          <a:off x="8515427" y="1466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88789</xdr:rowOff>
    </xdr:from>
    <xdr:ext cx="469744" cy="259045"/>
    <xdr:sp macro="" textlink="">
      <xdr:nvSpPr>
        <xdr:cNvPr id="377" name="n_3mainValue【公営住宅】&#10;一人当たり面積">
          <a:extLst>
            <a:ext uri="{FF2B5EF4-FFF2-40B4-BE49-F238E27FC236}">
              <a16:creationId xmlns:a16="http://schemas.microsoft.com/office/drawing/2014/main" id="{1581A653-9859-488E-BDCF-2D2A06E255B6}"/>
            </a:ext>
          </a:extLst>
        </xdr:cNvPr>
        <xdr:cNvSpPr txBox="1"/>
      </xdr:nvSpPr>
      <xdr:spPr>
        <a:xfrm>
          <a:off x="7626427"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90885</xdr:rowOff>
    </xdr:from>
    <xdr:ext cx="469744" cy="259045"/>
    <xdr:sp macro="" textlink="">
      <xdr:nvSpPr>
        <xdr:cNvPr id="378" name="n_4mainValue【公営住宅】&#10;一人当たり面積">
          <a:extLst>
            <a:ext uri="{FF2B5EF4-FFF2-40B4-BE49-F238E27FC236}">
              <a16:creationId xmlns:a16="http://schemas.microsoft.com/office/drawing/2014/main" id="{3029AE30-2054-4E1C-A9DE-652218751989}"/>
            </a:ext>
          </a:extLst>
        </xdr:cNvPr>
        <xdr:cNvSpPr txBox="1"/>
      </xdr:nvSpPr>
      <xdr:spPr>
        <a:xfrm>
          <a:off x="6737427" y="1466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E486B99-72C0-4069-88BB-EB4CF39BF26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9EF7E6B-523F-409F-AF43-F8B7E38CF98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3BA4054F-82A6-4AD6-A1E4-617548A6C3F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E85E9DC2-DEFA-4F18-81C4-88D6A4999D0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8161CE7-6E41-4F55-8DA5-73B9322CAAF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CA0459E-D724-4810-9A0E-6091C3A9867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76BD8E97-AD8A-4EB2-AABF-9B215E9D12E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34B86D3-1EF1-4423-90A9-6BE846732FB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C8051F3D-EB78-406D-9DC0-9339B8C81B8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21EBD764-997B-4032-936F-293B98DF80D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A6CF29BA-AD21-4432-A580-58122240FFA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DD54B142-667F-488C-855D-2DB3C3298D9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B394682B-0053-4E57-B372-EB923EA61739}"/>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3A67F421-5066-48A5-9578-8357B5FD7B1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7B466871-81C6-43BF-8D31-B4CC590DBBE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AB32C747-8A7E-4910-A118-EC7D1D58410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95742071-4B16-4006-A20A-A9BE66D32362}"/>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2AF6832A-6B10-4F7C-B9E0-E7C856AA30B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3CF57ADA-9A7A-4B50-95CB-D1D0DD849D84}"/>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59633E37-4B8E-4FA1-9C61-E3DD9C617E4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238884A4-1F2F-4BD5-92F2-481DB5D2E4C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DED8437B-E5AD-4C2C-B406-940898F35C6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44535B7C-443E-4F2F-AA48-9463F1C4ECAB}"/>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A479EDFC-A6A1-4A21-A683-84111D5FB56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28575</xdr:rowOff>
    </xdr:from>
    <xdr:to>
      <xdr:col>24</xdr:col>
      <xdr:colOff>62865</xdr:colOff>
      <xdr:row>107</xdr:row>
      <xdr:rowOff>85725</xdr:rowOff>
    </xdr:to>
    <xdr:cxnSp macro="">
      <xdr:nvCxnSpPr>
        <xdr:cNvPr id="403" name="直線コネクタ 402">
          <a:extLst>
            <a:ext uri="{FF2B5EF4-FFF2-40B4-BE49-F238E27FC236}">
              <a16:creationId xmlns:a16="http://schemas.microsoft.com/office/drawing/2014/main" id="{5DD8C727-0841-45F4-91DC-60F33E673623}"/>
            </a:ext>
          </a:extLst>
        </xdr:cNvPr>
        <xdr:cNvCxnSpPr/>
      </xdr:nvCxnSpPr>
      <xdr:spPr>
        <a:xfrm flipV="1">
          <a:off x="4634865" y="17345025"/>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10230E9A-2CC7-43FD-AF10-EDA72E353968}"/>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405" name="直線コネクタ 404">
          <a:extLst>
            <a:ext uri="{FF2B5EF4-FFF2-40B4-BE49-F238E27FC236}">
              <a16:creationId xmlns:a16="http://schemas.microsoft.com/office/drawing/2014/main" id="{0C360804-F75E-4364-A9C6-5E6C5F5BA144}"/>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146702</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B5686BC2-7E77-4167-939E-57551F4AE57E}"/>
            </a:ext>
          </a:extLst>
        </xdr:cNvPr>
        <xdr:cNvSpPr txBox="1"/>
      </xdr:nvSpPr>
      <xdr:spPr>
        <a:xfrm>
          <a:off x="4673600" y="1712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28575</xdr:rowOff>
    </xdr:from>
    <xdr:to>
      <xdr:col>24</xdr:col>
      <xdr:colOff>152400</xdr:colOff>
      <xdr:row>101</xdr:row>
      <xdr:rowOff>28575</xdr:rowOff>
    </xdr:to>
    <xdr:cxnSp macro="">
      <xdr:nvCxnSpPr>
        <xdr:cNvPr id="407" name="直線コネクタ 406">
          <a:extLst>
            <a:ext uri="{FF2B5EF4-FFF2-40B4-BE49-F238E27FC236}">
              <a16:creationId xmlns:a16="http://schemas.microsoft.com/office/drawing/2014/main" id="{C0D53D00-8294-4AA4-A5DD-BA6584472E26}"/>
            </a:ext>
          </a:extLst>
        </xdr:cNvPr>
        <xdr:cNvCxnSpPr/>
      </xdr:nvCxnSpPr>
      <xdr:spPr>
        <a:xfrm>
          <a:off x="4546600" y="1734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101616</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641C513E-CD23-42E9-A464-C886A6DE1757}"/>
            </a:ext>
          </a:extLst>
        </xdr:cNvPr>
        <xdr:cNvSpPr txBox="1"/>
      </xdr:nvSpPr>
      <xdr:spPr>
        <a:xfrm>
          <a:off x="4673600" y="1776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78739</xdr:rowOff>
    </xdr:from>
    <xdr:to>
      <xdr:col>24</xdr:col>
      <xdr:colOff>114300</xdr:colOff>
      <xdr:row>105</xdr:row>
      <xdr:rowOff>8889</xdr:rowOff>
    </xdr:to>
    <xdr:sp macro="" textlink="">
      <xdr:nvSpPr>
        <xdr:cNvPr id="409" name="フローチャート: 判断 408">
          <a:extLst>
            <a:ext uri="{FF2B5EF4-FFF2-40B4-BE49-F238E27FC236}">
              <a16:creationId xmlns:a16="http://schemas.microsoft.com/office/drawing/2014/main" id="{4D194EA2-7EA2-460C-AF11-9455BA2DD825}"/>
            </a:ext>
          </a:extLst>
        </xdr:cNvPr>
        <xdr:cNvSpPr/>
      </xdr:nvSpPr>
      <xdr:spPr>
        <a:xfrm>
          <a:off x="45847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410" name="フローチャート: 判断 409">
          <a:extLst>
            <a:ext uri="{FF2B5EF4-FFF2-40B4-BE49-F238E27FC236}">
              <a16:creationId xmlns:a16="http://schemas.microsoft.com/office/drawing/2014/main" id="{5EFECBA8-AE7F-462A-80DC-6E687C54D926}"/>
            </a:ext>
          </a:extLst>
        </xdr:cNvPr>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42545</xdr:rowOff>
    </xdr:from>
    <xdr:to>
      <xdr:col>15</xdr:col>
      <xdr:colOff>101600</xdr:colOff>
      <xdr:row>104</xdr:row>
      <xdr:rowOff>144145</xdr:rowOff>
    </xdr:to>
    <xdr:sp macro="" textlink="">
      <xdr:nvSpPr>
        <xdr:cNvPr id="411" name="フローチャート: 判断 410">
          <a:extLst>
            <a:ext uri="{FF2B5EF4-FFF2-40B4-BE49-F238E27FC236}">
              <a16:creationId xmlns:a16="http://schemas.microsoft.com/office/drawing/2014/main" id="{D93AAC4A-0A9A-4E94-82EF-94B0EC756AA3}"/>
            </a:ext>
          </a:extLst>
        </xdr:cNvPr>
        <xdr:cNvSpPr/>
      </xdr:nvSpPr>
      <xdr:spPr>
        <a:xfrm>
          <a:off x="2857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a:extLst>
            <a:ext uri="{FF2B5EF4-FFF2-40B4-BE49-F238E27FC236}">
              <a16:creationId xmlns:a16="http://schemas.microsoft.com/office/drawing/2014/main" id="{28FD1017-4391-45A4-BF3F-D80A9415C275}"/>
            </a:ext>
          </a:extLst>
        </xdr:cNvPr>
        <xdr:cNvSpPr/>
      </xdr:nvSpPr>
      <xdr:spPr>
        <a:xfrm>
          <a:off x="1968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413" name="フローチャート: 判断 412">
          <a:extLst>
            <a:ext uri="{FF2B5EF4-FFF2-40B4-BE49-F238E27FC236}">
              <a16:creationId xmlns:a16="http://schemas.microsoft.com/office/drawing/2014/main" id="{ADA99BBF-DEA9-4054-B985-DBF15991C969}"/>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7362A0D-C93A-4698-8380-CF15EAA2E91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D2553ED-0569-40B1-8EE1-C5D6CECAD34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208DE90-0836-44F6-BDEB-BBBEC7FE9E3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E0481D6-CCCA-44BF-BE21-F58CBF79B63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3C94C9B-FC78-4546-8B09-63E57EB99AF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105411</xdr:rowOff>
    </xdr:from>
    <xdr:to>
      <xdr:col>24</xdr:col>
      <xdr:colOff>114300</xdr:colOff>
      <xdr:row>105</xdr:row>
      <xdr:rowOff>35561</xdr:rowOff>
    </xdr:to>
    <xdr:sp macro="" textlink="">
      <xdr:nvSpPr>
        <xdr:cNvPr id="419" name="楕円 418">
          <a:extLst>
            <a:ext uri="{FF2B5EF4-FFF2-40B4-BE49-F238E27FC236}">
              <a16:creationId xmlns:a16="http://schemas.microsoft.com/office/drawing/2014/main" id="{004F3925-BC5F-4A0C-A855-31153F6EFCD7}"/>
            </a:ext>
          </a:extLst>
        </xdr:cNvPr>
        <xdr:cNvSpPr/>
      </xdr:nvSpPr>
      <xdr:spPr>
        <a:xfrm>
          <a:off x="4584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83838</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D2D57AE6-504A-4C6F-B704-85889FE5D2C3}"/>
            </a:ext>
          </a:extLst>
        </xdr:cNvPr>
        <xdr:cNvSpPr txBox="1"/>
      </xdr:nvSpPr>
      <xdr:spPr>
        <a:xfrm>
          <a:off x="4673600"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73025</xdr:rowOff>
    </xdr:from>
    <xdr:to>
      <xdr:col>20</xdr:col>
      <xdr:colOff>38100</xdr:colOff>
      <xdr:row>105</xdr:row>
      <xdr:rowOff>3175</xdr:rowOff>
    </xdr:to>
    <xdr:sp macro="" textlink="">
      <xdr:nvSpPr>
        <xdr:cNvPr id="421" name="楕円 420">
          <a:extLst>
            <a:ext uri="{FF2B5EF4-FFF2-40B4-BE49-F238E27FC236}">
              <a16:creationId xmlns:a16="http://schemas.microsoft.com/office/drawing/2014/main" id="{1B8B6325-A734-4CD8-9D61-75D88A4DE951}"/>
            </a:ext>
          </a:extLst>
        </xdr:cNvPr>
        <xdr:cNvSpPr/>
      </xdr:nvSpPr>
      <xdr:spPr>
        <a:xfrm>
          <a:off x="3746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123825</xdr:rowOff>
    </xdr:from>
    <xdr:to>
      <xdr:col>24</xdr:col>
      <xdr:colOff>63500</xdr:colOff>
      <xdr:row>104</xdr:row>
      <xdr:rowOff>156211</xdr:rowOff>
    </xdr:to>
    <xdr:cxnSp macro="">
      <xdr:nvCxnSpPr>
        <xdr:cNvPr id="422" name="直線コネクタ 421">
          <a:extLst>
            <a:ext uri="{FF2B5EF4-FFF2-40B4-BE49-F238E27FC236}">
              <a16:creationId xmlns:a16="http://schemas.microsoft.com/office/drawing/2014/main" id="{ED109FDF-F4A1-4446-87FA-5FE8E7CEFBA6}"/>
            </a:ext>
          </a:extLst>
        </xdr:cNvPr>
        <xdr:cNvCxnSpPr/>
      </xdr:nvCxnSpPr>
      <xdr:spPr>
        <a:xfrm>
          <a:off x="3797300" y="1795462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40639</xdr:rowOff>
    </xdr:from>
    <xdr:to>
      <xdr:col>15</xdr:col>
      <xdr:colOff>101600</xdr:colOff>
      <xdr:row>104</xdr:row>
      <xdr:rowOff>142239</xdr:rowOff>
    </xdr:to>
    <xdr:sp macro="" textlink="">
      <xdr:nvSpPr>
        <xdr:cNvPr id="423" name="楕円 422">
          <a:extLst>
            <a:ext uri="{FF2B5EF4-FFF2-40B4-BE49-F238E27FC236}">
              <a16:creationId xmlns:a16="http://schemas.microsoft.com/office/drawing/2014/main" id="{77B73913-5CFA-4B76-973A-F2048822679B}"/>
            </a:ext>
          </a:extLst>
        </xdr:cNvPr>
        <xdr:cNvSpPr/>
      </xdr:nvSpPr>
      <xdr:spPr>
        <a:xfrm>
          <a:off x="2857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91439</xdr:rowOff>
    </xdr:from>
    <xdr:to>
      <xdr:col>19</xdr:col>
      <xdr:colOff>177800</xdr:colOff>
      <xdr:row>104</xdr:row>
      <xdr:rowOff>123825</xdr:rowOff>
    </xdr:to>
    <xdr:cxnSp macro="">
      <xdr:nvCxnSpPr>
        <xdr:cNvPr id="424" name="直線コネクタ 423">
          <a:extLst>
            <a:ext uri="{FF2B5EF4-FFF2-40B4-BE49-F238E27FC236}">
              <a16:creationId xmlns:a16="http://schemas.microsoft.com/office/drawing/2014/main" id="{FCE253C2-3A61-4EA1-9AAA-003C77AD220C}"/>
            </a:ext>
          </a:extLst>
        </xdr:cNvPr>
        <xdr:cNvCxnSpPr/>
      </xdr:nvCxnSpPr>
      <xdr:spPr>
        <a:xfrm>
          <a:off x="2908300" y="179222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6350</xdr:rowOff>
    </xdr:from>
    <xdr:to>
      <xdr:col>10</xdr:col>
      <xdr:colOff>165100</xdr:colOff>
      <xdr:row>104</xdr:row>
      <xdr:rowOff>107950</xdr:rowOff>
    </xdr:to>
    <xdr:sp macro="" textlink="">
      <xdr:nvSpPr>
        <xdr:cNvPr id="425" name="楕円 424">
          <a:extLst>
            <a:ext uri="{FF2B5EF4-FFF2-40B4-BE49-F238E27FC236}">
              <a16:creationId xmlns:a16="http://schemas.microsoft.com/office/drawing/2014/main" id="{BF948BD7-DB77-4C38-A8D9-1CD3CEA7FBF0}"/>
            </a:ext>
          </a:extLst>
        </xdr:cNvPr>
        <xdr:cNvSpPr/>
      </xdr:nvSpPr>
      <xdr:spPr>
        <a:xfrm>
          <a:off x="1968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57150</xdr:rowOff>
    </xdr:from>
    <xdr:to>
      <xdr:col>15</xdr:col>
      <xdr:colOff>50800</xdr:colOff>
      <xdr:row>104</xdr:row>
      <xdr:rowOff>91439</xdr:rowOff>
    </xdr:to>
    <xdr:cxnSp macro="">
      <xdr:nvCxnSpPr>
        <xdr:cNvPr id="426" name="直線コネクタ 425">
          <a:extLst>
            <a:ext uri="{FF2B5EF4-FFF2-40B4-BE49-F238E27FC236}">
              <a16:creationId xmlns:a16="http://schemas.microsoft.com/office/drawing/2014/main" id="{C3694826-E85F-4211-87C2-6A06DC1318E1}"/>
            </a:ext>
          </a:extLst>
        </xdr:cNvPr>
        <xdr:cNvCxnSpPr/>
      </xdr:nvCxnSpPr>
      <xdr:spPr>
        <a:xfrm>
          <a:off x="2019300" y="178879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143511</xdr:rowOff>
    </xdr:from>
    <xdr:to>
      <xdr:col>6</xdr:col>
      <xdr:colOff>38100</xdr:colOff>
      <xdr:row>104</xdr:row>
      <xdr:rowOff>73661</xdr:rowOff>
    </xdr:to>
    <xdr:sp macro="" textlink="">
      <xdr:nvSpPr>
        <xdr:cNvPr id="427" name="楕円 426">
          <a:extLst>
            <a:ext uri="{FF2B5EF4-FFF2-40B4-BE49-F238E27FC236}">
              <a16:creationId xmlns:a16="http://schemas.microsoft.com/office/drawing/2014/main" id="{8E747914-C70F-44F3-9A64-2D5653048084}"/>
            </a:ext>
          </a:extLst>
        </xdr:cNvPr>
        <xdr:cNvSpPr/>
      </xdr:nvSpPr>
      <xdr:spPr>
        <a:xfrm>
          <a:off x="1079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22861</xdr:rowOff>
    </xdr:from>
    <xdr:to>
      <xdr:col>10</xdr:col>
      <xdr:colOff>114300</xdr:colOff>
      <xdr:row>104</xdr:row>
      <xdr:rowOff>57150</xdr:rowOff>
    </xdr:to>
    <xdr:cxnSp macro="">
      <xdr:nvCxnSpPr>
        <xdr:cNvPr id="428" name="直線コネクタ 427">
          <a:extLst>
            <a:ext uri="{FF2B5EF4-FFF2-40B4-BE49-F238E27FC236}">
              <a16:creationId xmlns:a16="http://schemas.microsoft.com/office/drawing/2014/main" id="{1B460A28-7962-424C-AF25-7EDC0BB45D82}"/>
            </a:ext>
          </a:extLst>
        </xdr:cNvPr>
        <xdr:cNvCxnSpPr/>
      </xdr:nvCxnSpPr>
      <xdr:spPr>
        <a:xfrm>
          <a:off x="1130300" y="178536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170197</xdr:rowOff>
    </xdr:from>
    <xdr:ext cx="405111" cy="259045"/>
    <xdr:sp macro="" textlink="">
      <xdr:nvSpPr>
        <xdr:cNvPr id="429" name="n_1aveValue【港湾・漁港】&#10;有形固定資産減価償却率">
          <a:extLst>
            <a:ext uri="{FF2B5EF4-FFF2-40B4-BE49-F238E27FC236}">
              <a16:creationId xmlns:a16="http://schemas.microsoft.com/office/drawing/2014/main" id="{6A57E11E-C974-4D01-9FA9-6773199F09F1}"/>
            </a:ext>
          </a:extLst>
        </xdr:cNvPr>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135272</xdr:rowOff>
    </xdr:from>
    <xdr:ext cx="405111" cy="259045"/>
    <xdr:sp macro="" textlink="">
      <xdr:nvSpPr>
        <xdr:cNvPr id="430" name="n_2aveValue【港湾・漁港】&#10;有形固定資産減価償却率">
          <a:extLst>
            <a:ext uri="{FF2B5EF4-FFF2-40B4-BE49-F238E27FC236}">
              <a16:creationId xmlns:a16="http://schemas.microsoft.com/office/drawing/2014/main" id="{2BD58512-8D14-4167-842A-5CA7FC7B0802}"/>
            </a:ext>
          </a:extLst>
        </xdr:cNvPr>
        <xdr:cNvSpPr txBox="1"/>
      </xdr:nvSpPr>
      <xdr:spPr>
        <a:xfrm>
          <a:off x="2705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31" name="n_3aveValue【港湾・漁港】&#10;有形固定資産減価償却率">
          <a:extLst>
            <a:ext uri="{FF2B5EF4-FFF2-40B4-BE49-F238E27FC236}">
              <a16:creationId xmlns:a16="http://schemas.microsoft.com/office/drawing/2014/main" id="{461EB663-D13F-4648-986E-AB529478210D}"/>
            </a:ext>
          </a:extLst>
        </xdr:cNvPr>
        <xdr:cNvSpPr txBox="1"/>
      </xdr:nvSpPr>
      <xdr:spPr>
        <a:xfrm>
          <a:off x="1816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88282</xdr:rowOff>
    </xdr:from>
    <xdr:ext cx="405111" cy="259045"/>
    <xdr:sp macro="" textlink="">
      <xdr:nvSpPr>
        <xdr:cNvPr id="432" name="n_4aveValue【港湾・漁港】&#10;有形固定資産減価償却率">
          <a:extLst>
            <a:ext uri="{FF2B5EF4-FFF2-40B4-BE49-F238E27FC236}">
              <a16:creationId xmlns:a16="http://schemas.microsoft.com/office/drawing/2014/main" id="{34F71CC3-001E-4CF6-93C0-3BA1E130B4AE}"/>
            </a:ext>
          </a:extLst>
        </xdr:cNvPr>
        <xdr:cNvSpPr txBox="1"/>
      </xdr:nvSpPr>
      <xdr:spPr>
        <a:xfrm>
          <a:off x="927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165752</xdr:rowOff>
    </xdr:from>
    <xdr:ext cx="405111" cy="259045"/>
    <xdr:sp macro="" textlink="">
      <xdr:nvSpPr>
        <xdr:cNvPr id="433" name="n_1mainValue【港湾・漁港】&#10;有形固定資産減価償却率">
          <a:extLst>
            <a:ext uri="{FF2B5EF4-FFF2-40B4-BE49-F238E27FC236}">
              <a16:creationId xmlns:a16="http://schemas.microsoft.com/office/drawing/2014/main" id="{EDA4672F-3399-4BF7-A9C1-A439E8DD7156}"/>
            </a:ext>
          </a:extLst>
        </xdr:cNvPr>
        <xdr:cNvSpPr txBox="1"/>
      </xdr:nvSpPr>
      <xdr:spPr>
        <a:xfrm>
          <a:off x="35820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158766</xdr:rowOff>
    </xdr:from>
    <xdr:ext cx="405111" cy="259045"/>
    <xdr:sp macro="" textlink="">
      <xdr:nvSpPr>
        <xdr:cNvPr id="434" name="n_2mainValue【港湾・漁港】&#10;有形固定資産減価償却率">
          <a:extLst>
            <a:ext uri="{FF2B5EF4-FFF2-40B4-BE49-F238E27FC236}">
              <a16:creationId xmlns:a16="http://schemas.microsoft.com/office/drawing/2014/main" id="{7F9D1982-43E9-42D2-A5D6-EEDCA46B15E3}"/>
            </a:ext>
          </a:extLst>
        </xdr:cNvPr>
        <xdr:cNvSpPr txBox="1"/>
      </xdr:nvSpPr>
      <xdr:spPr>
        <a:xfrm>
          <a:off x="2705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124477</xdr:rowOff>
    </xdr:from>
    <xdr:ext cx="405111" cy="259045"/>
    <xdr:sp macro="" textlink="">
      <xdr:nvSpPr>
        <xdr:cNvPr id="435" name="n_3mainValue【港湾・漁港】&#10;有形固定資産減価償却率">
          <a:extLst>
            <a:ext uri="{FF2B5EF4-FFF2-40B4-BE49-F238E27FC236}">
              <a16:creationId xmlns:a16="http://schemas.microsoft.com/office/drawing/2014/main" id="{7EB930D2-2850-4F38-A403-AB634539F6B5}"/>
            </a:ext>
          </a:extLst>
        </xdr:cNvPr>
        <xdr:cNvSpPr txBox="1"/>
      </xdr:nvSpPr>
      <xdr:spPr>
        <a:xfrm>
          <a:off x="1816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64788</xdr:rowOff>
    </xdr:from>
    <xdr:ext cx="405111" cy="259045"/>
    <xdr:sp macro="" textlink="">
      <xdr:nvSpPr>
        <xdr:cNvPr id="436" name="n_4mainValue【港湾・漁港】&#10;有形固定資産減価償却率">
          <a:extLst>
            <a:ext uri="{FF2B5EF4-FFF2-40B4-BE49-F238E27FC236}">
              <a16:creationId xmlns:a16="http://schemas.microsoft.com/office/drawing/2014/main" id="{516333DA-4FA2-4107-AF6D-B79E39D4C0E9}"/>
            </a:ext>
          </a:extLst>
        </xdr:cNvPr>
        <xdr:cNvSpPr txBox="1"/>
      </xdr:nvSpPr>
      <xdr:spPr>
        <a:xfrm>
          <a:off x="927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BD6A1E04-466C-427C-869E-7FE35A0601B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FC0E44F8-02CC-40BD-80A5-F5E467724D9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A3C4CFC8-7234-4F56-AA03-4461397E970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3425E747-B667-4692-AC83-1DCB28CC41B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FF6AB756-6480-4827-86C5-4C872DE694D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B2F03382-E753-4C2E-8E02-B81A480B44E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C60ED86-E7C2-4102-B5DE-31B2052804A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5AF2F9B2-3AC0-4714-9DA4-B78DF467775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89B1C57E-68A6-4414-89E0-02C0ADFC109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250962CF-6119-47B2-BEDD-B5663C39C0D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2BA3F427-BD9F-4E0C-88F2-E85F1B9C13A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8" name="テキスト ボックス 447">
          <a:extLst>
            <a:ext uri="{FF2B5EF4-FFF2-40B4-BE49-F238E27FC236}">
              <a16:creationId xmlns:a16="http://schemas.microsoft.com/office/drawing/2014/main" id="{460D4768-E043-466F-B261-76D0D06EFBCF}"/>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81B1ECBB-19AA-4A12-B135-CCE02762401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0" name="テキスト ボックス 449">
          <a:extLst>
            <a:ext uri="{FF2B5EF4-FFF2-40B4-BE49-F238E27FC236}">
              <a16:creationId xmlns:a16="http://schemas.microsoft.com/office/drawing/2014/main" id="{DFB9DEBA-8A47-47F4-85AC-330ECB7E257C}"/>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3B4C91E6-8FAC-4039-878E-3115E0AEEC28}"/>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2" name="テキスト ボックス 451">
          <a:extLst>
            <a:ext uri="{FF2B5EF4-FFF2-40B4-BE49-F238E27FC236}">
              <a16:creationId xmlns:a16="http://schemas.microsoft.com/office/drawing/2014/main" id="{097542D4-7F73-45CD-B3C0-1B64020D0175}"/>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F8215268-3202-4DC1-AF1A-019E77768D6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4" name="テキスト ボックス 453">
          <a:extLst>
            <a:ext uri="{FF2B5EF4-FFF2-40B4-BE49-F238E27FC236}">
              <a16:creationId xmlns:a16="http://schemas.microsoft.com/office/drawing/2014/main" id="{D702BEDB-D2BD-4AEF-9D72-FD2742DDEEAE}"/>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522451FA-4A9E-4F8A-83A7-C346623CABF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2C5A9785-2B86-493F-8173-E6B358C39F1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DA22BF03-664C-467A-880E-2665D0E69B1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155335</xdr:rowOff>
    </xdr:from>
    <xdr:to>
      <xdr:col>54</xdr:col>
      <xdr:colOff>189865</xdr:colOff>
      <xdr:row>108</xdr:row>
      <xdr:rowOff>76126</xdr:rowOff>
    </xdr:to>
    <xdr:cxnSp macro="">
      <xdr:nvCxnSpPr>
        <xdr:cNvPr id="458" name="直線コネクタ 457">
          <a:extLst>
            <a:ext uri="{FF2B5EF4-FFF2-40B4-BE49-F238E27FC236}">
              <a16:creationId xmlns:a16="http://schemas.microsoft.com/office/drawing/2014/main" id="{7002111C-EDB2-462B-8257-3A1E1C3EDA46}"/>
            </a:ext>
          </a:extLst>
        </xdr:cNvPr>
        <xdr:cNvCxnSpPr/>
      </xdr:nvCxnSpPr>
      <xdr:spPr>
        <a:xfrm flipV="1">
          <a:off x="10476865" y="17471785"/>
          <a:ext cx="0" cy="1120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79953</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13D32652-D1B7-4164-B339-78FE1DDD1C73}"/>
            </a:ext>
          </a:extLst>
        </xdr:cNvPr>
        <xdr:cNvSpPr txBox="1"/>
      </xdr:nvSpPr>
      <xdr:spPr>
        <a:xfrm>
          <a:off x="10515600" y="18596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76126</xdr:rowOff>
    </xdr:from>
    <xdr:to>
      <xdr:col>55</xdr:col>
      <xdr:colOff>88900</xdr:colOff>
      <xdr:row>108</xdr:row>
      <xdr:rowOff>76126</xdr:rowOff>
    </xdr:to>
    <xdr:cxnSp macro="">
      <xdr:nvCxnSpPr>
        <xdr:cNvPr id="460" name="直線コネクタ 459">
          <a:extLst>
            <a:ext uri="{FF2B5EF4-FFF2-40B4-BE49-F238E27FC236}">
              <a16:creationId xmlns:a16="http://schemas.microsoft.com/office/drawing/2014/main" id="{54144097-F7EA-4AD0-9657-D2972083FAFA}"/>
            </a:ext>
          </a:extLst>
        </xdr:cNvPr>
        <xdr:cNvCxnSpPr/>
      </xdr:nvCxnSpPr>
      <xdr:spPr>
        <a:xfrm>
          <a:off x="10388600" y="18592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102012</xdr:rowOff>
    </xdr:from>
    <xdr:ext cx="690189" cy="259045"/>
    <xdr:sp macro="" textlink="">
      <xdr:nvSpPr>
        <xdr:cNvPr id="461" name="【港湾・漁港】&#10;一人当たり有形固定資産（償却資産）額最大値テキスト">
          <a:extLst>
            <a:ext uri="{FF2B5EF4-FFF2-40B4-BE49-F238E27FC236}">
              <a16:creationId xmlns:a16="http://schemas.microsoft.com/office/drawing/2014/main" id="{7617F62F-DF8A-4551-8BF9-952F85F20A64}"/>
            </a:ext>
          </a:extLst>
        </xdr:cNvPr>
        <xdr:cNvSpPr txBox="1"/>
      </xdr:nvSpPr>
      <xdr:spPr>
        <a:xfrm>
          <a:off x="10515600" y="17247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155335</xdr:rowOff>
    </xdr:from>
    <xdr:to>
      <xdr:col>55</xdr:col>
      <xdr:colOff>88900</xdr:colOff>
      <xdr:row>101</xdr:row>
      <xdr:rowOff>155335</xdr:rowOff>
    </xdr:to>
    <xdr:cxnSp macro="">
      <xdr:nvCxnSpPr>
        <xdr:cNvPr id="462" name="直線コネクタ 461">
          <a:extLst>
            <a:ext uri="{FF2B5EF4-FFF2-40B4-BE49-F238E27FC236}">
              <a16:creationId xmlns:a16="http://schemas.microsoft.com/office/drawing/2014/main" id="{A118424A-C240-4386-97B1-6948D56BD6AF}"/>
            </a:ext>
          </a:extLst>
        </xdr:cNvPr>
        <xdr:cNvCxnSpPr/>
      </xdr:nvCxnSpPr>
      <xdr:spPr>
        <a:xfrm>
          <a:off x="10388600" y="1747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161256</xdr:rowOff>
    </xdr:from>
    <xdr:ext cx="599010" cy="259045"/>
    <xdr:sp macro="" textlink="">
      <xdr:nvSpPr>
        <xdr:cNvPr id="463" name="【港湾・漁港】&#10;一人当たり有形固定資産（償却資産）額平均値テキスト">
          <a:extLst>
            <a:ext uri="{FF2B5EF4-FFF2-40B4-BE49-F238E27FC236}">
              <a16:creationId xmlns:a16="http://schemas.microsoft.com/office/drawing/2014/main" id="{67DD52A1-0BA3-46B7-8DEF-6079E6808429}"/>
            </a:ext>
          </a:extLst>
        </xdr:cNvPr>
        <xdr:cNvSpPr txBox="1"/>
      </xdr:nvSpPr>
      <xdr:spPr>
        <a:xfrm>
          <a:off x="10515600" y="18163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138379</xdr:rowOff>
    </xdr:from>
    <xdr:to>
      <xdr:col>55</xdr:col>
      <xdr:colOff>50800</xdr:colOff>
      <xdr:row>107</xdr:row>
      <xdr:rowOff>68529</xdr:rowOff>
    </xdr:to>
    <xdr:sp macro="" textlink="">
      <xdr:nvSpPr>
        <xdr:cNvPr id="464" name="フローチャート: 判断 463">
          <a:extLst>
            <a:ext uri="{FF2B5EF4-FFF2-40B4-BE49-F238E27FC236}">
              <a16:creationId xmlns:a16="http://schemas.microsoft.com/office/drawing/2014/main" id="{254327CE-3A7D-437F-9EDC-6E78D4EBDE0F}"/>
            </a:ext>
          </a:extLst>
        </xdr:cNvPr>
        <xdr:cNvSpPr/>
      </xdr:nvSpPr>
      <xdr:spPr>
        <a:xfrm>
          <a:off x="10426700" y="1831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144831</xdr:rowOff>
    </xdr:from>
    <xdr:to>
      <xdr:col>50</xdr:col>
      <xdr:colOff>165100</xdr:colOff>
      <xdr:row>107</xdr:row>
      <xdr:rowOff>74981</xdr:rowOff>
    </xdr:to>
    <xdr:sp macro="" textlink="">
      <xdr:nvSpPr>
        <xdr:cNvPr id="465" name="フローチャート: 判断 464">
          <a:extLst>
            <a:ext uri="{FF2B5EF4-FFF2-40B4-BE49-F238E27FC236}">
              <a16:creationId xmlns:a16="http://schemas.microsoft.com/office/drawing/2014/main" id="{036D83BC-1B7B-425D-AF84-A0A07B0256D0}"/>
            </a:ext>
          </a:extLst>
        </xdr:cNvPr>
        <xdr:cNvSpPr/>
      </xdr:nvSpPr>
      <xdr:spPr>
        <a:xfrm>
          <a:off x="95885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142858</xdr:rowOff>
    </xdr:from>
    <xdr:to>
      <xdr:col>46</xdr:col>
      <xdr:colOff>38100</xdr:colOff>
      <xdr:row>107</xdr:row>
      <xdr:rowOff>73008</xdr:rowOff>
    </xdr:to>
    <xdr:sp macro="" textlink="">
      <xdr:nvSpPr>
        <xdr:cNvPr id="466" name="フローチャート: 判断 465">
          <a:extLst>
            <a:ext uri="{FF2B5EF4-FFF2-40B4-BE49-F238E27FC236}">
              <a16:creationId xmlns:a16="http://schemas.microsoft.com/office/drawing/2014/main" id="{06A18BA8-06B9-4B03-BECF-E6F610ED82EF}"/>
            </a:ext>
          </a:extLst>
        </xdr:cNvPr>
        <xdr:cNvSpPr/>
      </xdr:nvSpPr>
      <xdr:spPr>
        <a:xfrm>
          <a:off x="8699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103428</xdr:rowOff>
    </xdr:from>
    <xdr:to>
      <xdr:col>41</xdr:col>
      <xdr:colOff>101600</xdr:colOff>
      <xdr:row>107</xdr:row>
      <xdr:rowOff>33578</xdr:rowOff>
    </xdr:to>
    <xdr:sp macro="" textlink="">
      <xdr:nvSpPr>
        <xdr:cNvPr id="467" name="フローチャート: 判断 466">
          <a:extLst>
            <a:ext uri="{FF2B5EF4-FFF2-40B4-BE49-F238E27FC236}">
              <a16:creationId xmlns:a16="http://schemas.microsoft.com/office/drawing/2014/main" id="{96FB3267-53B9-408D-96E6-8BA2599BF39C}"/>
            </a:ext>
          </a:extLst>
        </xdr:cNvPr>
        <xdr:cNvSpPr/>
      </xdr:nvSpPr>
      <xdr:spPr>
        <a:xfrm>
          <a:off x="7810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106491</xdr:rowOff>
    </xdr:from>
    <xdr:to>
      <xdr:col>36</xdr:col>
      <xdr:colOff>165100</xdr:colOff>
      <xdr:row>107</xdr:row>
      <xdr:rowOff>36641</xdr:rowOff>
    </xdr:to>
    <xdr:sp macro="" textlink="">
      <xdr:nvSpPr>
        <xdr:cNvPr id="468" name="フローチャート: 判断 467">
          <a:extLst>
            <a:ext uri="{FF2B5EF4-FFF2-40B4-BE49-F238E27FC236}">
              <a16:creationId xmlns:a16="http://schemas.microsoft.com/office/drawing/2014/main" id="{CE0451CB-DFFA-4D6C-B3FA-71F88F9DC4BD}"/>
            </a:ext>
          </a:extLst>
        </xdr:cNvPr>
        <xdr:cNvSpPr/>
      </xdr:nvSpPr>
      <xdr:spPr>
        <a:xfrm>
          <a:off x="6921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7B873BD-9A4F-4E19-B1AF-D69277ACE27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DEA3FE8-B268-41D9-9BFF-B6C7E989567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1B46ACC9-2A1B-4C0D-8358-6E0B1699469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9D5B962-2625-45DA-84FD-1837EA06088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2FBF6BF-0624-4F6E-90C3-7BCCB1A9928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167667</xdr:rowOff>
    </xdr:from>
    <xdr:to>
      <xdr:col>55</xdr:col>
      <xdr:colOff>50800</xdr:colOff>
      <xdr:row>108</xdr:row>
      <xdr:rowOff>97817</xdr:rowOff>
    </xdr:to>
    <xdr:sp macro="" textlink="">
      <xdr:nvSpPr>
        <xdr:cNvPr id="474" name="楕円 473">
          <a:extLst>
            <a:ext uri="{FF2B5EF4-FFF2-40B4-BE49-F238E27FC236}">
              <a16:creationId xmlns:a16="http://schemas.microsoft.com/office/drawing/2014/main" id="{04072FA4-0A71-4FAE-96DA-241125A14713}"/>
            </a:ext>
          </a:extLst>
        </xdr:cNvPr>
        <xdr:cNvSpPr/>
      </xdr:nvSpPr>
      <xdr:spPr>
        <a:xfrm>
          <a:off x="10426700" y="185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82594</xdr:rowOff>
    </xdr:from>
    <xdr:ext cx="534377" cy="259045"/>
    <xdr:sp macro="" textlink="">
      <xdr:nvSpPr>
        <xdr:cNvPr id="475" name="【港湾・漁港】&#10;一人当たり有形固定資産（償却資産）額該当値テキスト">
          <a:extLst>
            <a:ext uri="{FF2B5EF4-FFF2-40B4-BE49-F238E27FC236}">
              <a16:creationId xmlns:a16="http://schemas.microsoft.com/office/drawing/2014/main" id="{ECC5A718-FC09-4570-BA10-3D194A8E1028}"/>
            </a:ext>
          </a:extLst>
        </xdr:cNvPr>
        <xdr:cNvSpPr txBox="1"/>
      </xdr:nvSpPr>
      <xdr:spPr>
        <a:xfrm>
          <a:off x="10515600" y="1842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167901</xdr:rowOff>
    </xdr:from>
    <xdr:to>
      <xdr:col>50</xdr:col>
      <xdr:colOff>165100</xdr:colOff>
      <xdr:row>108</xdr:row>
      <xdr:rowOff>98051</xdr:rowOff>
    </xdr:to>
    <xdr:sp macro="" textlink="">
      <xdr:nvSpPr>
        <xdr:cNvPr id="476" name="楕円 475">
          <a:extLst>
            <a:ext uri="{FF2B5EF4-FFF2-40B4-BE49-F238E27FC236}">
              <a16:creationId xmlns:a16="http://schemas.microsoft.com/office/drawing/2014/main" id="{D165A4D6-DF7A-4ACE-B356-669C7FF5B575}"/>
            </a:ext>
          </a:extLst>
        </xdr:cNvPr>
        <xdr:cNvSpPr/>
      </xdr:nvSpPr>
      <xdr:spPr>
        <a:xfrm>
          <a:off x="9588500" y="1851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47017</xdr:rowOff>
    </xdr:from>
    <xdr:to>
      <xdr:col>55</xdr:col>
      <xdr:colOff>0</xdr:colOff>
      <xdr:row>108</xdr:row>
      <xdr:rowOff>47251</xdr:rowOff>
    </xdr:to>
    <xdr:cxnSp macro="">
      <xdr:nvCxnSpPr>
        <xdr:cNvPr id="477" name="直線コネクタ 476">
          <a:extLst>
            <a:ext uri="{FF2B5EF4-FFF2-40B4-BE49-F238E27FC236}">
              <a16:creationId xmlns:a16="http://schemas.microsoft.com/office/drawing/2014/main" id="{D207A569-F15F-4AD3-B26C-411B2BC6E379}"/>
            </a:ext>
          </a:extLst>
        </xdr:cNvPr>
        <xdr:cNvCxnSpPr/>
      </xdr:nvCxnSpPr>
      <xdr:spPr>
        <a:xfrm flipV="1">
          <a:off x="9639300" y="18563617"/>
          <a:ext cx="8382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167979</xdr:rowOff>
    </xdr:from>
    <xdr:to>
      <xdr:col>46</xdr:col>
      <xdr:colOff>38100</xdr:colOff>
      <xdr:row>108</xdr:row>
      <xdr:rowOff>98129</xdr:rowOff>
    </xdr:to>
    <xdr:sp macro="" textlink="">
      <xdr:nvSpPr>
        <xdr:cNvPr id="478" name="楕円 477">
          <a:extLst>
            <a:ext uri="{FF2B5EF4-FFF2-40B4-BE49-F238E27FC236}">
              <a16:creationId xmlns:a16="http://schemas.microsoft.com/office/drawing/2014/main" id="{49C75AAE-08D6-4594-BA99-CBD842B4B755}"/>
            </a:ext>
          </a:extLst>
        </xdr:cNvPr>
        <xdr:cNvSpPr/>
      </xdr:nvSpPr>
      <xdr:spPr>
        <a:xfrm>
          <a:off x="8699500" y="1851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47251</xdr:rowOff>
    </xdr:from>
    <xdr:to>
      <xdr:col>50</xdr:col>
      <xdr:colOff>114300</xdr:colOff>
      <xdr:row>108</xdr:row>
      <xdr:rowOff>47329</xdr:rowOff>
    </xdr:to>
    <xdr:cxnSp macro="">
      <xdr:nvCxnSpPr>
        <xdr:cNvPr id="479" name="直線コネクタ 478">
          <a:extLst>
            <a:ext uri="{FF2B5EF4-FFF2-40B4-BE49-F238E27FC236}">
              <a16:creationId xmlns:a16="http://schemas.microsoft.com/office/drawing/2014/main" id="{3526124D-65D2-45BA-8575-BDEE34466188}"/>
            </a:ext>
          </a:extLst>
        </xdr:cNvPr>
        <xdr:cNvCxnSpPr/>
      </xdr:nvCxnSpPr>
      <xdr:spPr>
        <a:xfrm flipV="1">
          <a:off x="8750300" y="18563851"/>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167881</xdr:rowOff>
    </xdr:from>
    <xdr:to>
      <xdr:col>41</xdr:col>
      <xdr:colOff>101600</xdr:colOff>
      <xdr:row>108</xdr:row>
      <xdr:rowOff>98031</xdr:rowOff>
    </xdr:to>
    <xdr:sp macro="" textlink="">
      <xdr:nvSpPr>
        <xdr:cNvPr id="480" name="楕円 479">
          <a:extLst>
            <a:ext uri="{FF2B5EF4-FFF2-40B4-BE49-F238E27FC236}">
              <a16:creationId xmlns:a16="http://schemas.microsoft.com/office/drawing/2014/main" id="{FC80F5AF-A152-4D14-9714-7923626C538F}"/>
            </a:ext>
          </a:extLst>
        </xdr:cNvPr>
        <xdr:cNvSpPr/>
      </xdr:nvSpPr>
      <xdr:spPr>
        <a:xfrm>
          <a:off x="7810500" y="185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47231</xdr:rowOff>
    </xdr:from>
    <xdr:to>
      <xdr:col>45</xdr:col>
      <xdr:colOff>177800</xdr:colOff>
      <xdr:row>108</xdr:row>
      <xdr:rowOff>47329</xdr:rowOff>
    </xdr:to>
    <xdr:cxnSp macro="">
      <xdr:nvCxnSpPr>
        <xdr:cNvPr id="481" name="直線コネクタ 480">
          <a:extLst>
            <a:ext uri="{FF2B5EF4-FFF2-40B4-BE49-F238E27FC236}">
              <a16:creationId xmlns:a16="http://schemas.microsoft.com/office/drawing/2014/main" id="{4346D0A6-82B2-4E35-B0C0-D1AB5361AA2D}"/>
            </a:ext>
          </a:extLst>
        </xdr:cNvPr>
        <xdr:cNvCxnSpPr/>
      </xdr:nvCxnSpPr>
      <xdr:spPr>
        <a:xfrm>
          <a:off x="7861300" y="18563831"/>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168134</xdr:rowOff>
    </xdr:from>
    <xdr:to>
      <xdr:col>36</xdr:col>
      <xdr:colOff>165100</xdr:colOff>
      <xdr:row>108</xdr:row>
      <xdr:rowOff>98284</xdr:rowOff>
    </xdr:to>
    <xdr:sp macro="" textlink="">
      <xdr:nvSpPr>
        <xdr:cNvPr id="482" name="楕円 481">
          <a:extLst>
            <a:ext uri="{FF2B5EF4-FFF2-40B4-BE49-F238E27FC236}">
              <a16:creationId xmlns:a16="http://schemas.microsoft.com/office/drawing/2014/main" id="{D9CB443A-3FDC-43D1-9EBB-C9EB586DF456}"/>
            </a:ext>
          </a:extLst>
        </xdr:cNvPr>
        <xdr:cNvSpPr/>
      </xdr:nvSpPr>
      <xdr:spPr>
        <a:xfrm>
          <a:off x="6921500" y="185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47231</xdr:rowOff>
    </xdr:from>
    <xdr:to>
      <xdr:col>41</xdr:col>
      <xdr:colOff>50800</xdr:colOff>
      <xdr:row>108</xdr:row>
      <xdr:rowOff>47484</xdr:rowOff>
    </xdr:to>
    <xdr:cxnSp macro="">
      <xdr:nvCxnSpPr>
        <xdr:cNvPr id="483" name="直線コネクタ 482">
          <a:extLst>
            <a:ext uri="{FF2B5EF4-FFF2-40B4-BE49-F238E27FC236}">
              <a16:creationId xmlns:a16="http://schemas.microsoft.com/office/drawing/2014/main" id="{E5CF5125-FD87-459D-9251-330927645193}"/>
            </a:ext>
          </a:extLst>
        </xdr:cNvPr>
        <xdr:cNvCxnSpPr/>
      </xdr:nvCxnSpPr>
      <xdr:spPr>
        <a:xfrm flipV="1">
          <a:off x="6972300" y="18563831"/>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91508</xdr:rowOff>
    </xdr:from>
    <xdr:ext cx="599010" cy="259045"/>
    <xdr:sp macro="" textlink="">
      <xdr:nvSpPr>
        <xdr:cNvPr id="484" name="n_1aveValue【港湾・漁港】&#10;一人当たり有形固定資産（償却資産）額">
          <a:extLst>
            <a:ext uri="{FF2B5EF4-FFF2-40B4-BE49-F238E27FC236}">
              <a16:creationId xmlns:a16="http://schemas.microsoft.com/office/drawing/2014/main" id="{4C73A0D0-7477-4831-A97A-01EA992DC487}"/>
            </a:ext>
          </a:extLst>
        </xdr:cNvPr>
        <xdr:cNvSpPr txBox="1"/>
      </xdr:nvSpPr>
      <xdr:spPr>
        <a:xfrm>
          <a:off x="9327095" y="1809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89535</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9AF24BBD-771B-49FC-A074-1F389F8F4011}"/>
            </a:ext>
          </a:extLst>
        </xdr:cNvPr>
        <xdr:cNvSpPr txBox="1"/>
      </xdr:nvSpPr>
      <xdr:spPr>
        <a:xfrm>
          <a:off x="8450795" y="1809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50105</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14F7027A-BBB5-4295-8CDF-8456E03CA973}"/>
            </a:ext>
          </a:extLst>
        </xdr:cNvPr>
        <xdr:cNvSpPr txBox="1"/>
      </xdr:nvSpPr>
      <xdr:spPr>
        <a:xfrm>
          <a:off x="75617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53168</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71D86F33-9D30-4B13-9072-4A0942B7EB3B}"/>
            </a:ext>
          </a:extLst>
        </xdr:cNvPr>
        <xdr:cNvSpPr txBox="1"/>
      </xdr:nvSpPr>
      <xdr:spPr>
        <a:xfrm>
          <a:off x="6672795" y="1805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89178</xdr:rowOff>
    </xdr:from>
    <xdr:ext cx="534377" cy="259045"/>
    <xdr:sp macro="" textlink="">
      <xdr:nvSpPr>
        <xdr:cNvPr id="488" name="n_1mainValue【港湾・漁港】&#10;一人当たり有形固定資産（償却資産）額">
          <a:extLst>
            <a:ext uri="{FF2B5EF4-FFF2-40B4-BE49-F238E27FC236}">
              <a16:creationId xmlns:a16="http://schemas.microsoft.com/office/drawing/2014/main" id="{C12412CF-0B45-424E-92DF-C478843F33A0}"/>
            </a:ext>
          </a:extLst>
        </xdr:cNvPr>
        <xdr:cNvSpPr txBox="1"/>
      </xdr:nvSpPr>
      <xdr:spPr>
        <a:xfrm>
          <a:off x="9359411" y="18605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89256</xdr:rowOff>
    </xdr:from>
    <xdr:ext cx="534377" cy="259045"/>
    <xdr:sp macro="" textlink="">
      <xdr:nvSpPr>
        <xdr:cNvPr id="489" name="n_2mainValue【港湾・漁港】&#10;一人当たり有形固定資産（償却資産）額">
          <a:extLst>
            <a:ext uri="{FF2B5EF4-FFF2-40B4-BE49-F238E27FC236}">
              <a16:creationId xmlns:a16="http://schemas.microsoft.com/office/drawing/2014/main" id="{94935087-7316-45C1-BB43-C63B3464C456}"/>
            </a:ext>
          </a:extLst>
        </xdr:cNvPr>
        <xdr:cNvSpPr txBox="1"/>
      </xdr:nvSpPr>
      <xdr:spPr>
        <a:xfrm>
          <a:off x="8483111" y="1860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89158</xdr:rowOff>
    </xdr:from>
    <xdr:ext cx="534377" cy="259045"/>
    <xdr:sp macro="" textlink="">
      <xdr:nvSpPr>
        <xdr:cNvPr id="490" name="n_3mainValue【港湾・漁港】&#10;一人当たり有形固定資産（償却資産）額">
          <a:extLst>
            <a:ext uri="{FF2B5EF4-FFF2-40B4-BE49-F238E27FC236}">
              <a16:creationId xmlns:a16="http://schemas.microsoft.com/office/drawing/2014/main" id="{376D482E-075A-4D19-8ADD-A6CFDA6252CB}"/>
            </a:ext>
          </a:extLst>
        </xdr:cNvPr>
        <xdr:cNvSpPr txBox="1"/>
      </xdr:nvSpPr>
      <xdr:spPr>
        <a:xfrm>
          <a:off x="7594111" y="186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89411</xdr:rowOff>
    </xdr:from>
    <xdr:ext cx="534377" cy="259045"/>
    <xdr:sp macro="" textlink="">
      <xdr:nvSpPr>
        <xdr:cNvPr id="491" name="n_4mainValue【港湾・漁港】&#10;一人当たり有形固定資産（償却資産）額">
          <a:extLst>
            <a:ext uri="{FF2B5EF4-FFF2-40B4-BE49-F238E27FC236}">
              <a16:creationId xmlns:a16="http://schemas.microsoft.com/office/drawing/2014/main" id="{0E91102C-6AEA-488F-93D3-3BC4115D9A68}"/>
            </a:ext>
          </a:extLst>
        </xdr:cNvPr>
        <xdr:cNvSpPr txBox="1"/>
      </xdr:nvSpPr>
      <xdr:spPr>
        <a:xfrm>
          <a:off x="6705111" y="1860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AF7FFCB8-A039-4C43-AE1B-4D679AEA2B1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FB90B846-A6E4-4D86-9AD6-A3E70131598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BB6BA1C2-AE32-4441-BEB8-D089C3DAB24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24103F4A-1A37-467B-881D-441E7A318F5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1DB9682D-EB20-4306-A3AD-E3FE6F2E8AB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AEBAC201-6610-4150-B004-9D0CBCE715B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3B175200-588A-4FE2-8D77-E6A40937EFE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C22221E3-2D4E-40B9-A7C7-28C692EBBD2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E0993B0C-26F2-461F-97DD-BE1A594CFF9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B2212295-0DE3-4212-A798-48E09F4693A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C720EA54-205D-4CF5-BD0C-A7250F81F1D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48EC8735-A8B4-4B0C-9B88-AB102C9E42F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FC547111-C5FF-47F6-95FD-C27B3144428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DD33C8CD-FDB8-4CD4-A88A-6A06EE66366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E172CD35-30DB-4FC0-9CE7-59F2C0E2D6F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8FFD824C-0C40-4F4A-8E2A-E31CCC91D4A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6F5A7D63-5760-46C9-9507-3FEC8F7A976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A71499AB-85DD-401A-A96F-EB7B91C3536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6F4153FB-91E8-4092-AF95-CA43DE41115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9EEC9F38-022A-4632-8610-AF8DECC9E86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C7EBBA29-4375-409A-88B0-67703143037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100AE55F-E0DC-4390-886A-853C6B4652F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5E08A2E1-21B5-4811-83B0-C2B14E285AA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8BE6388E-6963-4ED5-B5E2-B612FF90B2C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認定こども園・幼稚園・保育所】&#10;有形固定資産減価償却率グラフ枠">
          <a:extLst>
            <a:ext uri="{FF2B5EF4-FFF2-40B4-BE49-F238E27FC236}">
              <a16:creationId xmlns:a16="http://schemas.microsoft.com/office/drawing/2014/main" id="{F808850B-76E3-4E6D-845C-216AEE389E5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517" name="直線コネクタ 516">
          <a:extLst>
            <a:ext uri="{FF2B5EF4-FFF2-40B4-BE49-F238E27FC236}">
              <a16:creationId xmlns:a16="http://schemas.microsoft.com/office/drawing/2014/main" id="{3EBFCD6F-BB2A-4D5B-88C1-13B7B4860217}"/>
            </a:ext>
          </a:extLst>
        </xdr:cNvPr>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8" name="【認定こども園・幼稚園・保育所】&#10;有形固定資産減価償却率最小値テキスト">
          <a:extLst>
            <a:ext uri="{FF2B5EF4-FFF2-40B4-BE49-F238E27FC236}">
              <a16:creationId xmlns:a16="http://schemas.microsoft.com/office/drawing/2014/main" id="{2FDAD466-7792-42AC-A009-066B10E3FB5A}"/>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9" name="直線コネクタ 518">
          <a:extLst>
            <a:ext uri="{FF2B5EF4-FFF2-40B4-BE49-F238E27FC236}">
              <a16:creationId xmlns:a16="http://schemas.microsoft.com/office/drawing/2014/main" id="{C694282F-0630-409F-BE1B-3FD8F27BD32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520" name="【認定こども園・幼稚園・保育所】&#10;有形固定資産減価償却率最大値テキスト">
          <a:extLst>
            <a:ext uri="{FF2B5EF4-FFF2-40B4-BE49-F238E27FC236}">
              <a16:creationId xmlns:a16="http://schemas.microsoft.com/office/drawing/2014/main" id="{D92B5EC3-673F-4EC9-BD0F-F184A3BCFE1F}"/>
            </a:ext>
          </a:extLst>
        </xdr:cNvPr>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521" name="直線コネクタ 520">
          <a:extLst>
            <a:ext uri="{FF2B5EF4-FFF2-40B4-BE49-F238E27FC236}">
              <a16:creationId xmlns:a16="http://schemas.microsoft.com/office/drawing/2014/main" id="{7DF8767D-6ED4-4969-B30D-127A52629710}"/>
            </a:ext>
          </a:extLst>
        </xdr:cNvPr>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522" name="【認定こども園・幼稚園・保育所】&#10;有形固定資産減価償却率平均値テキスト">
          <a:extLst>
            <a:ext uri="{FF2B5EF4-FFF2-40B4-BE49-F238E27FC236}">
              <a16:creationId xmlns:a16="http://schemas.microsoft.com/office/drawing/2014/main" id="{076866B3-8F65-4DE7-8C75-A5312AF1C7EB}"/>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3" name="フローチャート: 判断 522">
          <a:extLst>
            <a:ext uri="{FF2B5EF4-FFF2-40B4-BE49-F238E27FC236}">
              <a16:creationId xmlns:a16="http://schemas.microsoft.com/office/drawing/2014/main" id="{90CAB46C-CBDD-45DE-8BF9-3128DA89FFC4}"/>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524" name="フローチャート: 判断 523">
          <a:extLst>
            <a:ext uri="{FF2B5EF4-FFF2-40B4-BE49-F238E27FC236}">
              <a16:creationId xmlns:a16="http://schemas.microsoft.com/office/drawing/2014/main" id="{64F7E018-6C0F-4D36-A4FA-D50603C9968B}"/>
            </a:ext>
          </a:extLst>
        </xdr:cNvPr>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525" name="フローチャート: 判断 524">
          <a:extLst>
            <a:ext uri="{FF2B5EF4-FFF2-40B4-BE49-F238E27FC236}">
              <a16:creationId xmlns:a16="http://schemas.microsoft.com/office/drawing/2014/main" id="{3BDD2891-9DCA-4AE0-8364-62FCD421A88C}"/>
            </a:ext>
          </a:extLst>
        </xdr:cNvPr>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526" name="フローチャート: 判断 525">
          <a:extLst>
            <a:ext uri="{FF2B5EF4-FFF2-40B4-BE49-F238E27FC236}">
              <a16:creationId xmlns:a16="http://schemas.microsoft.com/office/drawing/2014/main" id="{261D9835-3CD4-4478-8092-58C9E0D0B313}"/>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527" name="フローチャート: 判断 526">
          <a:extLst>
            <a:ext uri="{FF2B5EF4-FFF2-40B4-BE49-F238E27FC236}">
              <a16:creationId xmlns:a16="http://schemas.microsoft.com/office/drawing/2014/main" id="{B3E3E6FE-C578-4CED-9703-1667E9708B15}"/>
            </a:ext>
          </a:extLst>
        </xdr:cNvPr>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4378141-3317-446A-8137-0FB91EA7A53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51B4B98-D797-46FD-AAA2-6FC99E64F5A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D1B408E-2235-4CE2-98DF-C4429A1E28F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2E5DE20-4DFF-481F-ACD3-C85633A909C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9FCF5AD-B3FF-464B-8507-711FEEEFCF0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98878</xdr:rowOff>
    </xdr:from>
    <xdr:to>
      <xdr:col>85</xdr:col>
      <xdr:colOff>177800</xdr:colOff>
      <xdr:row>38</xdr:row>
      <xdr:rowOff>29028</xdr:rowOff>
    </xdr:to>
    <xdr:sp macro="" textlink="">
      <xdr:nvSpPr>
        <xdr:cNvPr id="533" name="楕円 532">
          <a:extLst>
            <a:ext uri="{FF2B5EF4-FFF2-40B4-BE49-F238E27FC236}">
              <a16:creationId xmlns:a16="http://schemas.microsoft.com/office/drawing/2014/main" id="{5DA7EBB4-691E-4B8F-8FE0-9619CE4599DE}"/>
            </a:ext>
          </a:extLst>
        </xdr:cNvPr>
        <xdr:cNvSpPr/>
      </xdr:nvSpPr>
      <xdr:spPr>
        <a:xfrm>
          <a:off x="162687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121755</xdr:rowOff>
    </xdr:from>
    <xdr:ext cx="405111" cy="259045"/>
    <xdr:sp macro="" textlink="">
      <xdr:nvSpPr>
        <xdr:cNvPr id="534" name="【認定こども園・幼稚園・保育所】&#10;有形固定資産減価償却率該当値テキスト">
          <a:extLst>
            <a:ext uri="{FF2B5EF4-FFF2-40B4-BE49-F238E27FC236}">
              <a16:creationId xmlns:a16="http://schemas.microsoft.com/office/drawing/2014/main" id="{EA571997-462F-4B3F-B39B-2D512EA5CA99}"/>
            </a:ext>
          </a:extLst>
        </xdr:cNvPr>
        <xdr:cNvSpPr txBox="1"/>
      </xdr:nvSpPr>
      <xdr:spPr>
        <a:xfrm>
          <a:off x="16357600" y="629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49893</xdr:rowOff>
    </xdr:from>
    <xdr:to>
      <xdr:col>81</xdr:col>
      <xdr:colOff>101600</xdr:colOff>
      <xdr:row>37</xdr:row>
      <xdr:rowOff>151493</xdr:rowOff>
    </xdr:to>
    <xdr:sp macro="" textlink="">
      <xdr:nvSpPr>
        <xdr:cNvPr id="535" name="楕円 534">
          <a:extLst>
            <a:ext uri="{FF2B5EF4-FFF2-40B4-BE49-F238E27FC236}">
              <a16:creationId xmlns:a16="http://schemas.microsoft.com/office/drawing/2014/main" id="{ADFAE12D-88FE-4361-B6D7-CA2CE8B79744}"/>
            </a:ext>
          </a:extLst>
        </xdr:cNvPr>
        <xdr:cNvSpPr/>
      </xdr:nvSpPr>
      <xdr:spPr>
        <a:xfrm>
          <a:off x="15430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100693</xdr:rowOff>
    </xdr:from>
    <xdr:to>
      <xdr:col>85</xdr:col>
      <xdr:colOff>127000</xdr:colOff>
      <xdr:row>37</xdr:row>
      <xdr:rowOff>149678</xdr:rowOff>
    </xdr:to>
    <xdr:cxnSp macro="">
      <xdr:nvCxnSpPr>
        <xdr:cNvPr id="536" name="直線コネクタ 535">
          <a:extLst>
            <a:ext uri="{FF2B5EF4-FFF2-40B4-BE49-F238E27FC236}">
              <a16:creationId xmlns:a16="http://schemas.microsoft.com/office/drawing/2014/main" id="{71126BA8-B8A8-491C-806B-309E253F31BE}"/>
            </a:ext>
          </a:extLst>
        </xdr:cNvPr>
        <xdr:cNvCxnSpPr/>
      </xdr:nvCxnSpPr>
      <xdr:spPr>
        <a:xfrm>
          <a:off x="15481300" y="64443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907</xdr:rowOff>
    </xdr:from>
    <xdr:to>
      <xdr:col>76</xdr:col>
      <xdr:colOff>165100</xdr:colOff>
      <xdr:row>37</xdr:row>
      <xdr:rowOff>102507</xdr:rowOff>
    </xdr:to>
    <xdr:sp macro="" textlink="">
      <xdr:nvSpPr>
        <xdr:cNvPr id="537" name="楕円 536">
          <a:extLst>
            <a:ext uri="{FF2B5EF4-FFF2-40B4-BE49-F238E27FC236}">
              <a16:creationId xmlns:a16="http://schemas.microsoft.com/office/drawing/2014/main" id="{B5340848-7F40-4477-8C07-3C9E224B9483}"/>
            </a:ext>
          </a:extLst>
        </xdr:cNvPr>
        <xdr:cNvSpPr/>
      </xdr:nvSpPr>
      <xdr:spPr>
        <a:xfrm>
          <a:off x="145415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51707</xdr:rowOff>
    </xdr:from>
    <xdr:to>
      <xdr:col>81</xdr:col>
      <xdr:colOff>50800</xdr:colOff>
      <xdr:row>37</xdr:row>
      <xdr:rowOff>100693</xdr:rowOff>
    </xdr:to>
    <xdr:cxnSp macro="">
      <xdr:nvCxnSpPr>
        <xdr:cNvPr id="538" name="直線コネクタ 537">
          <a:extLst>
            <a:ext uri="{FF2B5EF4-FFF2-40B4-BE49-F238E27FC236}">
              <a16:creationId xmlns:a16="http://schemas.microsoft.com/office/drawing/2014/main" id="{28F3321C-045F-4171-9C86-54F327506D79}"/>
            </a:ext>
          </a:extLst>
        </xdr:cNvPr>
        <xdr:cNvCxnSpPr/>
      </xdr:nvCxnSpPr>
      <xdr:spPr>
        <a:xfrm>
          <a:off x="14592300" y="6395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123372</xdr:rowOff>
    </xdr:from>
    <xdr:to>
      <xdr:col>72</xdr:col>
      <xdr:colOff>38100</xdr:colOff>
      <xdr:row>37</xdr:row>
      <xdr:rowOff>53522</xdr:rowOff>
    </xdr:to>
    <xdr:sp macro="" textlink="">
      <xdr:nvSpPr>
        <xdr:cNvPr id="539" name="楕円 538">
          <a:extLst>
            <a:ext uri="{FF2B5EF4-FFF2-40B4-BE49-F238E27FC236}">
              <a16:creationId xmlns:a16="http://schemas.microsoft.com/office/drawing/2014/main" id="{0E94633A-5077-44D5-B33E-7266DE931003}"/>
            </a:ext>
          </a:extLst>
        </xdr:cNvPr>
        <xdr:cNvSpPr/>
      </xdr:nvSpPr>
      <xdr:spPr>
        <a:xfrm>
          <a:off x="13652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2722</xdr:rowOff>
    </xdr:from>
    <xdr:to>
      <xdr:col>76</xdr:col>
      <xdr:colOff>114300</xdr:colOff>
      <xdr:row>37</xdr:row>
      <xdr:rowOff>51707</xdr:rowOff>
    </xdr:to>
    <xdr:cxnSp macro="">
      <xdr:nvCxnSpPr>
        <xdr:cNvPr id="540" name="直線コネクタ 539">
          <a:extLst>
            <a:ext uri="{FF2B5EF4-FFF2-40B4-BE49-F238E27FC236}">
              <a16:creationId xmlns:a16="http://schemas.microsoft.com/office/drawing/2014/main" id="{E552BF92-002C-4F74-978B-153784CFF9FA}"/>
            </a:ext>
          </a:extLst>
        </xdr:cNvPr>
        <xdr:cNvCxnSpPr/>
      </xdr:nvCxnSpPr>
      <xdr:spPr>
        <a:xfrm>
          <a:off x="13703300" y="6346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74386</xdr:rowOff>
    </xdr:from>
    <xdr:to>
      <xdr:col>67</xdr:col>
      <xdr:colOff>101600</xdr:colOff>
      <xdr:row>37</xdr:row>
      <xdr:rowOff>4536</xdr:rowOff>
    </xdr:to>
    <xdr:sp macro="" textlink="">
      <xdr:nvSpPr>
        <xdr:cNvPr id="541" name="楕円 540">
          <a:extLst>
            <a:ext uri="{FF2B5EF4-FFF2-40B4-BE49-F238E27FC236}">
              <a16:creationId xmlns:a16="http://schemas.microsoft.com/office/drawing/2014/main" id="{FE61846B-3CD6-4463-8399-BE75DD879D79}"/>
            </a:ext>
          </a:extLst>
        </xdr:cNvPr>
        <xdr:cNvSpPr/>
      </xdr:nvSpPr>
      <xdr:spPr>
        <a:xfrm>
          <a:off x="12763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125186</xdr:rowOff>
    </xdr:from>
    <xdr:to>
      <xdr:col>71</xdr:col>
      <xdr:colOff>177800</xdr:colOff>
      <xdr:row>37</xdr:row>
      <xdr:rowOff>2722</xdr:rowOff>
    </xdr:to>
    <xdr:cxnSp macro="">
      <xdr:nvCxnSpPr>
        <xdr:cNvPr id="542" name="直線コネクタ 541">
          <a:extLst>
            <a:ext uri="{FF2B5EF4-FFF2-40B4-BE49-F238E27FC236}">
              <a16:creationId xmlns:a16="http://schemas.microsoft.com/office/drawing/2014/main" id="{D76AD7C5-C4FD-442C-8DA0-85ED7F1FCF7B}"/>
            </a:ext>
          </a:extLst>
        </xdr:cNvPr>
        <xdr:cNvCxnSpPr/>
      </xdr:nvCxnSpPr>
      <xdr:spPr>
        <a:xfrm>
          <a:off x="12814300" y="629738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28320</xdr:rowOff>
    </xdr:from>
    <xdr:ext cx="405111" cy="259045"/>
    <xdr:sp macro="" textlink="">
      <xdr:nvSpPr>
        <xdr:cNvPr id="543" name="n_1aveValue【認定こども園・幼稚園・保育所】&#10;有形固定資産減価償却率">
          <a:extLst>
            <a:ext uri="{FF2B5EF4-FFF2-40B4-BE49-F238E27FC236}">
              <a16:creationId xmlns:a16="http://schemas.microsoft.com/office/drawing/2014/main" id="{0EBA7710-A46A-4D05-980D-12BDDE8AABD2}"/>
            </a:ext>
          </a:extLst>
        </xdr:cNvPr>
        <xdr:cNvSpPr txBox="1"/>
      </xdr:nvSpPr>
      <xdr:spPr>
        <a:xfrm>
          <a:off x="15266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544" name="n_2aveValue【認定こども園・幼稚園・保育所】&#10;有形固定資産減価償却率">
          <a:extLst>
            <a:ext uri="{FF2B5EF4-FFF2-40B4-BE49-F238E27FC236}">
              <a16:creationId xmlns:a16="http://schemas.microsoft.com/office/drawing/2014/main" id="{DC4B80B9-FF5C-4ADD-A6B2-0016A4DADBBE}"/>
            </a:ext>
          </a:extLst>
        </xdr:cNvPr>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80571</xdr:rowOff>
    </xdr:from>
    <xdr:ext cx="405111" cy="259045"/>
    <xdr:sp macro="" textlink="">
      <xdr:nvSpPr>
        <xdr:cNvPr id="545" name="n_3aveValue【認定こども園・幼稚園・保育所】&#10;有形固定資産減価償却率">
          <a:extLst>
            <a:ext uri="{FF2B5EF4-FFF2-40B4-BE49-F238E27FC236}">
              <a16:creationId xmlns:a16="http://schemas.microsoft.com/office/drawing/2014/main" id="{6069096D-B518-4369-8AFD-74D6574C4F82}"/>
            </a:ext>
          </a:extLst>
        </xdr:cNvPr>
        <xdr:cNvSpPr txBox="1"/>
      </xdr:nvSpPr>
      <xdr:spPr>
        <a:xfrm>
          <a:off x="13500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546" name="n_4aveValue【認定こども園・幼稚園・保育所】&#10;有形固定資産減価償却率">
          <a:extLst>
            <a:ext uri="{FF2B5EF4-FFF2-40B4-BE49-F238E27FC236}">
              <a16:creationId xmlns:a16="http://schemas.microsoft.com/office/drawing/2014/main" id="{7C4D0C67-CE53-4BA3-BDBC-E089985B3A02}"/>
            </a:ext>
          </a:extLst>
        </xdr:cNvPr>
        <xdr:cNvSpPr txBox="1"/>
      </xdr:nvSpPr>
      <xdr:spPr>
        <a:xfrm>
          <a:off x="12611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168020</xdr:rowOff>
    </xdr:from>
    <xdr:ext cx="405111" cy="259045"/>
    <xdr:sp macro="" textlink="">
      <xdr:nvSpPr>
        <xdr:cNvPr id="547" name="n_1mainValue【認定こども園・幼稚園・保育所】&#10;有形固定資産減価償却率">
          <a:extLst>
            <a:ext uri="{FF2B5EF4-FFF2-40B4-BE49-F238E27FC236}">
              <a16:creationId xmlns:a16="http://schemas.microsoft.com/office/drawing/2014/main" id="{66507712-1413-4B2D-A25E-4EEE00D44D19}"/>
            </a:ext>
          </a:extLst>
        </xdr:cNvPr>
        <xdr:cNvSpPr txBox="1"/>
      </xdr:nvSpPr>
      <xdr:spPr>
        <a:xfrm>
          <a:off x="152660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119034</xdr:rowOff>
    </xdr:from>
    <xdr:ext cx="405111" cy="259045"/>
    <xdr:sp macro="" textlink="">
      <xdr:nvSpPr>
        <xdr:cNvPr id="548" name="n_2mainValue【認定こども園・幼稚園・保育所】&#10;有形固定資産減価償却率">
          <a:extLst>
            <a:ext uri="{FF2B5EF4-FFF2-40B4-BE49-F238E27FC236}">
              <a16:creationId xmlns:a16="http://schemas.microsoft.com/office/drawing/2014/main" id="{11DC0A53-C373-4FD3-87DC-5DB3B4C84178}"/>
            </a:ext>
          </a:extLst>
        </xdr:cNvPr>
        <xdr:cNvSpPr txBox="1"/>
      </xdr:nvSpPr>
      <xdr:spPr>
        <a:xfrm>
          <a:off x="14389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70049</xdr:rowOff>
    </xdr:from>
    <xdr:ext cx="405111" cy="259045"/>
    <xdr:sp macro="" textlink="">
      <xdr:nvSpPr>
        <xdr:cNvPr id="549" name="n_3mainValue【認定こども園・幼稚園・保育所】&#10;有形固定資産減価償却率">
          <a:extLst>
            <a:ext uri="{FF2B5EF4-FFF2-40B4-BE49-F238E27FC236}">
              <a16:creationId xmlns:a16="http://schemas.microsoft.com/office/drawing/2014/main" id="{7DB8CB2A-7878-4142-A5D5-6D2A7796464E}"/>
            </a:ext>
          </a:extLst>
        </xdr:cNvPr>
        <xdr:cNvSpPr txBox="1"/>
      </xdr:nvSpPr>
      <xdr:spPr>
        <a:xfrm>
          <a:off x="13500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21063</xdr:rowOff>
    </xdr:from>
    <xdr:ext cx="405111" cy="259045"/>
    <xdr:sp macro="" textlink="">
      <xdr:nvSpPr>
        <xdr:cNvPr id="550" name="n_4mainValue【認定こども園・幼稚園・保育所】&#10;有形固定資産減価償却率">
          <a:extLst>
            <a:ext uri="{FF2B5EF4-FFF2-40B4-BE49-F238E27FC236}">
              <a16:creationId xmlns:a16="http://schemas.microsoft.com/office/drawing/2014/main" id="{D88FC052-7C30-4BBC-AC28-E7C11914CBDE}"/>
            </a:ext>
          </a:extLst>
        </xdr:cNvPr>
        <xdr:cNvSpPr txBox="1"/>
      </xdr:nvSpPr>
      <xdr:spPr>
        <a:xfrm>
          <a:off x="12611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6F581C05-A6E0-4811-88B4-3CF61735153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79245DA8-20D1-4569-9649-DD383C1872D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79470192-E9FB-421C-9B02-593D02592D0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5E5015A1-831D-4C38-8907-97E396B0A98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57A1829D-8CE9-4563-9633-FCC965D8694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DDE870E8-3998-4D46-BDC3-EFF1A35983D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BB827B05-6FC7-4F43-9F2F-1BEC8BD8399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A69E57E6-900F-4135-856F-53CA1A3356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F3122AB9-3981-4087-80F4-E907F3B959C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90B353DC-6C8C-41B8-8FB6-726ADFE8B15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02D8D83F-A4AF-4FE1-83E5-3A46089491C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2" name="テキスト ボックス 561">
          <a:extLst>
            <a:ext uri="{FF2B5EF4-FFF2-40B4-BE49-F238E27FC236}">
              <a16:creationId xmlns:a16="http://schemas.microsoft.com/office/drawing/2014/main" id="{E6C8489C-9BDC-485D-A482-4D44C165ED4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E5F2A634-2547-4036-908A-79DE1061CDD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4" name="テキスト ボックス 563">
          <a:extLst>
            <a:ext uri="{FF2B5EF4-FFF2-40B4-BE49-F238E27FC236}">
              <a16:creationId xmlns:a16="http://schemas.microsoft.com/office/drawing/2014/main" id="{F1879133-319E-48F1-BA9A-7979F25390F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6B7F9088-2090-4926-8ED8-EBCF12B963A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6" name="テキスト ボックス 565">
          <a:extLst>
            <a:ext uri="{FF2B5EF4-FFF2-40B4-BE49-F238E27FC236}">
              <a16:creationId xmlns:a16="http://schemas.microsoft.com/office/drawing/2014/main" id="{0E6FC2C4-B901-4BC7-9681-35EAB75CAA3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EBAC2201-DB10-497F-8A8F-8E3D2136A30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8" name="テキスト ボックス 567">
          <a:extLst>
            <a:ext uri="{FF2B5EF4-FFF2-40B4-BE49-F238E27FC236}">
              <a16:creationId xmlns:a16="http://schemas.microsoft.com/office/drawing/2014/main" id="{FB66C6E7-4523-4E60-A67F-D66CB87F0EA4}"/>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1A1E0D55-679E-46CC-8B85-DF8B514C9E43}"/>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0" name="テキスト ボックス 569">
          <a:extLst>
            <a:ext uri="{FF2B5EF4-FFF2-40B4-BE49-F238E27FC236}">
              <a16:creationId xmlns:a16="http://schemas.microsoft.com/office/drawing/2014/main" id="{84C33E62-E12B-4C5F-949D-0FC3FDD1446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C148CBFB-8FF3-4EA4-B180-9D17006E41F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2" name="テキスト ボックス 571">
          <a:extLst>
            <a:ext uri="{FF2B5EF4-FFF2-40B4-BE49-F238E27FC236}">
              <a16:creationId xmlns:a16="http://schemas.microsoft.com/office/drawing/2014/main" id="{CBF790F2-7ADE-4546-A98C-52D87B24CD2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認定こども園・幼稚園・保育所】&#10;一人当たり面積グラフ枠">
          <a:extLst>
            <a:ext uri="{FF2B5EF4-FFF2-40B4-BE49-F238E27FC236}">
              <a16:creationId xmlns:a16="http://schemas.microsoft.com/office/drawing/2014/main" id="{35A2824E-09D2-4627-AB39-E3005F95050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574" name="直線コネクタ 573">
          <a:extLst>
            <a:ext uri="{FF2B5EF4-FFF2-40B4-BE49-F238E27FC236}">
              <a16:creationId xmlns:a16="http://schemas.microsoft.com/office/drawing/2014/main" id="{4E65DAB8-A586-4598-B948-B7854D5DE8A0}"/>
            </a:ext>
          </a:extLst>
        </xdr:cNvPr>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575" name="【認定こども園・幼稚園・保育所】&#10;一人当たり面積最小値テキスト">
          <a:extLst>
            <a:ext uri="{FF2B5EF4-FFF2-40B4-BE49-F238E27FC236}">
              <a16:creationId xmlns:a16="http://schemas.microsoft.com/office/drawing/2014/main" id="{ACBF66A3-95E5-4BEA-A44C-93D7C5AB56EC}"/>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576" name="直線コネクタ 575">
          <a:extLst>
            <a:ext uri="{FF2B5EF4-FFF2-40B4-BE49-F238E27FC236}">
              <a16:creationId xmlns:a16="http://schemas.microsoft.com/office/drawing/2014/main" id="{5603765C-C2C8-4539-A62E-ED32AAC845AF}"/>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577" name="【認定こども園・幼稚園・保育所】&#10;一人当たり面積最大値テキスト">
          <a:extLst>
            <a:ext uri="{FF2B5EF4-FFF2-40B4-BE49-F238E27FC236}">
              <a16:creationId xmlns:a16="http://schemas.microsoft.com/office/drawing/2014/main" id="{CBA0A9DA-D7A6-43D1-BD34-65564CB67DA7}"/>
            </a:ext>
          </a:extLst>
        </xdr:cNvPr>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578" name="直線コネクタ 577">
          <a:extLst>
            <a:ext uri="{FF2B5EF4-FFF2-40B4-BE49-F238E27FC236}">
              <a16:creationId xmlns:a16="http://schemas.microsoft.com/office/drawing/2014/main" id="{41F727E9-AB5C-49E5-AE3B-AD4F1A07203E}"/>
            </a:ext>
          </a:extLst>
        </xdr:cNvPr>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579" name="【認定こども園・幼稚園・保育所】&#10;一人当たり面積平均値テキスト">
          <a:extLst>
            <a:ext uri="{FF2B5EF4-FFF2-40B4-BE49-F238E27FC236}">
              <a16:creationId xmlns:a16="http://schemas.microsoft.com/office/drawing/2014/main" id="{E41CBE0E-32A6-4852-939D-DC0713BF095B}"/>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580" name="フローチャート: 判断 579">
          <a:extLst>
            <a:ext uri="{FF2B5EF4-FFF2-40B4-BE49-F238E27FC236}">
              <a16:creationId xmlns:a16="http://schemas.microsoft.com/office/drawing/2014/main" id="{E9EFF259-C045-487B-BD9A-6364EB3B423A}"/>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581" name="フローチャート: 判断 580">
          <a:extLst>
            <a:ext uri="{FF2B5EF4-FFF2-40B4-BE49-F238E27FC236}">
              <a16:creationId xmlns:a16="http://schemas.microsoft.com/office/drawing/2014/main" id="{E8C881D6-51E6-4416-A053-A5C2F96A739F}"/>
            </a:ext>
          </a:extLst>
        </xdr:cNvPr>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582" name="フローチャート: 判断 581">
          <a:extLst>
            <a:ext uri="{FF2B5EF4-FFF2-40B4-BE49-F238E27FC236}">
              <a16:creationId xmlns:a16="http://schemas.microsoft.com/office/drawing/2014/main" id="{70072E56-0956-471B-8F5D-C4B1FD761448}"/>
            </a:ext>
          </a:extLst>
        </xdr:cNvPr>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583" name="フローチャート: 判断 582">
          <a:extLst>
            <a:ext uri="{FF2B5EF4-FFF2-40B4-BE49-F238E27FC236}">
              <a16:creationId xmlns:a16="http://schemas.microsoft.com/office/drawing/2014/main" id="{B032B27A-BFF6-4041-998F-AD801C4E9E52}"/>
            </a:ext>
          </a:extLst>
        </xdr:cNvPr>
        <xdr:cNvSpPr/>
      </xdr:nvSpPr>
      <xdr:spPr>
        <a:xfrm>
          <a:off x="19494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584" name="フローチャート: 判断 583">
          <a:extLst>
            <a:ext uri="{FF2B5EF4-FFF2-40B4-BE49-F238E27FC236}">
              <a16:creationId xmlns:a16="http://schemas.microsoft.com/office/drawing/2014/main" id="{CAC3EE2C-D950-44FD-8F70-4CBC320D248F}"/>
            </a:ext>
          </a:extLst>
        </xdr:cNvPr>
        <xdr:cNvSpPr/>
      </xdr:nvSpPr>
      <xdr:spPr>
        <a:xfrm>
          <a:off x="18605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C4C4B63A-1487-497D-8323-8E4E1F3ADCC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78571CB-DB92-43B5-BEBF-5A1930075AE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C9DB112-0E12-4DB7-AE7C-B1DD7CFF531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0EF969D-7B36-4B9B-A879-807F9076ED2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A98FBA2-E5B4-4084-AECF-7D3163B986B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90170</xdr:rowOff>
    </xdr:from>
    <xdr:to>
      <xdr:col>116</xdr:col>
      <xdr:colOff>114300</xdr:colOff>
      <xdr:row>42</xdr:row>
      <xdr:rowOff>20320</xdr:rowOff>
    </xdr:to>
    <xdr:sp macro="" textlink="">
      <xdr:nvSpPr>
        <xdr:cNvPr id="590" name="楕円 589">
          <a:extLst>
            <a:ext uri="{FF2B5EF4-FFF2-40B4-BE49-F238E27FC236}">
              <a16:creationId xmlns:a16="http://schemas.microsoft.com/office/drawing/2014/main" id="{58D4DD21-7B6D-4EBE-B904-332082469343}"/>
            </a:ext>
          </a:extLst>
        </xdr:cNvPr>
        <xdr:cNvSpPr/>
      </xdr:nvSpPr>
      <xdr:spPr>
        <a:xfrm>
          <a:off x="221107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5097</xdr:rowOff>
    </xdr:from>
    <xdr:ext cx="469744" cy="259045"/>
    <xdr:sp macro="" textlink="">
      <xdr:nvSpPr>
        <xdr:cNvPr id="591" name="【認定こども園・幼稚園・保育所】&#10;一人当たり面積該当値テキスト">
          <a:extLst>
            <a:ext uri="{FF2B5EF4-FFF2-40B4-BE49-F238E27FC236}">
              <a16:creationId xmlns:a16="http://schemas.microsoft.com/office/drawing/2014/main" id="{50B914F1-55D2-40EB-A74C-F629EB901889}"/>
            </a:ext>
          </a:extLst>
        </xdr:cNvPr>
        <xdr:cNvSpPr txBox="1"/>
      </xdr:nvSpPr>
      <xdr:spPr>
        <a:xfrm>
          <a:off x="22199600" y="70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90170</xdr:rowOff>
    </xdr:from>
    <xdr:to>
      <xdr:col>112</xdr:col>
      <xdr:colOff>38100</xdr:colOff>
      <xdr:row>42</xdr:row>
      <xdr:rowOff>20320</xdr:rowOff>
    </xdr:to>
    <xdr:sp macro="" textlink="">
      <xdr:nvSpPr>
        <xdr:cNvPr id="592" name="楕円 591">
          <a:extLst>
            <a:ext uri="{FF2B5EF4-FFF2-40B4-BE49-F238E27FC236}">
              <a16:creationId xmlns:a16="http://schemas.microsoft.com/office/drawing/2014/main" id="{1DF9C101-578E-469B-94BB-69EF0518DDD0}"/>
            </a:ext>
          </a:extLst>
        </xdr:cNvPr>
        <xdr:cNvSpPr/>
      </xdr:nvSpPr>
      <xdr:spPr>
        <a:xfrm>
          <a:off x="21272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140970</xdr:rowOff>
    </xdr:from>
    <xdr:to>
      <xdr:col>116</xdr:col>
      <xdr:colOff>63500</xdr:colOff>
      <xdr:row>41</xdr:row>
      <xdr:rowOff>140970</xdr:rowOff>
    </xdr:to>
    <xdr:cxnSp macro="">
      <xdr:nvCxnSpPr>
        <xdr:cNvPr id="593" name="直線コネクタ 592">
          <a:extLst>
            <a:ext uri="{FF2B5EF4-FFF2-40B4-BE49-F238E27FC236}">
              <a16:creationId xmlns:a16="http://schemas.microsoft.com/office/drawing/2014/main" id="{D6E5473B-8084-4C4E-8FBD-07AEB6062C64}"/>
            </a:ext>
          </a:extLst>
        </xdr:cNvPr>
        <xdr:cNvCxnSpPr/>
      </xdr:nvCxnSpPr>
      <xdr:spPr>
        <a:xfrm>
          <a:off x="21323300" y="717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90170</xdr:rowOff>
    </xdr:from>
    <xdr:to>
      <xdr:col>107</xdr:col>
      <xdr:colOff>101600</xdr:colOff>
      <xdr:row>42</xdr:row>
      <xdr:rowOff>20320</xdr:rowOff>
    </xdr:to>
    <xdr:sp macro="" textlink="">
      <xdr:nvSpPr>
        <xdr:cNvPr id="594" name="楕円 593">
          <a:extLst>
            <a:ext uri="{FF2B5EF4-FFF2-40B4-BE49-F238E27FC236}">
              <a16:creationId xmlns:a16="http://schemas.microsoft.com/office/drawing/2014/main" id="{48C05647-2C78-440E-874C-E6493DA43071}"/>
            </a:ext>
          </a:extLst>
        </xdr:cNvPr>
        <xdr:cNvSpPr/>
      </xdr:nvSpPr>
      <xdr:spPr>
        <a:xfrm>
          <a:off x="20383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140970</xdr:rowOff>
    </xdr:from>
    <xdr:to>
      <xdr:col>111</xdr:col>
      <xdr:colOff>177800</xdr:colOff>
      <xdr:row>41</xdr:row>
      <xdr:rowOff>140970</xdr:rowOff>
    </xdr:to>
    <xdr:cxnSp macro="">
      <xdr:nvCxnSpPr>
        <xdr:cNvPr id="595" name="直線コネクタ 594">
          <a:extLst>
            <a:ext uri="{FF2B5EF4-FFF2-40B4-BE49-F238E27FC236}">
              <a16:creationId xmlns:a16="http://schemas.microsoft.com/office/drawing/2014/main" id="{111C1A27-5000-4EA6-8EF2-DA2650D9BF15}"/>
            </a:ext>
          </a:extLst>
        </xdr:cNvPr>
        <xdr:cNvCxnSpPr/>
      </xdr:nvCxnSpPr>
      <xdr:spPr>
        <a:xfrm>
          <a:off x="20434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90170</xdr:rowOff>
    </xdr:from>
    <xdr:to>
      <xdr:col>102</xdr:col>
      <xdr:colOff>165100</xdr:colOff>
      <xdr:row>42</xdr:row>
      <xdr:rowOff>20320</xdr:rowOff>
    </xdr:to>
    <xdr:sp macro="" textlink="">
      <xdr:nvSpPr>
        <xdr:cNvPr id="596" name="楕円 595">
          <a:extLst>
            <a:ext uri="{FF2B5EF4-FFF2-40B4-BE49-F238E27FC236}">
              <a16:creationId xmlns:a16="http://schemas.microsoft.com/office/drawing/2014/main" id="{D07C7F9F-7BF9-4D69-AC21-E1C681A437D0}"/>
            </a:ext>
          </a:extLst>
        </xdr:cNvPr>
        <xdr:cNvSpPr/>
      </xdr:nvSpPr>
      <xdr:spPr>
        <a:xfrm>
          <a:off x="19494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140970</xdr:rowOff>
    </xdr:from>
    <xdr:to>
      <xdr:col>107</xdr:col>
      <xdr:colOff>50800</xdr:colOff>
      <xdr:row>41</xdr:row>
      <xdr:rowOff>140970</xdr:rowOff>
    </xdr:to>
    <xdr:cxnSp macro="">
      <xdr:nvCxnSpPr>
        <xdr:cNvPr id="597" name="直線コネクタ 596">
          <a:extLst>
            <a:ext uri="{FF2B5EF4-FFF2-40B4-BE49-F238E27FC236}">
              <a16:creationId xmlns:a16="http://schemas.microsoft.com/office/drawing/2014/main" id="{F58522EF-3290-4E56-A224-67EC897766C7}"/>
            </a:ext>
          </a:extLst>
        </xdr:cNvPr>
        <xdr:cNvCxnSpPr/>
      </xdr:nvCxnSpPr>
      <xdr:spPr>
        <a:xfrm>
          <a:off x="19545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91440</xdr:rowOff>
    </xdr:from>
    <xdr:to>
      <xdr:col>98</xdr:col>
      <xdr:colOff>38100</xdr:colOff>
      <xdr:row>42</xdr:row>
      <xdr:rowOff>21590</xdr:rowOff>
    </xdr:to>
    <xdr:sp macro="" textlink="">
      <xdr:nvSpPr>
        <xdr:cNvPr id="598" name="楕円 597">
          <a:extLst>
            <a:ext uri="{FF2B5EF4-FFF2-40B4-BE49-F238E27FC236}">
              <a16:creationId xmlns:a16="http://schemas.microsoft.com/office/drawing/2014/main" id="{D58F5A91-9B8D-493C-BCFB-B826E92DDD02}"/>
            </a:ext>
          </a:extLst>
        </xdr:cNvPr>
        <xdr:cNvSpPr/>
      </xdr:nvSpPr>
      <xdr:spPr>
        <a:xfrm>
          <a:off x="18605500" y="712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140970</xdr:rowOff>
    </xdr:from>
    <xdr:to>
      <xdr:col>102</xdr:col>
      <xdr:colOff>114300</xdr:colOff>
      <xdr:row>41</xdr:row>
      <xdr:rowOff>142240</xdr:rowOff>
    </xdr:to>
    <xdr:cxnSp macro="">
      <xdr:nvCxnSpPr>
        <xdr:cNvPr id="599" name="直線コネクタ 598">
          <a:extLst>
            <a:ext uri="{FF2B5EF4-FFF2-40B4-BE49-F238E27FC236}">
              <a16:creationId xmlns:a16="http://schemas.microsoft.com/office/drawing/2014/main" id="{F60CD323-73E3-4786-A15A-04BC4EBB0F15}"/>
            </a:ext>
          </a:extLst>
        </xdr:cNvPr>
        <xdr:cNvCxnSpPr/>
      </xdr:nvCxnSpPr>
      <xdr:spPr>
        <a:xfrm flipV="1">
          <a:off x="18656300" y="71704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142257</xdr:rowOff>
    </xdr:from>
    <xdr:ext cx="469744" cy="259045"/>
    <xdr:sp macro="" textlink="">
      <xdr:nvSpPr>
        <xdr:cNvPr id="600" name="n_1aveValue【認定こども園・幼稚園・保育所】&#10;一人当たり面積">
          <a:extLst>
            <a:ext uri="{FF2B5EF4-FFF2-40B4-BE49-F238E27FC236}">
              <a16:creationId xmlns:a16="http://schemas.microsoft.com/office/drawing/2014/main" id="{F103B077-2B59-495B-9586-D84C7F2AA76C}"/>
            </a:ext>
          </a:extLst>
        </xdr:cNvPr>
        <xdr:cNvSpPr txBox="1"/>
      </xdr:nvSpPr>
      <xdr:spPr>
        <a:xfrm>
          <a:off x="21075727" y="665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11447</xdr:rowOff>
    </xdr:from>
    <xdr:ext cx="469744" cy="259045"/>
    <xdr:sp macro="" textlink="">
      <xdr:nvSpPr>
        <xdr:cNvPr id="601" name="n_2aveValue【認定こども園・幼稚園・保育所】&#10;一人当たり面積">
          <a:extLst>
            <a:ext uri="{FF2B5EF4-FFF2-40B4-BE49-F238E27FC236}">
              <a16:creationId xmlns:a16="http://schemas.microsoft.com/office/drawing/2014/main" id="{7AA56901-9B07-4C79-87D8-D3DA12FF06AF}"/>
            </a:ext>
          </a:extLst>
        </xdr:cNvPr>
        <xdr:cNvSpPr txBox="1"/>
      </xdr:nvSpPr>
      <xdr:spPr>
        <a:xfrm>
          <a:off x="201994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6367</xdr:rowOff>
    </xdr:from>
    <xdr:ext cx="469744" cy="259045"/>
    <xdr:sp macro="" textlink="">
      <xdr:nvSpPr>
        <xdr:cNvPr id="602" name="n_3aveValue【認定こども園・幼稚園・保育所】&#10;一人当たり面積">
          <a:extLst>
            <a:ext uri="{FF2B5EF4-FFF2-40B4-BE49-F238E27FC236}">
              <a16:creationId xmlns:a16="http://schemas.microsoft.com/office/drawing/2014/main" id="{55617279-95F8-418D-8F17-DE70DAA4F3D3}"/>
            </a:ext>
          </a:extLst>
        </xdr:cNvPr>
        <xdr:cNvSpPr txBox="1"/>
      </xdr:nvSpPr>
      <xdr:spPr>
        <a:xfrm>
          <a:off x="19310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166387</xdr:rowOff>
    </xdr:from>
    <xdr:ext cx="469744" cy="259045"/>
    <xdr:sp macro="" textlink="">
      <xdr:nvSpPr>
        <xdr:cNvPr id="603" name="n_4aveValue【認定こども園・幼稚園・保育所】&#10;一人当たり面積">
          <a:extLst>
            <a:ext uri="{FF2B5EF4-FFF2-40B4-BE49-F238E27FC236}">
              <a16:creationId xmlns:a16="http://schemas.microsoft.com/office/drawing/2014/main" id="{421B5847-47A4-4172-B04E-D10FF351EE54}"/>
            </a:ext>
          </a:extLst>
        </xdr:cNvPr>
        <xdr:cNvSpPr txBox="1"/>
      </xdr:nvSpPr>
      <xdr:spPr>
        <a:xfrm>
          <a:off x="18421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11447</xdr:rowOff>
    </xdr:from>
    <xdr:ext cx="469744" cy="259045"/>
    <xdr:sp macro="" textlink="">
      <xdr:nvSpPr>
        <xdr:cNvPr id="604" name="n_1mainValue【認定こども園・幼稚園・保育所】&#10;一人当たり面積">
          <a:extLst>
            <a:ext uri="{FF2B5EF4-FFF2-40B4-BE49-F238E27FC236}">
              <a16:creationId xmlns:a16="http://schemas.microsoft.com/office/drawing/2014/main" id="{F39B0261-387C-4AB0-924D-7320C3333686}"/>
            </a:ext>
          </a:extLst>
        </xdr:cNvPr>
        <xdr:cNvSpPr txBox="1"/>
      </xdr:nvSpPr>
      <xdr:spPr>
        <a:xfrm>
          <a:off x="21075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11447</xdr:rowOff>
    </xdr:from>
    <xdr:ext cx="469744" cy="259045"/>
    <xdr:sp macro="" textlink="">
      <xdr:nvSpPr>
        <xdr:cNvPr id="605" name="n_2mainValue【認定こども園・幼稚園・保育所】&#10;一人当たり面積">
          <a:extLst>
            <a:ext uri="{FF2B5EF4-FFF2-40B4-BE49-F238E27FC236}">
              <a16:creationId xmlns:a16="http://schemas.microsoft.com/office/drawing/2014/main" id="{731994B2-2DC8-4B3A-A6D2-8079B196D3BD}"/>
            </a:ext>
          </a:extLst>
        </xdr:cNvPr>
        <xdr:cNvSpPr txBox="1"/>
      </xdr:nvSpPr>
      <xdr:spPr>
        <a:xfrm>
          <a:off x="20199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11447</xdr:rowOff>
    </xdr:from>
    <xdr:ext cx="469744" cy="259045"/>
    <xdr:sp macro="" textlink="">
      <xdr:nvSpPr>
        <xdr:cNvPr id="606" name="n_3mainValue【認定こども園・幼稚園・保育所】&#10;一人当たり面積">
          <a:extLst>
            <a:ext uri="{FF2B5EF4-FFF2-40B4-BE49-F238E27FC236}">
              <a16:creationId xmlns:a16="http://schemas.microsoft.com/office/drawing/2014/main" id="{A35C5D64-927E-4119-A947-F8936B813A4E}"/>
            </a:ext>
          </a:extLst>
        </xdr:cNvPr>
        <xdr:cNvSpPr txBox="1"/>
      </xdr:nvSpPr>
      <xdr:spPr>
        <a:xfrm>
          <a:off x="19310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12717</xdr:rowOff>
    </xdr:from>
    <xdr:ext cx="469744" cy="259045"/>
    <xdr:sp macro="" textlink="">
      <xdr:nvSpPr>
        <xdr:cNvPr id="607" name="n_4mainValue【認定こども園・幼稚園・保育所】&#10;一人当たり面積">
          <a:extLst>
            <a:ext uri="{FF2B5EF4-FFF2-40B4-BE49-F238E27FC236}">
              <a16:creationId xmlns:a16="http://schemas.microsoft.com/office/drawing/2014/main" id="{702E1617-F11C-4C36-8ED2-9DA27908E6CB}"/>
            </a:ext>
          </a:extLst>
        </xdr:cNvPr>
        <xdr:cNvSpPr txBox="1"/>
      </xdr:nvSpPr>
      <xdr:spPr>
        <a:xfrm>
          <a:off x="18421427" y="721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502F20BC-ACCB-4709-A22E-6303873F79F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CAC30CE4-1DE9-49CD-B974-4A1917AC24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619AB2E7-ED73-415C-9CE8-6AB6070D14A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2CCF1695-9424-4282-9A37-023D1F55661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8E82FCD0-2045-4131-9852-448975D0BA9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268FE67B-CD1F-48F4-A999-EA79D118BF7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7534C4A3-5DB6-4298-82F0-D1C82E83DED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B7181EBA-48DA-423C-9BCD-1093685D99F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54616D6C-9A2D-41FD-A2E7-3C44EFA692B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40D03291-4535-4FDC-A940-67A43761150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DA55C4D0-92DE-42A6-BFE0-DBF29ECC9F1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737003FA-01E4-42B5-9E54-E0515F34588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6BF0C793-65A2-4D0C-A1AF-90C64E7AB55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E4C1AA57-EEBA-407C-B745-E6CB3A16B0E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5A27C2F1-2F58-4857-8BBC-C2F68CD1C9A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2583C5BF-D99E-4181-86CD-57CB0B37F3A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71E125C5-34CB-4811-B336-06A40B50733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E8BA52B8-566F-441B-90F9-D04F019E4A0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8BC7E261-BA0D-43A0-AB9C-96AFA129D73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09AF5EF3-EAAE-49DB-A3FD-5AA8232F7D8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DBECA2C9-A21D-4294-BB3E-CD5B6AF9D56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3C44E314-EE66-40B9-81C4-97A47A56348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A138F44A-0E0F-4032-9AE9-237C5D15DA8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3B40EC2F-A5AE-4781-9C60-86CF47A6F7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632" name="直線コネクタ 631">
          <a:extLst>
            <a:ext uri="{FF2B5EF4-FFF2-40B4-BE49-F238E27FC236}">
              <a16:creationId xmlns:a16="http://schemas.microsoft.com/office/drawing/2014/main" id="{B5BF858E-A4E7-43F5-A97B-3052F8B710C1}"/>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C3AB8145-4ECA-4DAE-A84D-F470F84CD583}"/>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634" name="直線コネクタ 633">
          <a:extLst>
            <a:ext uri="{FF2B5EF4-FFF2-40B4-BE49-F238E27FC236}">
              <a16:creationId xmlns:a16="http://schemas.microsoft.com/office/drawing/2014/main" id="{6886116A-C1F7-4713-A1E0-44DF76F52CD7}"/>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BD3F4AAD-F19A-43EA-8338-79E494CAE28C}"/>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636" name="直線コネクタ 635">
          <a:extLst>
            <a:ext uri="{FF2B5EF4-FFF2-40B4-BE49-F238E27FC236}">
              <a16:creationId xmlns:a16="http://schemas.microsoft.com/office/drawing/2014/main" id="{26D07E24-C567-46BE-92AA-89E5053EE678}"/>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39191BF5-EDC1-4476-9725-620B33F179FD}"/>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8" name="フローチャート: 判断 637">
          <a:extLst>
            <a:ext uri="{FF2B5EF4-FFF2-40B4-BE49-F238E27FC236}">
              <a16:creationId xmlns:a16="http://schemas.microsoft.com/office/drawing/2014/main" id="{1899DA91-8CA9-4E31-86EE-F385472CFC4A}"/>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639" name="フローチャート: 判断 638">
          <a:extLst>
            <a:ext uri="{FF2B5EF4-FFF2-40B4-BE49-F238E27FC236}">
              <a16:creationId xmlns:a16="http://schemas.microsoft.com/office/drawing/2014/main" id="{C88826D0-32AC-485A-B7DD-49302E7486A7}"/>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640" name="フローチャート: 判断 639">
          <a:extLst>
            <a:ext uri="{FF2B5EF4-FFF2-40B4-BE49-F238E27FC236}">
              <a16:creationId xmlns:a16="http://schemas.microsoft.com/office/drawing/2014/main" id="{B394409F-83E6-4BC1-9BC5-5505C9321D4F}"/>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641" name="フローチャート: 判断 640">
          <a:extLst>
            <a:ext uri="{FF2B5EF4-FFF2-40B4-BE49-F238E27FC236}">
              <a16:creationId xmlns:a16="http://schemas.microsoft.com/office/drawing/2014/main" id="{920D8003-44AE-4D2D-81DA-9BA8CE765B39}"/>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642" name="フローチャート: 判断 641">
          <a:extLst>
            <a:ext uri="{FF2B5EF4-FFF2-40B4-BE49-F238E27FC236}">
              <a16:creationId xmlns:a16="http://schemas.microsoft.com/office/drawing/2014/main" id="{65043955-B70F-4632-8A63-01FC9C8074C2}"/>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D1034F25-84ED-4DEE-9B63-018EEB414AC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DF5EC65-56FE-4276-8927-3C50ABAB616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909DE3A-25E8-44A2-890A-0418105002D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73ECD5E-5E19-4AF3-A813-3ABE9CBBBCB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B66F822-A961-49E6-AD7C-19FA7B571B0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95885</xdr:rowOff>
    </xdr:from>
    <xdr:to>
      <xdr:col>85</xdr:col>
      <xdr:colOff>177800</xdr:colOff>
      <xdr:row>63</xdr:row>
      <xdr:rowOff>26035</xdr:rowOff>
    </xdr:to>
    <xdr:sp macro="" textlink="">
      <xdr:nvSpPr>
        <xdr:cNvPr id="648" name="楕円 647">
          <a:extLst>
            <a:ext uri="{FF2B5EF4-FFF2-40B4-BE49-F238E27FC236}">
              <a16:creationId xmlns:a16="http://schemas.microsoft.com/office/drawing/2014/main" id="{68A2A4F5-8B13-405E-BE60-B1F05BCC47AB}"/>
            </a:ext>
          </a:extLst>
        </xdr:cNvPr>
        <xdr:cNvSpPr/>
      </xdr:nvSpPr>
      <xdr:spPr>
        <a:xfrm>
          <a:off x="162687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10812</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640EE708-03C5-4BC0-8A95-C489DFF474AB}"/>
            </a:ext>
          </a:extLst>
        </xdr:cNvPr>
        <xdr:cNvSpPr txBox="1"/>
      </xdr:nvSpPr>
      <xdr:spPr>
        <a:xfrm>
          <a:off x="16357600" y="1064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63500</xdr:rowOff>
    </xdr:from>
    <xdr:to>
      <xdr:col>81</xdr:col>
      <xdr:colOff>101600</xdr:colOff>
      <xdr:row>62</xdr:row>
      <xdr:rowOff>165100</xdr:rowOff>
    </xdr:to>
    <xdr:sp macro="" textlink="">
      <xdr:nvSpPr>
        <xdr:cNvPr id="650" name="楕円 649">
          <a:extLst>
            <a:ext uri="{FF2B5EF4-FFF2-40B4-BE49-F238E27FC236}">
              <a16:creationId xmlns:a16="http://schemas.microsoft.com/office/drawing/2014/main" id="{4405B22A-3A95-4400-A096-6E985BB8078F}"/>
            </a:ext>
          </a:extLst>
        </xdr:cNvPr>
        <xdr:cNvSpPr/>
      </xdr:nvSpPr>
      <xdr:spPr>
        <a:xfrm>
          <a:off x="1543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114300</xdr:rowOff>
    </xdr:from>
    <xdr:to>
      <xdr:col>85</xdr:col>
      <xdr:colOff>127000</xdr:colOff>
      <xdr:row>62</xdr:row>
      <xdr:rowOff>146685</xdr:rowOff>
    </xdr:to>
    <xdr:cxnSp macro="">
      <xdr:nvCxnSpPr>
        <xdr:cNvPr id="651" name="直線コネクタ 650">
          <a:extLst>
            <a:ext uri="{FF2B5EF4-FFF2-40B4-BE49-F238E27FC236}">
              <a16:creationId xmlns:a16="http://schemas.microsoft.com/office/drawing/2014/main" id="{0E449380-148E-4F95-9671-A19085597FAE}"/>
            </a:ext>
          </a:extLst>
        </xdr:cNvPr>
        <xdr:cNvCxnSpPr/>
      </xdr:nvCxnSpPr>
      <xdr:spPr>
        <a:xfrm>
          <a:off x="15481300" y="107442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31115</xdr:rowOff>
    </xdr:from>
    <xdr:to>
      <xdr:col>76</xdr:col>
      <xdr:colOff>165100</xdr:colOff>
      <xdr:row>62</xdr:row>
      <xdr:rowOff>132715</xdr:rowOff>
    </xdr:to>
    <xdr:sp macro="" textlink="">
      <xdr:nvSpPr>
        <xdr:cNvPr id="652" name="楕円 651">
          <a:extLst>
            <a:ext uri="{FF2B5EF4-FFF2-40B4-BE49-F238E27FC236}">
              <a16:creationId xmlns:a16="http://schemas.microsoft.com/office/drawing/2014/main" id="{3567444D-4CED-4866-B44E-F66D9A8B4079}"/>
            </a:ext>
          </a:extLst>
        </xdr:cNvPr>
        <xdr:cNvSpPr/>
      </xdr:nvSpPr>
      <xdr:spPr>
        <a:xfrm>
          <a:off x="14541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81915</xdr:rowOff>
    </xdr:from>
    <xdr:to>
      <xdr:col>81</xdr:col>
      <xdr:colOff>50800</xdr:colOff>
      <xdr:row>62</xdr:row>
      <xdr:rowOff>114300</xdr:rowOff>
    </xdr:to>
    <xdr:cxnSp macro="">
      <xdr:nvCxnSpPr>
        <xdr:cNvPr id="653" name="直線コネクタ 652">
          <a:extLst>
            <a:ext uri="{FF2B5EF4-FFF2-40B4-BE49-F238E27FC236}">
              <a16:creationId xmlns:a16="http://schemas.microsoft.com/office/drawing/2014/main" id="{9D722933-E07A-4CB6-BCF3-6C9E18A66829}"/>
            </a:ext>
          </a:extLst>
        </xdr:cNvPr>
        <xdr:cNvCxnSpPr/>
      </xdr:nvCxnSpPr>
      <xdr:spPr>
        <a:xfrm>
          <a:off x="14592300" y="107118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166370</xdr:rowOff>
    </xdr:from>
    <xdr:to>
      <xdr:col>72</xdr:col>
      <xdr:colOff>38100</xdr:colOff>
      <xdr:row>62</xdr:row>
      <xdr:rowOff>96520</xdr:rowOff>
    </xdr:to>
    <xdr:sp macro="" textlink="">
      <xdr:nvSpPr>
        <xdr:cNvPr id="654" name="楕円 653">
          <a:extLst>
            <a:ext uri="{FF2B5EF4-FFF2-40B4-BE49-F238E27FC236}">
              <a16:creationId xmlns:a16="http://schemas.microsoft.com/office/drawing/2014/main" id="{4D46C17D-C024-4930-8FFC-3FC6A84AFB2E}"/>
            </a:ext>
          </a:extLst>
        </xdr:cNvPr>
        <xdr:cNvSpPr/>
      </xdr:nvSpPr>
      <xdr:spPr>
        <a:xfrm>
          <a:off x="13652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45720</xdr:rowOff>
    </xdr:from>
    <xdr:to>
      <xdr:col>76</xdr:col>
      <xdr:colOff>114300</xdr:colOff>
      <xdr:row>62</xdr:row>
      <xdr:rowOff>81915</xdr:rowOff>
    </xdr:to>
    <xdr:cxnSp macro="">
      <xdr:nvCxnSpPr>
        <xdr:cNvPr id="655" name="直線コネクタ 654">
          <a:extLst>
            <a:ext uri="{FF2B5EF4-FFF2-40B4-BE49-F238E27FC236}">
              <a16:creationId xmlns:a16="http://schemas.microsoft.com/office/drawing/2014/main" id="{7FD79CDE-37F0-4E63-959D-FAA646D15CE7}"/>
            </a:ext>
          </a:extLst>
        </xdr:cNvPr>
        <xdr:cNvCxnSpPr/>
      </xdr:nvCxnSpPr>
      <xdr:spPr>
        <a:xfrm>
          <a:off x="13703300" y="106756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130175</xdr:rowOff>
    </xdr:from>
    <xdr:to>
      <xdr:col>67</xdr:col>
      <xdr:colOff>101600</xdr:colOff>
      <xdr:row>62</xdr:row>
      <xdr:rowOff>60325</xdr:rowOff>
    </xdr:to>
    <xdr:sp macro="" textlink="">
      <xdr:nvSpPr>
        <xdr:cNvPr id="656" name="楕円 655">
          <a:extLst>
            <a:ext uri="{FF2B5EF4-FFF2-40B4-BE49-F238E27FC236}">
              <a16:creationId xmlns:a16="http://schemas.microsoft.com/office/drawing/2014/main" id="{EEB98828-74B8-4F27-A2C5-2C0F3D52D149}"/>
            </a:ext>
          </a:extLst>
        </xdr:cNvPr>
        <xdr:cNvSpPr/>
      </xdr:nvSpPr>
      <xdr:spPr>
        <a:xfrm>
          <a:off x="12763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9525</xdr:rowOff>
    </xdr:from>
    <xdr:to>
      <xdr:col>71</xdr:col>
      <xdr:colOff>177800</xdr:colOff>
      <xdr:row>62</xdr:row>
      <xdr:rowOff>45720</xdr:rowOff>
    </xdr:to>
    <xdr:cxnSp macro="">
      <xdr:nvCxnSpPr>
        <xdr:cNvPr id="657" name="直線コネクタ 656">
          <a:extLst>
            <a:ext uri="{FF2B5EF4-FFF2-40B4-BE49-F238E27FC236}">
              <a16:creationId xmlns:a16="http://schemas.microsoft.com/office/drawing/2014/main" id="{03B4E7D4-102B-4404-80FE-EF0F240355F5}"/>
            </a:ext>
          </a:extLst>
        </xdr:cNvPr>
        <xdr:cNvCxnSpPr/>
      </xdr:nvCxnSpPr>
      <xdr:spPr>
        <a:xfrm>
          <a:off x="12814300" y="106394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134002</xdr:rowOff>
    </xdr:from>
    <xdr:ext cx="405111" cy="259045"/>
    <xdr:sp macro="" textlink="">
      <xdr:nvSpPr>
        <xdr:cNvPr id="658" name="n_1aveValue【学校施設】&#10;有形固定資産減価償却率">
          <a:extLst>
            <a:ext uri="{FF2B5EF4-FFF2-40B4-BE49-F238E27FC236}">
              <a16:creationId xmlns:a16="http://schemas.microsoft.com/office/drawing/2014/main" id="{339D22F5-395F-4377-879C-36F9D6DC9404}"/>
            </a:ext>
          </a:extLst>
        </xdr:cNvPr>
        <xdr:cNvSpPr txBox="1"/>
      </xdr:nvSpPr>
      <xdr:spPr>
        <a:xfrm>
          <a:off x="15266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160672</xdr:rowOff>
    </xdr:from>
    <xdr:ext cx="405111" cy="259045"/>
    <xdr:sp macro="" textlink="">
      <xdr:nvSpPr>
        <xdr:cNvPr id="659" name="n_2aveValue【学校施設】&#10;有形固定資産減価償却率">
          <a:extLst>
            <a:ext uri="{FF2B5EF4-FFF2-40B4-BE49-F238E27FC236}">
              <a16:creationId xmlns:a16="http://schemas.microsoft.com/office/drawing/2014/main" id="{3F96F8BC-E359-46A1-BF07-809AF63E5BC3}"/>
            </a:ext>
          </a:extLst>
        </xdr:cNvPr>
        <xdr:cNvSpPr txBox="1"/>
      </xdr:nvSpPr>
      <xdr:spPr>
        <a:xfrm>
          <a:off x="14389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660" name="n_3aveValue【学校施設】&#10;有形固定資産減価償却率">
          <a:extLst>
            <a:ext uri="{FF2B5EF4-FFF2-40B4-BE49-F238E27FC236}">
              <a16:creationId xmlns:a16="http://schemas.microsoft.com/office/drawing/2014/main" id="{96CEB148-3B2D-412F-8897-17BE50187BDA}"/>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661" name="n_4aveValue【学校施設】&#10;有形固定資産減価償却率">
          <a:extLst>
            <a:ext uri="{FF2B5EF4-FFF2-40B4-BE49-F238E27FC236}">
              <a16:creationId xmlns:a16="http://schemas.microsoft.com/office/drawing/2014/main" id="{B3E6FABD-A9AB-49DD-A260-E162983EB9E9}"/>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156227</xdr:rowOff>
    </xdr:from>
    <xdr:ext cx="405111" cy="259045"/>
    <xdr:sp macro="" textlink="">
      <xdr:nvSpPr>
        <xdr:cNvPr id="662" name="n_1mainValue【学校施設】&#10;有形固定資産減価償却率">
          <a:extLst>
            <a:ext uri="{FF2B5EF4-FFF2-40B4-BE49-F238E27FC236}">
              <a16:creationId xmlns:a16="http://schemas.microsoft.com/office/drawing/2014/main" id="{2F799686-85AF-462B-8D75-9DD2F718FC1B}"/>
            </a:ext>
          </a:extLst>
        </xdr:cNvPr>
        <xdr:cNvSpPr txBox="1"/>
      </xdr:nvSpPr>
      <xdr:spPr>
        <a:xfrm>
          <a:off x="152660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123842</xdr:rowOff>
    </xdr:from>
    <xdr:ext cx="405111" cy="259045"/>
    <xdr:sp macro="" textlink="">
      <xdr:nvSpPr>
        <xdr:cNvPr id="663" name="n_2mainValue【学校施設】&#10;有形固定資産減価償却率">
          <a:extLst>
            <a:ext uri="{FF2B5EF4-FFF2-40B4-BE49-F238E27FC236}">
              <a16:creationId xmlns:a16="http://schemas.microsoft.com/office/drawing/2014/main" id="{5FF360AB-9BC8-4068-B576-4FFE7138C00D}"/>
            </a:ext>
          </a:extLst>
        </xdr:cNvPr>
        <xdr:cNvSpPr txBox="1"/>
      </xdr:nvSpPr>
      <xdr:spPr>
        <a:xfrm>
          <a:off x="14389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macro="" textlink="">
      <xdr:nvSpPr>
        <xdr:cNvPr id="664" name="n_3mainValue【学校施設】&#10;有形固定資産減価償却率">
          <a:extLst>
            <a:ext uri="{FF2B5EF4-FFF2-40B4-BE49-F238E27FC236}">
              <a16:creationId xmlns:a16="http://schemas.microsoft.com/office/drawing/2014/main" id="{C24A03FE-76B7-43D7-AF09-A134738F7A2D}"/>
            </a:ext>
          </a:extLst>
        </xdr:cNvPr>
        <xdr:cNvSpPr txBox="1"/>
      </xdr:nvSpPr>
      <xdr:spPr>
        <a:xfrm>
          <a:off x="13500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51452</xdr:rowOff>
    </xdr:from>
    <xdr:ext cx="405111" cy="259045"/>
    <xdr:sp macro="" textlink="">
      <xdr:nvSpPr>
        <xdr:cNvPr id="665" name="n_4mainValue【学校施設】&#10;有形固定資産減価償却率">
          <a:extLst>
            <a:ext uri="{FF2B5EF4-FFF2-40B4-BE49-F238E27FC236}">
              <a16:creationId xmlns:a16="http://schemas.microsoft.com/office/drawing/2014/main" id="{7572D11A-CC80-4C77-B39E-7119501ECF0E}"/>
            </a:ext>
          </a:extLst>
        </xdr:cNvPr>
        <xdr:cNvSpPr txBox="1"/>
      </xdr:nvSpPr>
      <xdr:spPr>
        <a:xfrm>
          <a:off x="12611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60486F12-2C05-4633-A036-0E19DF8B1ED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8878E900-DB7F-49BA-869F-6AA14A5A50E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3ACBD4FF-25BA-4BDD-B4B9-72A3150F42C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5E269C17-09DB-4449-82E9-42169607945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F720F1D3-40A5-4363-A8E4-F67AF04F682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C44BB7A-AF35-46A9-8F76-48F1EBAF0ED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3B2F551F-DB1B-492E-B939-97980574A7D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A8C05A3A-6273-4C8C-AC2E-E571EE891A7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607AE2B1-6610-4C2A-867F-928A0AC909E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6AEC0355-E29D-4542-AF23-46B3EA9D0E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57CA35A5-3322-471D-8900-65CBE9CCD4C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7" name="直線コネクタ 676">
          <a:extLst>
            <a:ext uri="{FF2B5EF4-FFF2-40B4-BE49-F238E27FC236}">
              <a16:creationId xmlns:a16="http://schemas.microsoft.com/office/drawing/2014/main" id="{E2296228-EB6C-4246-B0E4-7161906028A5}"/>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8" name="テキスト ボックス 677">
          <a:extLst>
            <a:ext uri="{FF2B5EF4-FFF2-40B4-BE49-F238E27FC236}">
              <a16:creationId xmlns:a16="http://schemas.microsoft.com/office/drawing/2014/main" id="{0FE5592B-FB9C-4385-AFC7-AED0271AB2D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9" name="直線コネクタ 678">
          <a:extLst>
            <a:ext uri="{FF2B5EF4-FFF2-40B4-BE49-F238E27FC236}">
              <a16:creationId xmlns:a16="http://schemas.microsoft.com/office/drawing/2014/main" id="{E89839FD-DC26-4389-A38F-9A6BBE5D134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0" name="テキスト ボックス 679">
          <a:extLst>
            <a:ext uri="{FF2B5EF4-FFF2-40B4-BE49-F238E27FC236}">
              <a16:creationId xmlns:a16="http://schemas.microsoft.com/office/drawing/2014/main" id="{DEDFAC39-2479-40C0-8409-2E7E157FCBE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1" name="直線コネクタ 680">
          <a:extLst>
            <a:ext uri="{FF2B5EF4-FFF2-40B4-BE49-F238E27FC236}">
              <a16:creationId xmlns:a16="http://schemas.microsoft.com/office/drawing/2014/main" id="{71B940D0-2CA9-4A91-907A-DDC598FAA10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2" name="テキスト ボックス 681">
          <a:extLst>
            <a:ext uri="{FF2B5EF4-FFF2-40B4-BE49-F238E27FC236}">
              <a16:creationId xmlns:a16="http://schemas.microsoft.com/office/drawing/2014/main" id="{928F7022-61CE-4E7C-AA42-F17FB6D3E21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3" name="直線コネクタ 682">
          <a:extLst>
            <a:ext uri="{FF2B5EF4-FFF2-40B4-BE49-F238E27FC236}">
              <a16:creationId xmlns:a16="http://schemas.microsoft.com/office/drawing/2014/main" id="{FE3783BB-7EE2-4CFE-AD74-E13D4243BE4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4" name="テキスト ボックス 683">
          <a:extLst>
            <a:ext uri="{FF2B5EF4-FFF2-40B4-BE49-F238E27FC236}">
              <a16:creationId xmlns:a16="http://schemas.microsoft.com/office/drawing/2014/main" id="{AD4034C7-3A99-44D8-AD3D-D83AAFA6CE9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4BBC90D5-C520-4310-8436-BF6AB0C7C4D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5E00B03A-142C-479C-9836-28421F5F669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77A45A19-4705-42B5-B166-D0EFA7FBFC5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688" name="直線コネクタ 687">
          <a:extLst>
            <a:ext uri="{FF2B5EF4-FFF2-40B4-BE49-F238E27FC236}">
              <a16:creationId xmlns:a16="http://schemas.microsoft.com/office/drawing/2014/main" id="{13B67D6B-F563-4A38-A7DF-619BDF2360E9}"/>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689" name="【学校施設】&#10;一人当たり面積最小値テキスト">
          <a:extLst>
            <a:ext uri="{FF2B5EF4-FFF2-40B4-BE49-F238E27FC236}">
              <a16:creationId xmlns:a16="http://schemas.microsoft.com/office/drawing/2014/main" id="{45427F49-4114-41F1-835F-A13E58BF847A}"/>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690" name="直線コネクタ 689">
          <a:extLst>
            <a:ext uri="{FF2B5EF4-FFF2-40B4-BE49-F238E27FC236}">
              <a16:creationId xmlns:a16="http://schemas.microsoft.com/office/drawing/2014/main" id="{A1E3110B-40DE-46CD-A2EE-B7ECE177E0C3}"/>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691" name="【学校施設】&#10;一人当たり面積最大値テキスト">
          <a:extLst>
            <a:ext uri="{FF2B5EF4-FFF2-40B4-BE49-F238E27FC236}">
              <a16:creationId xmlns:a16="http://schemas.microsoft.com/office/drawing/2014/main" id="{A448B600-58D9-4582-B0DA-A9A783A9FCFC}"/>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692" name="直線コネクタ 691">
          <a:extLst>
            <a:ext uri="{FF2B5EF4-FFF2-40B4-BE49-F238E27FC236}">
              <a16:creationId xmlns:a16="http://schemas.microsoft.com/office/drawing/2014/main" id="{7EE00003-4FF8-4A25-95B1-7AD3B0FBD001}"/>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146728</xdr:rowOff>
    </xdr:from>
    <xdr:ext cx="469744" cy="259045"/>
    <xdr:sp macro="" textlink="">
      <xdr:nvSpPr>
        <xdr:cNvPr id="693" name="【学校施設】&#10;一人当たり面積平均値テキスト">
          <a:extLst>
            <a:ext uri="{FF2B5EF4-FFF2-40B4-BE49-F238E27FC236}">
              <a16:creationId xmlns:a16="http://schemas.microsoft.com/office/drawing/2014/main" id="{4B182627-AB63-43F3-8BC3-6787A83EBEB6}"/>
            </a:ext>
          </a:extLst>
        </xdr:cNvPr>
        <xdr:cNvSpPr txBox="1"/>
      </xdr:nvSpPr>
      <xdr:spPr>
        <a:xfrm>
          <a:off x="22199600" y="10262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694" name="フローチャート: 判断 693">
          <a:extLst>
            <a:ext uri="{FF2B5EF4-FFF2-40B4-BE49-F238E27FC236}">
              <a16:creationId xmlns:a16="http://schemas.microsoft.com/office/drawing/2014/main" id="{AB3676A9-1015-4D28-B0B6-4BCD9F867D47}"/>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695" name="フローチャート: 判断 694">
          <a:extLst>
            <a:ext uri="{FF2B5EF4-FFF2-40B4-BE49-F238E27FC236}">
              <a16:creationId xmlns:a16="http://schemas.microsoft.com/office/drawing/2014/main" id="{067228C5-D0D1-4F10-8AE1-4741C6DCC9F9}"/>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696" name="フローチャート: 判断 695">
          <a:extLst>
            <a:ext uri="{FF2B5EF4-FFF2-40B4-BE49-F238E27FC236}">
              <a16:creationId xmlns:a16="http://schemas.microsoft.com/office/drawing/2014/main" id="{DED221B1-9490-4AAC-9F0A-E21E407D5A57}"/>
            </a:ext>
          </a:extLst>
        </xdr:cNvPr>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697" name="フローチャート: 判断 696">
          <a:extLst>
            <a:ext uri="{FF2B5EF4-FFF2-40B4-BE49-F238E27FC236}">
              <a16:creationId xmlns:a16="http://schemas.microsoft.com/office/drawing/2014/main" id="{A4EE15F1-99A0-47F8-80F7-27C9A9CA31B8}"/>
            </a:ext>
          </a:extLst>
        </xdr:cNvPr>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698" name="フローチャート: 判断 697">
          <a:extLst>
            <a:ext uri="{FF2B5EF4-FFF2-40B4-BE49-F238E27FC236}">
              <a16:creationId xmlns:a16="http://schemas.microsoft.com/office/drawing/2014/main" id="{92CC802D-FDBF-4F58-866D-55BDDD90ED62}"/>
            </a:ext>
          </a:extLst>
        </xdr:cNvPr>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31157B61-05C1-4073-AFDB-4B92EFAF92D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D082B529-7493-42C7-9029-B7D2CB2CB96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99D3AC2-06CE-4656-B9CC-1FBC2491D8C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951DE9C7-CB71-48BB-A7B6-46835D184D5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7048B3C-811C-4BA9-BDAB-8BFC3DF81B8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103277</xdr:rowOff>
    </xdr:from>
    <xdr:to>
      <xdr:col>116</xdr:col>
      <xdr:colOff>114300</xdr:colOff>
      <xdr:row>62</xdr:row>
      <xdr:rowOff>33427</xdr:rowOff>
    </xdr:to>
    <xdr:sp macro="" textlink="">
      <xdr:nvSpPr>
        <xdr:cNvPr id="704" name="楕円 703">
          <a:extLst>
            <a:ext uri="{FF2B5EF4-FFF2-40B4-BE49-F238E27FC236}">
              <a16:creationId xmlns:a16="http://schemas.microsoft.com/office/drawing/2014/main" id="{F5C4942E-2D52-4A54-800E-C818A42BBA80}"/>
            </a:ext>
          </a:extLst>
        </xdr:cNvPr>
        <xdr:cNvSpPr/>
      </xdr:nvSpPr>
      <xdr:spPr>
        <a:xfrm>
          <a:off x="22110700" y="10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81704</xdr:rowOff>
    </xdr:from>
    <xdr:ext cx="469744" cy="259045"/>
    <xdr:sp macro="" textlink="">
      <xdr:nvSpPr>
        <xdr:cNvPr id="705" name="【学校施設】&#10;一人当たり面積該当値テキスト">
          <a:extLst>
            <a:ext uri="{FF2B5EF4-FFF2-40B4-BE49-F238E27FC236}">
              <a16:creationId xmlns:a16="http://schemas.microsoft.com/office/drawing/2014/main" id="{2835025D-5596-4DF7-9D63-0C2328DC9746}"/>
            </a:ext>
          </a:extLst>
        </xdr:cNvPr>
        <xdr:cNvSpPr txBox="1"/>
      </xdr:nvSpPr>
      <xdr:spPr>
        <a:xfrm>
          <a:off x="22199600" y="1054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109677</xdr:rowOff>
    </xdr:from>
    <xdr:to>
      <xdr:col>112</xdr:col>
      <xdr:colOff>38100</xdr:colOff>
      <xdr:row>62</xdr:row>
      <xdr:rowOff>39827</xdr:rowOff>
    </xdr:to>
    <xdr:sp macro="" textlink="">
      <xdr:nvSpPr>
        <xdr:cNvPr id="706" name="楕円 705">
          <a:extLst>
            <a:ext uri="{FF2B5EF4-FFF2-40B4-BE49-F238E27FC236}">
              <a16:creationId xmlns:a16="http://schemas.microsoft.com/office/drawing/2014/main" id="{29A2F040-C580-41E8-BEF1-2E2805A5E8AF}"/>
            </a:ext>
          </a:extLst>
        </xdr:cNvPr>
        <xdr:cNvSpPr/>
      </xdr:nvSpPr>
      <xdr:spPr>
        <a:xfrm>
          <a:off x="21272500" y="105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154077</xdr:rowOff>
    </xdr:from>
    <xdr:to>
      <xdr:col>116</xdr:col>
      <xdr:colOff>63500</xdr:colOff>
      <xdr:row>61</xdr:row>
      <xdr:rowOff>160477</xdr:rowOff>
    </xdr:to>
    <xdr:cxnSp macro="">
      <xdr:nvCxnSpPr>
        <xdr:cNvPr id="707" name="直線コネクタ 706">
          <a:extLst>
            <a:ext uri="{FF2B5EF4-FFF2-40B4-BE49-F238E27FC236}">
              <a16:creationId xmlns:a16="http://schemas.microsoft.com/office/drawing/2014/main" id="{15A6A9A0-0BA5-4EDC-AD42-3B5208E4640B}"/>
            </a:ext>
          </a:extLst>
        </xdr:cNvPr>
        <xdr:cNvCxnSpPr/>
      </xdr:nvCxnSpPr>
      <xdr:spPr>
        <a:xfrm flipV="1">
          <a:off x="21323300" y="10612527"/>
          <a:ext cx="8382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111963</xdr:rowOff>
    </xdr:from>
    <xdr:to>
      <xdr:col>107</xdr:col>
      <xdr:colOff>101600</xdr:colOff>
      <xdr:row>62</xdr:row>
      <xdr:rowOff>42113</xdr:rowOff>
    </xdr:to>
    <xdr:sp macro="" textlink="">
      <xdr:nvSpPr>
        <xdr:cNvPr id="708" name="楕円 707">
          <a:extLst>
            <a:ext uri="{FF2B5EF4-FFF2-40B4-BE49-F238E27FC236}">
              <a16:creationId xmlns:a16="http://schemas.microsoft.com/office/drawing/2014/main" id="{732BC70A-E82C-4FF8-8884-F1C350327E6B}"/>
            </a:ext>
          </a:extLst>
        </xdr:cNvPr>
        <xdr:cNvSpPr/>
      </xdr:nvSpPr>
      <xdr:spPr>
        <a:xfrm>
          <a:off x="20383500" y="1057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160477</xdr:rowOff>
    </xdr:from>
    <xdr:to>
      <xdr:col>111</xdr:col>
      <xdr:colOff>177800</xdr:colOff>
      <xdr:row>61</xdr:row>
      <xdr:rowOff>162763</xdr:rowOff>
    </xdr:to>
    <xdr:cxnSp macro="">
      <xdr:nvCxnSpPr>
        <xdr:cNvPr id="709" name="直線コネクタ 708">
          <a:extLst>
            <a:ext uri="{FF2B5EF4-FFF2-40B4-BE49-F238E27FC236}">
              <a16:creationId xmlns:a16="http://schemas.microsoft.com/office/drawing/2014/main" id="{90D2DAE5-D7BA-49A5-92D5-0FFA55078FE9}"/>
            </a:ext>
          </a:extLst>
        </xdr:cNvPr>
        <xdr:cNvCxnSpPr/>
      </xdr:nvCxnSpPr>
      <xdr:spPr>
        <a:xfrm flipV="1">
          <a:off x="20434300" y="1061892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710" name="楕円 709">
          <a:extLst>
            <a:ext uri="{FF2B5EF4-FFF2-40B4-BE49-F238E27FC236}">
              <a16:creationId xmlns:a16="http://schemas.microsoft.com/office/drawing/2014/main" id="{3EA67E6C-846A-426A-8270-1246770F7438}"/>
            </a:ext>
          </a:extLst>
        </xdr:cNvPr>
        <xdr:cNvSpPr/>
      </xdr:nvSpPr>
      <xdr:spPr>
        <a:xfrm>
          <a:off x="19494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160020</xdr:rowOff>
    </xdr:from>
    <xdr:to>
      <xdr:col>107</xdr:col>
      <xdr:colOff>50800</xdr:colOff>
      <xdr:row>61</xdr:row>
      <xdr:rowOff>162763</xdr:rowOff>
    </xdr:to>
    <xdr:cxnSp macro="">
      <xdr:nvCxnSpPr>
        <xdr:cNvPr id="711" name="直線コネクタ 710">
          <a:extLst>
            <a:ext uri="{FF2B5EF4-FFF2-40B4-BE49-F238E27FC236}">
              <a16:creationId xmlns:a16="http://schemas.microsoft.com/office/drawing/2014/main" id="{9A199DDF-0265-4CB7-931B-9E0BF2129B25}"/>
            </a:ext>
          </a:extLst>
        </xdr:cNvPr>
        <xdr:cNvCxnSpPr/>
      </xdr:nvCxnSpPr>
      <xdr:spPr>
        <a:xfrm>
          <a:off x="19545300" y="10618470"/>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116078</xdr:rowOff>
    </xdr:from>
    <xdr:to>
      <xdr:col>98</xdr:col>
      <xdr:colOff>38100</xdr:colOff>
      <xdr:row>62</xdr:row>
      <xdr:rowOff>46228</xdr:rowOff>
    </xdr:to>
    <xdr:sp macro="" textlink="">
      <xdr:nvSpPr>
        <xdr:cNvPr id="712" name="楕円 711">
          <a:extLst>
            <a:ext uri="{FF2B5EF4-FFF2-40B4-BE49-F238E27FC236}">
              <a16:creationId xmlns:a16="http://schemas.microsoft.com/office/drawing/2014/main" id="{7BC99BA8-5983-4AC2-A104-9E8756F3580A}"/>
            </a:ext>
          </a:extLst>
        </xdr:cNvPr>
        <xdr:cNvSpPr/>
      </xdr:nvSpPr>
      <xdr:spPr>
        <a:xfrm>
          <a:off x="18605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160020</xdr:rowOff>
    </xdr:from>
    <xdr:to>
      <xdr:col>102</xdr:col>
      <xdr:colOff>114300</xdr:colOff>
      <xdr:row>61</xdr:row>
      <xdr:rowOff>166878</xdr:rowOff>
    </xdr:to>
    <xdr:cxnSp macro="">
      <xdr:nvCxnSpPr>
        <xdr:cNvPr id="713" name="直線コネクタ 712">
          <a:extLst>
            <a:ext uri="{FF2B5EF4-FFF2-40B4-BE49-F238E27FC236}">
              <a16:creationId xmlns:a16="http://schemas.microsoft.com/office/drawing/2014/main" id="{7A9FF8F7-23FB-442A-8E9C-D17163BF332C}"/>
            </a:ext>
          </a:extLst>
        </xdr:cNvPr>
        <xdr:cNvCxnSpPr/>
      </xdr:nvCxnSpPr>
      <xdr:spPr>
        <a:xfrm flipV="1">
          <a:off x="18656300" y="1061847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70528</xdr:rowOff>
    </xdr:from>
    <xdr:ext cx="469744" cy="259045"/>
    <xdr:sp macro="" textlink="">
      <xdr:nvSpPr>
        <xdr:cNvPr id="714" name="n_1aveValue【学校施設】&#10;一人当たり面積">
          <a:extLst>
            <a:ext uri="{FF2B5EF4-FFF2-40B4-BE49-F238E27FC236}">
              <a16:creationId xmlns:a16="http://schemas.microsoft.com/office/drawing/2014/main" id="{3B937D7C-6FE9-4060-A292-3A10603B5834}"/>
            </a:ext>
          </a:extLst>
        </xdr:cNvPr>
        <xdr:cNvSpPr txBox="1"/>
      </xdr:nvSpPr>
      <xdr:spPr>
        <a:xfrm>
          <a:off x="21075727" y="101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79671</xdr:rowOff>
    </xdr:from>
    <xdr:ext cx="469744" cy="259045"/>
    <xdr:sp macro="" textlink="">
      <xdr:nvSpPr>
        <xdr:cNvPr id="715" name="n_2aveValue【学校施設】&#10;一人当たり面積">
          <a:extLst>
            <a:ext uri="{FF2B5EF4-FFF2-40B4-BE49-F238E27FC236}">
              <a16:creationId xmlns:a16="http://schemas.microsoft.com/office/drawing/2014/main" id="{5D843218-7158-4958-8FF0-A01B636C9914}"/>
            </a:ext>
          </a:extLst>
        </xdr:cNvPr>
        <xdr:cNvSpPr txBox="1"/>
      </xdr:nvSpPr>
      <xdr:spPr>
        <a:xfrm>
          <a:off x="20199427" y="1019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129963</xdr:rowOff>
    </xdr:from>
    <xdr:ext cx="469744" cy="259045"/>
    <xdr:sp macro="" textlink="">
      <xdr:nvSpPr>
        <xdr:cNvPr id="716" name="n_3aveValue【学校施設】&#10;一人当たり面積">
          <a:extLst>
            <a:ext uri="{FF2B5EF4-FFF2-40B4-BE49-F238E27FC236}">
              <a16:creationId xmlns:a16="http://schemas.microsoft.com/office/drawing/2014/main" id="{A888EBC6-D893-467C-9F2F-22FAF0DB463B}"/>
            </a:ext>
          </a:extLst>
        </xdr:cNvPr>
        <xdr:cNvSpPr txBox="1"/>
      </xdr:nvSpPr>
      <xdr:spPr>
        <a:xfrm>
          <a:off x="19310427" y="1024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119</xdr:rowOff>
    </xdr:from>
    <xdr:ext cx="469744" cy="259045"/>
    <xdr:sp macro="" textlink="">
      <xdr:nvSpPr>
        <xdr:cNvPr id="717" name="n_4aveValue【学校施設】&#10;一人当たり面積">
          <a:extLst>
            <a:ext uri="{FF2B5EF4-FFF2-40B4-BE49-F238E27FC236}">
              <a16:creationId xmlns:a16="http://schemas.microsoft.com/office/drawing/2014/main" id="{6798FAA9-494A-485E-8245-87CDE6D4DF7E}"/>
            </a:ext>
          </a:extLst>
        </xdr:cNvPr>
        <xdr:cNvSpPr txBox="1"/>
      </xdr:nvSpPr>
      <xdr:spPr>
        <a:xfrm>
          <a:off x="18421427" y="1028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30954</xdr:rowOff>
    </xdr:from>
    <xdr:ext cx="469744" cy="259045"/>
    <xdr:sp macro="" textlink="">
      <xdr:nvSpPr>
        <xdr:cNvPr id="718" name="n_1mainValue【学校施設】&#10;一人当たり面積">
          <a:extLst>
            <a:ext uri="{FF2B5EF4-FFF2-40B4-BE49-F238E27FC236}">
              <a16:creationId xmlns:a16="http://schemas.microsoft.com/office/drawing/2014/main" id="{0931970D-2B55-46C3-AC87-A1B3BD490F4B}"/>
            </a:ext>
          </a:extLst>
        </xdr:cNvPr>
        <xdr:cNvSpPr txBox="1"/>
      </xdr:nvSpPr>
      <xdr:spPr>
        <a:xfrm>
          <a:off x="21075727" y="106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33240</xdr:rowOff>
    </xdr:from>
    <xdr:ext cx="469744" cy="259045"/>
    <xdr:sp macro="" textlink="">
      <xdr:nvSpPr>
        <xdr:cNvPr id="719" name="n_2mainValue【学校施設】&#10;一人当たり面積">
          <a:extLst>
            <a:ext uri="{FF2B5EF4-FFF2-40B4-BE49-F238E27FC236}">
              <a16:creationId xmlns:a16="http://schemas.microsoft.com/office/drawing/2014/main" id="{1405010A-92B7-481D-ACEA-84CAC852CCBB}"/>
            </a:ext>
          </a:extLst>
        </xdr:cNvPr>
        <xdr:cNvSpPr txBox="1"/>
      </xdr:nvSpPr>
      <xdr:spPr>
        <a:xfrm>
          <a:off x="20199427" y="1066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30497</xdr:rowOff>
    </xdr:from>
    <xdr:ext cx="469744" cy="259045"/>
    <xdr:sp macro="" textlink="">
      <xdr:nvSpPr>
        <xdr:cNvPr id="720" name="n_3mainValue【学校施設】&#10;一人当たり面積">
          <a:extLst>
            <a:ext uri="{FF2B5EF4-FFF2-40B4-BE49-F238E27FC236}">
              <a16:creationId xmlns:a16="http://schemas.microsoft.com/office/drawing/2014/main" id="{87AD4EED-BC5F-4726-8CEE-EB4243C4778F}"/>
            </a:ext>
          </a:extLst>
        </xdr:cNvPr>
        <xdr:cNvSpPr txBox="1"/>
      </xdr:nvSpPr>
      <xdr:spPr>
        <a:xfrm>
          <a:off x="19310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37355</xdr:rowOff>
    </xdr:from>
    <xdr:ext cx="469744" cy="259045"/>
    <xdr:sp macro="" textlink="">
      <xdr:nvSpPr>
        <xdr:cNvPr id="721" name="n_4mainValue【学校施設】&#10;一人当たり面積">
          <a:extLst>
            <a:ext uri="{FF2B5EF4-FFF2-40B4-BE49-F238E27FC236}">
              <a16:creationId xmlns:a16="http://schemas.microsoft.com/office/drawing/2014/main" id="{9F2B6490-CE2B-4E48-A1AC-DA0C739179E0}"/>
            </a:ext>
          </a:extLst>
        </xdr:cNvPr>
        <xdr:cNvSpPr txBox="1"/>
      </xdr:nvSpPr>
      <xdr:spPr>
        <a:xfrm>
          <a:off x="184214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2FB7EAEA-D34F-4869-88EC-8B874CA8C13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2638430B-848D-4B3B-964E-7BDD2F81E0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A03B70F3-D01A-475F-BB81-104303596C1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DCAFFD09-BA9B-42CE-844A-546E8A65E2F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A5E561D-C0E8-4163-8940-8BE8C34487A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5F16D637-D065-4B0C-AB72-38BB098A86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827619A5-E0F8-4699-AEE0-7A9AABBD16E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58A5BF66-A9CC-4076-A480-06021C46646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891D2A16-B52E-43AB-80F9-273B9ADE92E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A50A3708-2AF6-467C-A7FE-ED015AB53D2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56D39AB3-ADDC-4CC0-92D6-E0AAD44FA61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B556E09F-BE5D-449B-B73B-84B572E7429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7C02E507-33EE-4A50-A3CB-1AAB1EC7B61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ECE95AD1-B9D3-40F0-87F6-70BEE5714E9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B941E527-5E23-420E-AE31-AEDD27A8CB7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D63BD1F3-A00D-45A5-B393-10894D5B7AC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47C3297C-EED5-4FD0-A0CC-D502BE6F431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8A6EE35D-590F-437E-AB4A-36C96811DD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CD16F226-43FD-44C8-8C61-855DB6D3CAB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C04B049-7FA3-4D04-935C-991CF045157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3E12DFC2-058C-4852-A2EC-5E1E26C45A4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77919B71-AA71-47CB-993C-00D83C919AA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8DDAACE9-FDDD-47A6-825A-7552B5BB2CE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E2FF6CC-C206-421C-9307-07AA57C7AD6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3AAE8123-91B2-4C1B-9F68-C3E9854DCFA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7EDEB37D-7DD8-4801-8160-90478CE6E9B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7604AA4D-4CFB-42D4-9912-FF962F497EB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C6A85697-E8E5-45A6-AAC0-0C25763AD8D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6279CC57-6DCD-455D-8DB4-5ECE457381A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9965A858-8BCB-4639-A456-CF6A5440194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D165122C-A98A-419C-99EF-07C17C3E2C5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D0961224-FB1A-4080-91E2-549238E7CE1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EB78D4E6-2127-4442-A661-63BC5E553C2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2666BBFB-B835-46B5-BDAD-F7C761A2A14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BC0D8EF9-FDC9-4071-AD4C-25F6B31C15F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DF6148E6-E8AC-4362-B6B1-29FACF03027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75376659-A5C8-490B-9445-D4BCAB84F16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46F94780-818C-40D1-AE3D-DDEBBD47B2E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9C8F46F5-AA53-45E0-A4DA-12DDC6C0F0E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899438A3-E6CC-4CD7-B979-5516D68C0B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F8804113-2E50-4F11-9F4D-ADAE503DB2E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C5B7B4A5-4613-4376-8009-76AFEEC2E92F}"/>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03393EA5-5CD2-4A2D-BFAC-5783356CAD0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464C841D-DB56-492F-A91E-7925C2C312C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766" name="【公民館】&#10;有形固定資産減価償却率最大値テキスト">
          <a:extLst>
            <a:ext uri="{FF2B5EF4-FFF2-40B4-BE49-F238E27FC236}">
              <a16:creationId xmlns:a16="http://schemas.microsoft.com/office/drawing/2014/main" id="{C1357ABB-E1A4-4E0A-97A8-2B64890A97E6}"/>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767" name="直線コネクタ 766">
          <a:extLst>
            <a:ext uri="{FF2B5EF4-FFF2-40B4-BE49-F238E27FC236}">
              <a16:creationId xmlns:a16="http://schemas.microsoft.com/office/drawing/2014/main" id="{400BCEB3-C4F9-4DC6-A9DD-1BB9224E1E55}"/>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768" name="【公民館】&#10;有形固定資産減価償却率平均値テキスト">
          <a:extLst>
            <a:ext uri="{FF2B5EF4-FFF2-40B4-BE49-F238E27FC236}">
              <a16:creationId xmlns:a16="http://schemas.microsoft.com/office/drawing/2014/main" id="{FA2AA69A-F80A-4B55-B967-869748B85C02}"/>
            </a:ext>
          </a:extLst>
        </xdr:cNvPr>
        <xdr:cNvSpPr txBox="1"/>
      </xdr:nvSpPr>
      <xdr:spPr>
        <a:xfrm>
          <a:off x="16357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769" name="フローチャート: 判断 768">
          <a:extLst>
            <a:ext uri="{FF2B5EF4-FFF2-40B4-BE49-F238E27FC236}">
              <a16:creationId xmlns:a16="http://schemas.microsoft.com/office/drawing/2014/main" id="{C00BEC2E-E9F0-4E61-A6A1-5631689217B1}"/>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770" name="フローチャート: 判断 769">
          <a:extLst>
            <a:ext uri="{FF2B5EF4-FFF2-40B4-BE49-F238E27FC236}">
              <a16:creationId xmlns:a16="http://schemas.microsoft.com/office/drawing/2014/main" id="{95FFC701-2867-437D-B1AE-DC4ECC50C2A2}"/>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771" name="フローチャート: 判断 770">
          <a:extLst>
            <a:ext uri="{FF2B5EF4-FFF2-40B4-BE49-F238E27FC236}">
              <a16:creationId xmlns:a16="http://schemas.microsoft.com/office/drawing/2014/main" id="{EEEA03D7-8ABF-4650-A32F-D7262C605008}"/>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2" name="フローチャート: 判断 771">
          <a:extLst>
            <a:ext uri="{FF2B5EF4-FFF2-40B4-BE49-F238E27FC236}">
              <a16:creationId xmlns:a16="http://schemas.microsoft.com/office/drawing/2014/main" id="{D78093C2-5662-432B-9E62-FE990E5243A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773" name="フローチャート: 判断 772">
          <a:extLst>
            <a:ext uri="{FF2B5EF4-FFF2-40B4-BE49-F238E27FC236}">
              <a16:creationId xmlns:a16="http://schemas.microsoft.com/office/drawing/2014/main" id="{1A5F8365-7405-4943-B3BB-FF32A5114A79}"/>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D0D723DB-6E36-4F96-9D9F-C104717D7F9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EC3B6F25-8EA0-4740-9F5B-02AA6F3E3BB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21882448-EAE7-4394-9AD1-F729302F73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EA68B469-6357-4A19-BA73-D1ACE33ED32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58BAEBF-20FB-4446-B455-C39CAFC432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74386</xdr:rowOff>
    </xdr:from>
    <xdr:to>
      <xdr:col>85</xdr:col>
      <xdr:colOff>177800</xdr:colOff>
      <xdr:row>107</xdr:row>
      <xdr:rowOff>4536</xdr:rowOff>
    </xdr:to>
    <xdr:sp macro="" textlink="">
      <xdr:nvSpPr>
        <xdr:cNvPr id="779" name="楕円 778">
          <a:extLst>
            <a:ext uri="{FF2B5EF4-FFF2-40B4-BE49-F238E27FC236}">
              <a16:creationId xmlns:a16="http://schemas.microsoft.com/office/drawing/2014/main" id="{D3EAFA18-D35E-41C4-9B26-62606A7B21F5}"/>
            </a:ext>
          </a:extLst>
        </xdr:cNvPr>
        <xdr:cNvSpPr/>
      </xdr:nvSpPr>
      <xdr:spPr>
        <a:xfrm>
          <a:off x="162687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52813</xdr:rowOff>
    </xdr:from>
    <xdr:ext cx="405111" cy="259045"/>
    <xdr:sp macro="" textlink="">
      <xdr:nvSpPr>
        <xdr:cNvPr id="780" name="【公民館】&#10;有形固定資産減価償却率該当値テキスト">
          <a:extLst>
            <a:ext uri="{FF2B5EF4-FFF2-40B4-BE49-F238E27FC236}">
              <a16:creationId xmlns:a16="http://schemas.microsoft.com/office/drawing/2014/main" id="{4268578E-A6DC-4565-A902-91F622AA1976}"/>
            </a:ext>
          </a:extLst>
        </xdr:cNvPr>
        <xdr:cNvSpPr txBox="1"/>
      </xdr:nvSpPr>
      <xdr:spPr>
        <a:xfrm>
          <a:off x="16357600"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41729</xdr:rowOff>
    </xdr:from>
    <xdr:to>
      <xdr:col>81</xdr:col>
      <xdr:colOff>101600</xdr:colOff>
      <xdr:row>106</xdr:row>
      <xdr:rowOff>143329</xdr:rowOff>
    </xdr:to>
    <xdr:sp macro="" textlink="">
      <xdr:nvSpPr>
        <xdr:cNvPr id="781" name="楕円 780">
          <a:extLst>
            <a:ext uri="{FF2B5EF4-FFF2-40B4-BE49-F238E27FC236}">
              <a16:creationId xmlns:a16="http://schemas.microsoft.com/office/drawing/2014/main" id="{0655A8BA-D1F3-47A1-99FB-F5C0A3055383}"/>
            </a:ext>
          </a:extLst>
        </xdr:cNvPr>
        <xdr:cNvSpPr/>
      </xdr:nvSpPr>
      <xdr:spPr>
        <a:xfrm>
          <a:off x="15430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92529</xdr:rowOff>
    </xdr:from>
    <xdr:to>
      <xdr:col>85</xdr:col>
      <xdr:colOff>127000</xdr:colOff>
      <xdr:row>106</xdr:row>
      <xdr:rowOff>125186</xdr:rowOff>
    </xdr:to>
    <xdr:cxnSp macro="">
      <xdr:nvCxnSpPr>
        <xdr:cNvPr id="782" name="直線コネクタ 781">
          <a:extLst>
            <a:ext uri="{FF2B5EF4-FFF2-40B4-BE49-F238E27FC236}">
              <a16:creationId xmlns:a16="http://schemas.microsoft.com/office/drawing/2014/main" id="{9A2E515A-3133-44F5-9D33-795A0DDE0059}"/>
            </a:ext>
          </a:extLst>
        </xdr:cNvPr>
        <xdr:cNvCxnSpPr/>
      </xdr:nvCxnSpPr>
      <xdr:spPr>
        <a:xfrm>
          <a:off x="15481300" y="182662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xdr:rowOff>
    </xdr:from>
    <xdr:to>
      <xdr:col>76</xdr:col>
      <xdr:colOff>165100</xdr:colOff>
      <xdr:row>106</xdr:row>
      <xdr:rowOff>110671</xdr:rowOff>
    </xdr:to>
    <xdr:sp macro="" textlink="">
      <xdr:nvSpPr>
        <xdr:cNvPr id="783" name="楕円 782">
          <a:extLst>
            <a:ext uri="{FF2B5EF4-FFF2-40B4-BE49-F238E27FC236}">
              <a16:creationId xmlns:a16="http://schemas.microsoft.com/office/drawing/2014/main" id="{24896910-AE19-426C-A4A5-45BFDA9D7881}"/>
            </a:ext>
          </a:extLst>
        </xdr:cNvPr>
        <xdr:cNvSpPr/>
      </xdr:nvSpPr>
      <xdr:spPr>
        <a:xfrm>
          <a:off x="14541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59871</xdr:rowOff>
    </xdr:from>
    <xdr:to>
      <xdr:col>81</xdr:col>
      <xdr:colOff>50800</xdr:colOff>
      <xdr:row>106</xdr:row>
      <xdr:rowOff>92529</xdr:rowOff>
    </xdr:to>
    <xdr:cxnSp macro="">
      <xdr:nvCxnSpPr>
        <xdr:cNvPr id="784" name="直線コネクタ 783">
          <a:extLst>
            <a:ext uri="{FF2B5EF4-FFF2-40B4-BE49-F238E27FC236}">
              <a16:creationId xmlns:a16="http://schemas.microsoft.com/office/drawing/2014/main" id="{54AFCF93-7B73-4DA0-9305-DC781690ED62}"/>
            </a:ext>
          </a:extLst>
        </xdr:cNvPr>
        <xdr:cNvCxnSpPr/>
      </xdr:nvCxnSpPr>
      <xdr:spPr>
        <a:xfrm>
          <a:off x="14592300" y="182335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147864</xdr:rowOff>
    </xdr:from>
    <xdr:to>
      <xdr:col>72</xdr:col>
      <xdr:colOff>38100</xdr:colOff>
      <xdr:row>106</xdr:row>
      <xdr:rowOff>78014</xdr:rowOff>
    </xdr:to>
    <xdr:sp macro="" textlink="">
      <xdr:nvSpPr>
        <xdr:cNvPr id="785" name="楕円 784">
          <a:extLst>
            <a:ext uri="{FF2B5EF4-FFF2-40B4-BE49-F238E27FC236}">
              <a16:creationId xmlns:a16="http://schemas.microsoft.com/office/drawing/2014/main" id="{AC6DD3D7-B725-4A1D-A556-C76D245166D0}"/>
            </a:ext>
          </a:extLst>
        </xdr:cNvPr>
        <xdr:cNvSpPr/>
      </xdr:nvSpPr>
      <xdr:spPr>
        <a:xfrm>
          <a:off x="13652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27214</xdr:rowOff>
    </xdr:from>
    <xdr:to>
      <xdr:col>76</xdr:col>
      <xdr:colOff>114300</xdr:colOff>
      <xdr:row>106</xdr:row>
      <xdr:rowOff>59871</xdr:rowOff>
    </xdr:to>
    <xdr:cxnSp macro="">
      <xdr:nvCxnSpPr>
        <xdr:cNvPr id="786" name="直線コネクタ 785">
          <a:extLst>
            <a:ext uri="{FF2B5EF4-FFF2-40B4-BE49-F238E27FC236}">
              <a16:creationId xmlns:a16="http://schemas.microsoft.com/office/drawing/2014/main" id="{7CC4B0EF-0886-44B4-93AD-810410B04132}"/>
            </a:ext>
          </a:extLst>
        </xdr:cNvPr>
        <xdr:cNvCxnSpPr/>
      </xdr:nvCxnSpPr>
      <xdr:spPr>
        <a:xfrm>
          <a:off x="13703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115207</xdr:rowOff>
    </xdr:from>
    <xdr:to>
      <xdr:col>67</xdr:col>
      <xdr:colOff>101600</xdr:colOff>
      <xdr:row>106</xdr:row>
      <xdr:rowOff>45357</xdr:rowOff>
    </xdr:to>
    <xdr:sp macro="" textlink="">
      <xdr:nvSpPr>
        <xdr:cNvPr id="787" name="楕円 786">
          <a:extLst>
            <a:ext uri="{FF2B5EF4-FFF2-40B4-BE49-F238E27FC236}">
              <a16:creationId xmlns:a16="http://schemas.microsoft.com/office/drawing/2014/main" id="{76FA0B23-7AD3-4E07-861D-6148C7CC32B7}"/>
            </a:ext>
          </a:extLst>
        </xdr:cNvPr>
        <xdr:cNvSpPr/>
      </xdr:nvSpPr>
      <xdr:spPr>
        <a:xfrm>
          <a:off x="12763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166007</xdr:rowOff>
    </xdr:from>
    <xdr:to>
      <xdr:col>71</xdr:col>
      <xdr:colOff>177800</xdr:colOff>
      <xdr:row>106</xdr:row>
      <xdr:rowOff>27214</xdr:rowOff>
    </xdr:to>
    <xdr:cxnSp macro="">
      <xdr:nvCxnSpPr>
        <xdr:cNvPr id="788" name="直線コネクタ 787">
          <a:extLst>
            <a:ext uri="{FF2B5EF4-FFF2-40B4-BE49-F238E27FC236}">
              <a16:creationId xmlns:a16="http://schemas.microsoft.com/office/drawing/2014/main" id="{28889542-DE71-4D7D-A045-B82AA724B29C}"/>
            </a:ext>
          </a:extLst>
        </xdr:cNvPr>
        <xdr:cNvCxnSpPr/>
      </xdr:nvCxnSpPr>
      <xdr:spPr>
        <a:xfrm>
          <a:off x="12814300" y="1816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789" name="n_1aveValue【公民館】&#10;有形固定資産減価償却率">
          <a:extLst>
            <a:ext uri="{FF2B5EF4-FFF2-40B4-BE49-F238E27FC236}">
              <a16:creationId xmlns:a16="http://schemas.microsoft.com/office/drawing/2014/main" id="{E5EFC3DE-7C51-432E-8C02-0CECA807D95C}"/>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790" name="n_2aveValue【公民館】&#10;有形固定資産減価償却率">
          <a:extLst>
            <a:ext uri="{FF2B5EF4-FFF2-40B4-BE49-F238E27FC236}">
              <a16:creationId xmlns:a16="http://schemas.microsoft.com/office/drawing/2014/main" id="{08B4ECD3-6D31-4A1D-81C5-B9416A0FDA70}"/>
            </a:ext>
          </a:extLst>
        </xdr:cNvPr>
        <xdr:cNvSpPr txBox="1"/>
      </xdr:nvSpPr>
      <xdr:spPr>
        <a:xfrm>
          <a:off x="14389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91" name="n_3aveValue【公民館】&#10;有形固定資産減価償却率">
          <a:extLst>
            <a:ext uri="{FF2B5EF4-FFF2-40B4-BE49-F238E27FC236}">
              <a16:creationId xmlns:a16="http://schemas.microsoft.com/office/drawing/2014/main" id="{E090C734-DD11-44D5-9676-5E4DC528942D}"/>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792" name="n_4aveValue【公民館】&#10;有形固定資産減価償却率">
          <a:extLst>
            <a:ext uri="{FF2B5EF4-FFF2-40B4-BE49-F238E27FC236}">
              <a16:creationId xmlns:a16="http://schemas.microsoft.com/office/drawing/2014/main" id="{953C0929-21D5-4DBB-99D5-BF307122B58A}"/>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134456</xdr:rowOff>
    </xdr:from>
    <xdr:ext cx="405111" cy="259045"/>
    <xdr:sp macro="" textlink="">
      <xdr:nvSpPr>
        <xdr:cNvPr id="793" name="n_1mainValue【公民館】&#10;有形固定資産減価償却率">
          <a:extLst>
            <a:ext uri="{FF2B5EF4-FFF2-40B4-BE49-F238E27FC236}">
              <a16:creationId xmlns:a16="http://schemas.microsoft.com/office/drawing/2014/main" id="{9FFA5114-B1F2-4C1D-8DF4-53FEACA99F1C}"/>
            </a:ext>
          </a:extLst>
        </xdr:cNvPr>
        <xdr:cNvSpPr txBox="1"/>
      </xdr:nvSpPr>
      <xdr:spPr>
        <a:xfrm>
          <a:off x="152660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101798</xdr:rowOff>
    </xdr:from>
    <xdr:ext cx="405111" cy="259045"/>
    <xdr:sp macro="" textlink="">
      <xdr:nvSpPr>
        <xdr:cNvPr id="794" name="n_2mainValue【公民館】&#10;有形固定資産減価償却率">
          <a:extLst>
            <a:ext uri="{FF2B5EF4-FFF2-40B4-BE49-F238E27FC236}">
              <a16:creationId xmlns:a16="http://schemas.microsoft.com/office/drawing/2014/main" id="{E47B57DE-8D0E-47DF-9C8D-F2EC3BA4E7BF}"/>
            </a:ext>
          </a:extLst>
        </xdr:cNvPr>
        <xdr:cNvSpPr txBox="1"/>
      </xdr:nvSpPr>
      <xdr:spPr>
        <a:xfrm>
          <a:off x="14389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69141</xdr:rowOff>
    </xdr:from>
    <xdr:ext cx="405111" cy="259045"/>
    <xdr:sp macro="" textlink="">
      <xdr:nvSpPr>
        <xdr:cNvPr id="795" name="n_3mainValue【公民館】&#10;有形固定資産減価償却率">
          <a:extLst>
            <a:ext uri="{FF2B5EF4-FFF2-40B4-BE49-F238E27FC236}">
              <a16:creationId xmlns:a16="http://schemas.microsoft.com/office/drawing/2014/main" id="{F10D1767-0E2F-41D1-81D5-FC925454859F}"/>
            </a:ext>
          </a:extLst>
        </xdr:cNvPr>
        <xdr:cNvSpPr txBox="1"/>
      </xdr:nvSpPr>
      <xdr:spPr>
        <a:xfrm>
          <a:off x="13500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36484</xdr:rowOff>
    </xdr:from>
    <xdr:ext cx="405111" cy="259045"/>
    <xdr:sp macro="" textlink="">
      <xdr:nvSpPr>
        <xdr:cNvPr id="796" name="n_4mainValue【公民館】&#10;有形固定資産減価償却率">
          <a:extLst>
            <a:ext uri="{FF2B5EF4-FFF2-40B4-BE49-F238E27FC236}">
              <a16:creationId xmlns:a16="http://schemas.microsoft.com/office/drawing/2014/main" id="{5E360D8C-24E5-4043-8E80-3C0995566AA3}"/>
            </a:ext>
          </a:extLst>
        </xdr:cNvPr>
        <xdr:cNvSpPr txBox="1"/>
      </xdr:nvSpPr>
      <xdr:spPr>
        <a:xfrm>
          <a:off x="12611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5472015-6804-485D-B4EA-0367428B3BC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592AD5F9-27C2-4BF1-97BC-FE1F3C2EEFB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67F66E5E-53AF-4FE2-828D-789EEF4C5CE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CACF8FA8-8CCE-42B5-A027-657D0B7EE81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8EDED164-FEDE-4D92-A5EC-A387B953B20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EA057262-F880-458E-8CA6-C1A76CFDA63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814A70F6-2449-495A-9481-AA2350FCACF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4C39B38C-1A77-4501-9E7D-686FD2D15AA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54881600-6822-4722-85D7-F1AD7B3A7AE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45F9683F-66F8-48D8-81BD-102D7EDDC5D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538337B3-659C-4FC2-AEB8-9D6EB711ECA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88CC830A-37EA-4D45-B68F-42F3CE4AF78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8F35CB93-5C9E-4320-8ACD-F70D8627158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151FA9A0-A228-446E-A6E4-DCD97102C1D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57B4A64D-9B16-481C-BAE5-4F58BB376F5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13B833EB-CF5E-4A15-A4AB-23DB831478E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2C607961-82DE-4046-B662-FC0D758DC7D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0FDB5368-29A6-47B8-BB09-21DAC903065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7B3CCCCD-8B53-466B-8336-B18BE2381C4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9B3E6DC5-05CE-4A65-826B-D4644F2A779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5D4E592A-1DFC-4371-AECD-680F048FDA3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2B06E42C-9F80-4E78-9B0B-CE8AEACC883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1FC7F392-E830-40D8-92A4-18EDA8E3FEF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0" name="直線コネクタ 819">
          <a:extLst>
            <a:ext uri="{FF2B5EF4-FFF2-40B4-BE49-F238E27FC236}">
              <a16:creationId xmlns:a16="http://schemas.microsoft.com/office/drawing/2014/main" id="{D8BD8D52-A3C1-486C-927F-8D9E54380624}"/>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1" name="【公民館】&#10;一人当たり面積最小値テキスト">
          <a:extLst>
            <a:ext uri="{FF2B5EF4-FFF2-40B4-BE49-F238E27FC236}">
              <a16:creationId xmlns:a16="http://schemas.microsoft.com/office/drawing/2014/main" id="{DAA1A58F-6DB5-43BA-95E0-0530933D1ACD}"/>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2" name="直線コネクタ 821">
          <a:extLst>
            <a:ext uri="{FF2B5EF4-FFF2-40B4-BE49-F238E27FC236}">
              <a16:creationId xmlns:a16="http://schemas.microsoft.com/office/drawing/2014/main" id="{A40A70BF-418C-45D0-8EF5-D3DFC361467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3" name="【公民館】&#10;一人当たり面積最大値テキスト">
          <a:extLst>
            <a:ext uri="{FF2B5EF4-FFF2-40B4-BE49-F238E27FC236}">
              <a16:creationId xmlns:a16="http://schemas.microsoft.com/office/drawing/2014/main" id="{C57F5E80-0BC4-4B94-BF63-BF17A4271D91}"/>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4" name="直線コネクタ 823">
          <a:extLst>
            <a:ext uri="{FF2B5EF4-FFF2-40B4-BE49-F238E27FC236}">
              <a16:creationId xmlns:a16="http://schemas.microsoft.com/office/drawing/2014/main" id="{A7BD8283-5F10-46E7-8AD3-E2A89ACDCD12}"/>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135907</xdr:rowOff>
    </xdr:from>
    <xdr:ext cx="469744" cy="259045"/>
    <xdr:sp macro="" textlink="">
      <xdr:nvSpPr>
        <xdr:cNvPr id="825" name="【公民館】&#10;一人当たり面積平均値テキスト">
          <a:extLst>
            <a:ext uri="{FF2B5EF4-FFF2-40B4-BE49-F238E27FC236}">
              <a16:creationId xmlns:a16="http://schemas.microsoft.com/office/drawing/2014/main" id="{4F67DDEF-0A25-4FCF-BBE9-51FC0204C6A4}"/>
            </a:ext>
          </a:extLst>
        </xdr:cNvPr>
        <xdr:cNvSpPr txBox="1"/>
      </xdr:nvSpPr>
      <xdr:spPr>
        <a:xfrm>
          <a:off x="22199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826" name="フローチャート: 判断 825">
          <a:extLst>
            <a:ext uri="{FF2B5EF4-FFF2-40B4-BE49-F238E27FC236}">
              <a16:creationId xmlns:a16="http://schemas.microsoft.com/office/drawing/2014/main" id="{B595264E-629A-415F-9701-8AC7F446F153}"/>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7" name="フローチャート: 判断 826">
          <a:extLst>
            <a:ext uri="{FF2B5EF4-FFF2-40B4-BE49-F238E27FC236}">
              <a16:creationId xmlns:a16="http://schemas.microsoft.com/office/drawing/2014/main" id="{B1F3889B-DBBF-4696-B7A6-7EC5710E3017}"/>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828" name="フローチャート: 判断 827">
          <a:extLst>
            <a:ext uri="{FF2B5EF4-FFF2-40B4-BE49-F238E27FC236}">
              <a16:creationId xmlns:a16="http://schemas.microsoft.com/office/drawing/2014/main" id="{90F28106-031E-49F5-A734-155C5D8706DB}"/>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829" name="フローチャート: 判断 828">
          <a:extLst>
            <a:ext uri="{FF2B5EF4-FFF2-40B4-BE49-F238E27FC236}">
              <a16:creationId xmlns:a16="http://schemas.microsoft.com/office/drawing/2014/main" id="{B75F3E01-C03A-4CAF-B3D7-31CE36265D00}"/>
            </a:ext>
          </a:extLst>
        </xdr:cNvPr>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830" name="フローチャート: 判断 829">
          <a:extLst>
            <a:ext uri="{FF2B5EF4-FFF2-40B4-BE49-F238E27FC236}">
              <a16:creationId xmlns:a16="http://schemas.microsoft.com/office/drawing/2014/main" id="{3D34E6B9-5A26-4646-AF27-F8BD30C9E175}"/>
            </a:ext>
          </a:extLst>
        </xdr:cNvPr>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8611926-0B4A-49CB-936A-D0C5817EF79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75DC15F-761A-4DB8-93B1-8C7070CDB15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7883766-9548-4CAA-9CA2-8C192BD21CD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E953B459-50BF-4DF9-97C4-690524C901C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5F28CE1-80EF-4BE2-9B33-3F946B00443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66039</xdr:rowOff>
    </xdr:from>
    <xdr:to>
      <xdr:col>116</xdr:col>
      <xdr:colOff>114300</xdr:colOff>
      <xdr:row>108</xdr:row>
      <xdr:rowOff>167639</xdr:rowOff>
    </xdr:to>
    <xdr:sp macro="" textlink="">
      <xdr:nvSpPr>
        <xdr:cNvPr id="836" name="楕円 835">
          <a:extLst>
            <a:ext uri="{FF2B5EF4-FFF2-40B4-BE49-F238E27FC236}">
              <a16:creationId xmlns:a16="http://schemas.microsoft.com/office/drawing/2014/main" id="{EF4AEF33-0599-4DC6-918C-F8CA4D260689}"/>
            </a:ext>
          </a:extLst>
        </xdr:cNvPr>
        <xdr:cNvSpPr/>
      </xdr:nvSpPr>
      <xdr:spPr>
        <a:xfrm>
          <a:off x="221107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152416</xdr:rowOff>
    </xdr:from>
    <xdr:ext cx="469744" cy="259045"/>
    <xdr:sp macro="" textlink="">
      <xdr:nvSpPr>
        <xdr:cNvPr id="837" name="【公民館】&#10;一人当たり面積該当値テキスト">
          <a:extLst>
            <a:ext uri="{FF2B5EF4-FFF2-40B4-BE49-F238E27FC236}">
              <a16:creationId xmlns:a16="http://schemas.microsoft.com/office/drawing/2014/main" id="{D59A1D91-1E6F-4B7D-8DC6-03666AAB908A}"/>
            </a:ext>
          </a:extLst>
        </xdr:cNvPr>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66039</xdr:rowOff>
    </xdr:from>
    <xdr:to>
      <xdr:col>112</xdr:col>
      <xdr:colOff>38100</xdr:colOff>
      <xdr:row>108</xdr:row>
      <xdr:rowOff>167639</xdr:rowOff>
    </xdr:to>
    <xdr:sp macro="" textlink="">
      <xdr:nvSpPr>
        <xdr:cNvPr id="838" name="楕円 837">
          <a:extLst>
            <a:ext uri="{FF2B5EF4-FFF2-40B4-BE49-F238E27FC236}">
              <a16:creationId xmlns:a16="http://schemas.microsoft.com/office/drawing/2014/main" id="{8C6FA7ED-E04C-46EB-9A02-1AAD1EBDBF88}"/>
            </a:ext>
          </a:extLst>
        </xdr:cNvPr>
        <xdr:cNvSpPr/>
      </xdr:nvSpPr>
      <xdr:spPr>
        <a:xfrm>
          <a:off x="21272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116839</xdr:rowOff>
    </xdr:from>
    <xdr:to>
      <xdr:col>116</xdr:col>
      <xdr:colOff>63500</xdr:colOff>
      <xdr:row>108</xdr:row>
      <xdr:rowOff>116839</xdr:rowOff>
    </xdr:to>
    <xdr:cxnSp macro="">
      <xdr:nvCxnSpPr>
        <xdr:cNvPr id="839" name="直線コネクタ 838">
          <a:extLst>
            <a:ext uri="{FF2B5EF4-FFF2-40B4-BE49-F238E27FC236}">
              <a16:creationId xmlns:a16="http://schemas.microsoft.com/office/drawing/2014/main" id="{B4C8156E-D5AE-40AB-AFE8-874273CA24BF}"/>
            </a:ext>
          </a:extLst>
        </xdr:cNvPr>
        <xdr:cNvCxnSpPr/>
      </xdr:nvCxnSpPr>
      <xdr:spPr>
        <a:xfrm>
          <a:off x="21323300" y="18633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66039</xdr:rowOff>
    </xdr:from>
    <xdr:to>
      <xdr:col>107</xdr:col>
      <xdr:colOff>101600</xdr:colOff>
      <xdr:row>108</xdr:row>
      <xdr:rowOff>167639</xdr:rowOff>
    </xdr:to>
    <xdr:sp macro="" textlink="">
      <xdr:nvSpPr>
        <xdr:cNvPr id="840" name="楕円 839">
          <a:extLst>
            <a:ext uri="{FF2B5EF4-FFF2-40B4-BE49-F238E27FC236}">
              <a16:creationId xmlns:a16="http://schemas.microsoft.com/office/drawing/2014/main" id="{1DA37A47-EDAB-4231-BA43-1DA423A33855}"/>
            </a:ext>
          </a:extLst>
        </xdr:cNvPr>
        <xdr:cNvSpPr/>
      </xdr:nvSpPr>
      <xdr:spPr>
        <a:xfrm>
          <a:off x="20383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116839</xdr:rowOff>
    </xdr:from>
    <xdr:to>
      <xdr:col>111</xdr:col>
      <xdr:colOff>177800</xdr:colOff>
      <xdr:row>108</xdr:row>
      <xdr:rowOff>116839</xdr:rowOff>
    </xdr:to>
    <xdr:cxnSp macro="">
      <xdr:nvCxnSpPr>
        <xdr:cNvPr id="841" name="直線コネクタ 840">
          <a:extLst>
            <a:ext uri="{FF2B5EF4-FFF2-40B4-BE49-F238E27FC236}">
              <a16:creationId xmlns:a16="http://schemas.microsoft.com/office/drawing/2014/main" id="{CB6A1E1F-57C4-4D3F-927A-E0E31B5B9753}"/>
            </a:ext>
          </a:extLst>
        </xdr:cNvPr>
        <xdr:cNvCxnSpPr/>
      </xdr:nvCxnSpPr>
      <xdr:spPr>
        <a:xfrm>
          <a:off x="20434300" y="1863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66039</xdr:rowOff>
    </xdr:from>
    <xdr:to>
      <xdr:col>102</xdr:col>
      <xdr:colOff>165100</xdr:colOff>
      <xdr:row>108</xdr:row>
      <xdr:rowOff>167639</xdr:rowOff>
    </xdr:to>
    <xdr:sp macro="" textlink="">
      <xdr:nvSpPr>
        <xdr:cNvPr id="842" name="楕円 841">
          <a:extLst>
            <a:ext uri="{FF2B5EF4-FFF2-40B4-BE49-F238E27FC236}">
              <a16:creationId xmlns:a16="http://schemas.microsoft.com/office/drawing/2014/main" id="{C2AD89C3-BC49-4DF7-9D09-78F3EACD9550}"/>
            </a:ext>
          </a:extLst>
        </xdr:cNvPr>
        <xdr:cNvSpPr/>
      </xdr:nvSpPr>
      <xdr:spPr>
        <a:xfrm>
          <a:off x="19494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116839</xdr:rowOff>
    </xdr:from>
    <xdr:to>
      <xdr:col>107</xdr:col>
      <xdr:colOff>50800</xdr:colOff>
      <xdr:row>108</xdr:row>
      <xdr:rowOff>116839</xdr:rowOff>
    </xdr:to>
    <xdr:cxnSp macro="">
      <xdr:nvCxnSpPr>
        <xdr:cNvPr id="843" name="直線コネクタ 842">
          <a:extLst>
            <a:ext uri="{FF2B5EF4-FFF2-40B4-BE49-F238E27FC236}">
              <a16:creationId xmlns:a16="http://schemas.microsoft.com/office/drawing/2014/main" id="{AE813A6D-6ECC-4B72-8F23-A768C3FB0794}"/>
            </a:ext>
          </a:extLst>
        </xdr:cNvPr>
        <xdr:cNvCxnSpPr/>
      </xdr:nvCxnSpPr>
      <xdr:spPr>
        <a:xfrm>
          <a:off x="19545300" y="1863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66039</xdr:rowOff>
    </xdr:from>
    <xdr:to>
      <xdr:col>98</xdr:col>
      <xdr:colOff>38100</xdr:colOff>
      <xdr:row>108</xdr:row>
      <xdr:rowOff>167639</xdr:rowOff>
    </xdr:to>
    <xdr:sp macro="" textlink="">
      <xdr:nvSpPr>
        <xdr:cNvPr id="844" name="楕円 843">
          <a:extLst>
            <a:ext uri="{FF2B5EF4-FFF2-40B4-BE49-F238E27FC236}">
              <a16:creationId xmlns:a16="http://schemas.microsoft.com/office/drawing/2014/main" id="{9812BB71-A72C-4757-971F-27EC71DFB879}"/>
            </a:ext>
          </a:extLst>
        </xdr:cNvPr>
        <xdr:cNvSpPr/>
      </xdr:nvSpPr>
      <xdr:spPr>
        <a:xfrm>
          <a:off x="18605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116839</xdr:rowOff>
    </xdr:from>
    <xdr:to>
      <xdr:col>102</xdr:col>
      <xdr:colOff>114300</xdr:colOff>
      <xdr:row>108</xdr:row>
      <xdr:rowOff>116839</xdr:rowOff>
    </xdr:to>
    <xdr:cxnSp macro="">
      <xdr:nvCxnSpPr>
        <xdr:cNvPr id="845" name="直線コネクタ 844">
          <a:extLst>
            <a:ext uri="{FF2B5EF4-FFF2-40B4-BE49-F238E27FC236}">
              <a16:creationId xmlns:a16="http://schemas.microsoft.com/office/drawing/2014/main" id="{2762647A-3954-4EF5-9B4A-FC620E666488}"/>
            </a:ext>
          </a:extLst>
        </xdr:cNvPr>
        <xdr:cNvCxnSpPr/>
      </xdr:nvCxnSpPr>
      <xdr:spPr>
        <a:xfrm>
          <a:off x="18656300" y="1863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846" name="n_1aveValue【公民館】&#10;一人当たり面積">
          <a:extLst>
            <a:ext uri="{FF2B5EF4-FFF2-40B4-BE49-F238E27FC236}">
              <a16:creationId xmlns:a16="http://schemas.microsoft.com/office/drawing/2014/main" id="{FCDE4BEA-F4E9-43D4-844A-169FAB4A73C9}"/>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71138</xdr:rowOff>
    </xdr:from>
    <xdr:ext cx="469744" cy="259045"/>
    <xdr:sp macro="" textlink="">
      <xdr:nvSpPr>
        <xdr:cNvPr id="847" name="n_2aveValue【公民館】&#10;一人当たり面積">
          <a:extLst>
            <a:ext uri="{FF2B5EF4-FFF2-40B4-BE49-F238E27FC236}">
              <a16:creationId xmlns:a16="http://schemas.microsoft.com/office/drawing/2014/main" id="{AE0584CB-7854-447D-806D-90EA0F43DEB0}"/>
            </a:ext>
          </a:extLst>
        </xdr:cNvPr>
        <xdr:cNvSpPr txBox="1"/>
      </xdr:nvSpPr>
      <xdr:spPr>
        <a:xfrm>
          <a:off x="20199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43197</xdr:rowOff>
    </xdr:from>
    <xdr:ext cx="469744" cy="259045"/>
    <xdr:sp macro="" textlink="">
      <xdr:nvSpPr>
        <xdr:cNvPr id="848" name="n_3aveValue【公民館】&#10;一人当たり面積">
          <a:extLst>
            <a:ext uri="{FF2B5EF4-FFF2-40B4-BE49-F238E27FC236}">
              <a16:creationId xmlns:a16="http://schemas.microsoft.com/office/drawing/2014/main" id="{BE4574C8-20A7-4C85-80B9-5AE366D436F9}"/>
            </a:ext>
          </a:extLst>
        </xdr:cNvPr>
        <xdr:cNvSpPr txBox="1"/>
      </xdr:nvSpPr>
      <xdr:spPr>
        <a:xfrm>
          <a:off x="19310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macro="" textlink="">
      <xdr:nvSpPr>
        <xdr:cNvPr id="849" name="n_4aveValue【公民館】&#10;一人当たり面積">
          <a:extLst>
            <a:ext uri="{FF2B5EF4-FFF2-40B4-BE49-F238E27FC236}">
              <a16:creationId xmlns:a16="http://schemas.microsoft.com/office/drawing/2014/main" id="{2050C0DB-D296-4CB8-9572-0BD34FB5E4AF}"/>
            </a:ext>
          </a:extLst>
        </xdr:cNvPr>
        <xdr:cNvSpPr txBox="1"/>
      </xdr:nvSpPr>
      <xdr:spPr>
        <a:xfrm>
          <a:off x="18421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158766</xdr:rowOff>
    </xdr:from>
    <xdr:ext cx="469744" cy="259045"/>
    <xdr:sp macro="" textlink="">
      <xdr:nvSpPr>
        <xdr:cNvPr id="850" name="n_1mainValue【公民館】&#10;一人当たり面積">
          <a:extLst>
            <a:ext uri="{FF2B5EF4-FFF2-40B4-BE49-F238E27FC236}">
              <a16:creationId xmlns:a16="http://schemas.microsoft.com/office/drawing/2014/main" id="{941274F2-4AED-4A6D-8BFE-66CE2A378A70}"/>
            </a:ext>
          </a:extLst>
        </xdr:cNvPr>
        <xdr:cNvSpPr txBox="1"/>
      </xdr:nvSpPr>
      <xdr:spPr>
        <a:xfrm>
          <a:off x="210757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158766</xdr:rowOff>
    </xdr:from>
    <xdr:ext cx="469744" cy="259045"/>
    <xdr:sp macro="" textlink="">
      <xdr:nvSpPr>
        <xdr:cNvPr id="851" name="n_2mainValue【公民館】&#10;一人当たり面積">
          <a:extLst>
            <a:ext uri="{FF2B5EF4-FFF2-40B4-BE49-F238E27FC236}">
              <a16:creationId xmlns:a16="http://schemas.microsoft.com/office/drawing/2014/main" id="{F97FCA08-5863-45C4-AFC6-5886BB56EF29}"/>
            </a:ext>
          </a:extLst>
        </xdr:cNvPr>
        <xdr:cNvSpPr txBox="1"/>
      </xdr:nvSpPr>
      <xdr:spPr>
        <a:xfrm>
          <a:off x="20199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158766</xdr:rowOff>
    </xdr:from>
    <xdr:ext cx="469744" cy="259045"/>
    <xdr:sp macro="" textlink="">
      <xdr:nvSpPr>
        <xdr:cNvPr id="852" name="n_3mainValue【公民館】&#10;一人当たり面積">
          <a:extLst>
            <a:ext uri="{FF2B5EF4-FFF2-40B4-BE49-F238E27FC236}">
              <a16:creationId xmlns:a16="http://schemas.microsoft.com/office/drawing/2014/main" id="{350C8CCF-315F-446F-8E56-9FAFB7C1E272}"/>
            </a:ext>
          </a:extLst>
        </xdr:cNvPr>
        <xdr:cNvSpPr txBox="1"/>
      </xdr:nvSpPr>
      <xdr:spPr>
        <a:xfrm>
          <a:off x="19310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158766</xdr:rowOff>
    </xdr:from>
    <xdr:ext cx="469744" cy="259045"/>
    <xdr:sp macro="" textlink="">
      <xdr:nvSpPr>
        <xdr:cNvPr id="853" name="n_4mainValue【公民館】&#10;一人当たり面積">
          <a:extLst>
            <a:ext uri="{FF2B5EF4-FFF2-40B4-BE49-F238E27FC236}">
              <a16:creationId xmlns:a16="http://schemas.microsoft.com/office/drawing/2014/main" id="{D176FC76-81AB-4A36-9256-13B9EBBDCA72}"/>
            </a:ext>
          </a:extLst>
        </xdr:cNvPr>
        <xdr:cNvSpPr txBox="1"/>
      </xdr:nvSpPr>
      <xdr:spPr>
        <a:xfrm>
          <a:off x="18421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35DFB291-2F3B-4BA6-A3C5-43167A85DF2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D5A6D691-278F-476E-BB78-8DE7A05ADE8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A2451293-C489-4CD6-ADE6-AF9E49D2F23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道路、公民館及び橋りょう・トンネルであり、有形固定資産減価償却率が低くなっている施設は、公営住宅及び認定子ども園・幼稚園・保育所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学校校舎については、全て建築後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年以上が経過しており、有形固定資産減価償却率が高くなっているが、平成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年度までに耐震改修工事を実施し、公立学校施設の耐震化率は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％となっており、使用する上での問題はない。</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道路の一人当たり延長など、類似団体と比較して非常に低い数値となっているが、本町は、町域が狭く、人口密度が高いことが要因と思われる。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4C2E7A7-A2C0-4DD7-AE87-AF3F00037E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436020C-2BFC-49D9-A45F-D44374CDDB8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E8693D-2061-4146-A16B-5CADDC5855D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F073A3A-A166-4DB7-80D3-2A1DAF03DA0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52AE02C-FD80-4CD0-86F1-4BA481F6DAE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CA734C-DB20-413A-8E31-C7BBEF2BE5D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F8FF140-158C-4FD4-99EB-75F997C4E5D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CD907A8-7764-4CA8-A9A4-C2B2311998A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61E7C2-A53A-42DF-A552-626265C1FB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3AF3958-52A2-4D6C-A8E4-E4588766967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12,839
12,654
15.69
8,376,465
7,689,987
369,041
4,021,435
7,725,225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71DD7A-8552-4F38-ADA9-DA04DD6329C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3E0DE39-4201-4A25-BD7A-F05911141E6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DBDC2D-C9BE-4213-BAA8-C46CF247FEC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D81F1C-C5B1-4B6F-8EE1-8CE5C4B642B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2831317-27CC-4B98-9EEB-DFF8C6EB01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83120C4-E042-434B-B3D8-2091B894D27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FFFE639-C6B3-4245-83D2-BF289995ED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E4F27F1-91A1-4C62-9766-E1C448537A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8CC9ED1-9277-41C7-B547-1F148D9AD31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5B67837-7779-4382-A2CC-5E2212C45FE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DB93859-CD6B-4DDB-A063-594F0A94E2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7D263AE-2BF0-4AA6-A4A6-028EA7B2475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423CE1A-F595-4896-A243-856C347E686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8A05450-9A71-4952-9B7C-CC64CB67F86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24246A-1A43-44A2-A760-94B58EC7B3A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3222461-CEF2-409D-ACCF-23E5008FE78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A2790CA-B1DA-4396-9F9D-EA9FF9C964B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79424F4-B0FE-4D4B-9009-26EF5AC06AA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970055A-06C1-45E8-ADDC-B55AFD9ECF7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4B6A0F-96D7-4377-AB59-462C2F628A0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D88BEF0-910B-41A6-B21A-978FD535365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E537E4-FE42-4170-9FF8-EBB87893CFB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20B6E9-921B-4297-B53D-59032CC8618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347441-3185-4276-8CAD-857A28F53F9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CF885F-AF22-4776-9B3A-B9078F7A95A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BDBAB61-A651-4268-984F-5A48335150D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1E6565-D7FF-4C15-94E3-9747E4F7F69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E3985DD-CD01-4DB3-8813-93461C7F916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C485220-3DEF-475F-8041-E01DA5AAC10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E18AD05-8CDC-47E8-BB4C-29B99BF0DD0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54D7917-5153-4A1A-9773-C0DD1B69EB8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1D3941B-06DD-44BE-9E51-023B28CBA8D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8281B8B-0CE0-4CF5-A36E-65687FFAC07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D13E840-9F98-4568-9F70-4D0048391A4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C8B69E8-19AB-46AB-84C1-05CC5F1C9A2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27F56BA-7D0F-4984-930D-37D9363E476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6179ED0-0D5E-4981-9667-06308E9CB16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50A9AB5-308F-49C7-86AF-E04CF96E394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1CE1C62-B408-48C9-854F-D40AA35569A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BFA6B7E-7D5E-4247-A474-15CB9DFF542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24BD7F0-C058-43B8-972E-E09B9AB6A9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B13510A-A32E-4EB2-843A-BC9DDEF7982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3549F43-2FEB-42DD-8D0C-1BD1038FAA97}"/>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670DB8C-95F5-4B28-A131-F1C1342E963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CE9B295-A311-4CA5-A636-045326C16B9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15CD71B-3737-4787-89FC-7B632AD51CA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1F588179-4629-41E2-B17A-A38AEEDB33CD}"/>
            </a:ext>
          </a:extLst>
        </xdr:cNvPr>
        <xdr:cNvCxnSpPr/>
      </xdr:nvCxnSpPr>
      <xdr:spPr>
        <a:xfrm flipV="1">
          <a:off x="4634865" y="584018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7823FC7F-0554-478B-875B-D9AB1B80297B}"/>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CFB5B4BC-1DCA-499E-ACF1-5325055318ED}"/>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1" name="【図書館】&#10;有形固定資産減価償却率最大値テキスト">
          <a:extLst>
            <a:ext uri="{FF2B5EF4-FFF2-40B4-BE49-F238E27FC236}">
              <a16:creationId xmlns:a16="http://schemas.microsoft.com/office/drawing/2014/main" id="{54A57CE7-59B2-4C3A-85EC-81E93FED1308}"/>
            </a:ext>
          </a:extLst>
        </xdr:cNvPr>
        <xdr:cNvSpPr txBox="1"/>
      </xdr:nvSpPr>
      <xdr:spPr>
        <a:xfrm>
          <a:off x="4673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2" name="直線コネクタ 61">
          <a:extLst>
            <a:ext uri="{FF2B5EF4-FFF2-40B4-BE49-F238E27FC236}">
              <a16:creationId xmlns:a16="http://schemas.microsoft.com/office/drawing/2014/main" id="{017FA993-A191-4D4A-B9FF-B7BDF3FB3F0E}"/>
            </a:ext>
          </a:extLst>
        </xdr:cNvPr>
        <xdr:cNvCxnSpPr/>
      </xdr:nvCxnSpPr>
      <xdr:spPr>
        <a:xfrm>
          <a:off x="4546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a:extLst>
            <a:ext uri="{FF2B5EF4-FFF2-40B4-BE49-F238E27FC236}">
              <a16:creationId xmlns:a16="http://schemas.microsoft.com/office/drawing/2014/main" id="{59F38824-19C3-402F-87E1-15632B6A69CB}"/>
            </a:ext>
          </a:extLst>
        </xdr:cNvPr>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6FE192C0-B04D-4409-A444-1B21F75C9B92}"/>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9072</xdr:rowOff>
    </xdr:from>
    <xdr:to>
      <xdr:col>20</xdr:col>
      <xdr:colOff>38100</xdr:colOff>
      <xdr:row>37</xdr:row>
      <xdr:rowOff>110672</xdr:rowOff>
    </xdr:to>
    <xdr:sp macro="" textlink="">
      <xdr:nvSpPr>
        <xdr:cNvPr id="65" name="フローチャート: 判断 64">
          <a:extLst>
            <a:ext uri="{FF2B5EF4-FFF2-40B4-BE49-F238E27FC236}">
              <a16:creationId xmlns:a16="http://schemas.microsoft.com/office/drawing/2014/main" id="{4220551B-7C32-4478-BBFE-FB62194A9519}"/>
            </a:ext>
          </a:extLst>
        </xdr:cNvPr>
        <xdr:cNvSpPr/>
      </xdr:nvSpPr>
      <xdr:spPr>
        <a:xfrm>
          <a:off x="3746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7439</xdr:rowOff>
    </xdr:from>
    <xdr:to>
      <xdr:col>15</xdr:col>
      <xdr:colOff>101600</xdr:colOff>
      <xdr:row>37</xdr:row>
      <xdr:rowOff>109039</xdr:rowOff>
    </xdr:to>
    <xdr:sp macro="" textlink="">
      <xdr:nvSpPr>
        <xdr:cNvPr id="66" name="フローチャート: 判断 65">
          <a:extLst>
            <a:ext uri="{FF2B5EF4-FFF2-40B4-BE49-F238E27FC236}">
              <a16:creationId xmlns:a16="http://schemas.microsoft.com/office/drawing/2014/main" id="{749D5344-1390-45F8-9632-25D9C50AA914}"/>
            </a:ext>
          </a:extLst>
        </xdr:cNvPr>
        <xdr:cNvSpPr/>
      </xdr:nvSpPr>
      <xdr:spPr>
        <a:xfrm>
          <a:off x="2857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a:extLst>
            <a:ext uri="{FF2B5EF4-FFF2-40B4-BE49-F238E27FC236}">
              <a16:creationId xmlns:a16="http://schemas.microsoft.com/office/drawing/2014/main" id="{97DB4C86-DB94-4EAC-810A-7FE20182474D}"/>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8" name="フローチャート: 判断 67">
          <a:extLst>
            <a:ext uri="{FF2B5EF4-FFF2-40B4-BE49-F238E27FC236}">
              <a16:creationId xmlns:a16="http://schemas.microsoft.com/office/drawing/2014/main" id="{08DE61F8-BFB3-47AA-8966-334B880427D3}"/>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1C7768F-793A-417C-8A21-E6C29DDABF0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CF081E-FC14-4501-92F6-CDF2F1DA8A1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E1C55F3-744F-448F-B7E5-FFC970360D4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2AD9F32-5DD6-48E7-A09E-987143C2F5F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564397E-9BB9-42A8-AA35-A29882B2E6F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4" name="楕円 73">
          <a:extLst>
            <a:ext uri="{FF2B5EF4-FFF2-40B4-BE49-F238E27FC236}">
              <a16:creationId xmlns:a16="http://schemas.microsoft.com/office/drawing/2014/main" id="{C27F9B74-637D-46BC-B1E8-D0E74F630200}"/>
            </a:ext>
          </a:extLst>
        </xdr:cNvPr>
        <xdr:cNvSpPr/>
      </xdr:nvSpPr>
      <xdr:spPr>
        <a:xfrm>
          <a:off x="4584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38117</xdr:rowOff>
    </xdr:from>
    <xdr:ext cx="405111" cy="259045"/>
    <xdr:sp macro="" textlink="">
      <xdr:nvSpPr>
        <xdr:cNvPr id="75" name="【図書館】&#10;有形固定資産減価償却率該当値テキスト">
          <a:extLst>
            <a:ext uri="{FF2B5EF4-FFF2-40B4-BE49-F238E27FC236}">
              <a16:creationId xmlns:a16="http://schemas.microsoft.com/office/drawing/2014/main" id="{59723913-80B3-4DAC-A525-4FF485C8026D}"/>
            </a:ext>
          </a:extLst>
        </xdr:cNvPr>
        <xdr:cNvSpPr txBox="1"/>
      </xdr:nvSpPr>
      <xdr:spPr>
        <a:xfrm>
          <a:off x="4673600"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15603</xdr:rowOff>
    </xdr:from>
    <xdr:to>
      <xdr:col>20</xdr:col>
      <xdr:colOff>38100</xdr:colOff>
      <xdr:row>37</xdr:row>
      <xdr:rowOff>117203</xdr:rowOff>
    </xdr:to>
    <xdr:sp macro="" textlink="">
      <xdr:nvSpPr>
        <xdr:cNvPr id="76" name="楕円 75">
          <a:extLst>
            <a:ext uri="{FF2B5EF4-FFF2-40B4-BE49-F238E27FC236}">
              <a16:creationId xmlns:a16="http://schemas.microsoft.com/office/drawing/2014/main" id="{FAE4FA4E-3B1C-454F-BA8B-1BDE4342674B}"/>
            </a:ext>
          </a:extLst>
        </xdr:cNvPr>
        <xdr:cNvSpPr/>
      </xdr:nvSpPr>
      <xdr:spPr>
        <a:xfrm>
          <a:off x="3746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66403</xdr:rowOff>
    </xdr:from>
    <xdr:to>
      <xdr:col>24</xdr:col>
      <xdr:colOff>63500</xdr:colOff>
      <xdr:row>37</xdr:row>
      <xdr:rowOff>110490</xdr:rowOff>
    </xdr:to>
    <xdr:cxnSp macro="">
      <xdr:nvCxnSpPr>
        <xdr:cNvPr id="77" name="直線コネクタ 76">
          <a:extLst>
            <a:ext uri="{FF2B5EF4-FFF2-40B4-BE49-F238E27FC236}">
              <a16:creationId xmlns:a16="http://schemas.microsoft.com/office/drawing/2014/main" id="{F2D54C7E-FCFD-4F8D-AF8D-6F23CB36EA56}"/>
            </a:ext>
          </a:extLst>
        </xdr:cNvPr>
        <xdr:cNvCxnSpPr/>
      </xdr:nvCxnSpPr>
      <xdr:spPr>
        <a:xfrm>
          <a:off x="3797300" y="641005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142966</xdr:rowOff>
    </xdr:from>
    <xdr:to>
      <xdr:col>15</xdr:col>
      <xdr:colOff>101600</xdr:colOff>
      <xdr:row>37</xdr:row>
      <xdr:rowOff>73116</xdr:rowOff>
    </xdr:to>
    <xdr:sp macro="" textlink="">
      <xdr:nvSpPr>
        <xdr:cNvPr id="78" name="楕円 77">
          <a:extLst>
            <a:ext uri="{FF2B5EF4-FFF2-40B4-BE49-F238E27FC236}">
              <a16:creationId xmlns:a16="http://schemas.microsoft.com/office/drawing/2014/main" id="{63FDEA92-B1D5-4AA5-97E2-197D4314CA4D}"/>
            </a:ext>
          </a:extLst>
        </xdr:cNvPr>
        <xdr:cNvSpPr/>
      </xdr:nvSpPr>
      <xdr:spPr>
        <a:xfrm>
          <a:off x="28575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22316</xdr:rowOff>
    </xdr:from>
    <xdr:to>
      <xdr:col>19</xdr:col>
      <xdr:colOff>177800</xdr:colOff>
      <xdr:row>37</xdr:row>
      <xdr:rowOff>66403</xdr:rowOff>
    </xdr:to>
    <xdr:cxnSp macro="">
      <xdr:nvCxnSpPr>
        <xdr:cNvPr id="79" name="直線コネクタ 78">
          <a:extLst>
            <a:ext uri="{FF2B5EF4-FFF2-40B4-BE49-F238E27FC236}">
              <a16:creationId xmlns:a16="http://schemas.microsoft.com/office/drawing/2014/main" id="{104E3185-551D-42B0-88E2-990C289A0FA1}"/>
            </a:ext>
          </a:extLst>
        </xdr:cNvPr>
        <xdr:cNvCxnSpPr/>
      </xdr:nvCxnSpPr>
      <xdr:spPr>
        <a:xfrm>
          <a:off x="2908300" y="636596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98878</xdr:rowOff>
    </xdr:from>
    <xdr:to>
      <xdr:col>10</xdr:col>
      <xdr:colOff>165100</xdr:colOff>
      <xdr:row>37</xdr:row>
      <xdr:rowOff>29028</xdr:rowOff>
    </xdr:to>
    <xdr:sp macro="" textlink="">
      <xdr:nvSpPr>
        <xdr:cNvPr id="80" name="楕円 79">
          <a:extLst>
            <a:ext uri="{FF2B5EF4-FFF2-40B4-BE49-F238E27FC236}">
              <a16:creationId xmlns:a16="http://schemas.microsoft.com/office/drawing/2014/main" id="{E8ED8243-9CDB-4355-9AB3-D837D913C081}"/>
            </a:ext>
          </a:extLst>
        </xdr:cNvPr>
        <xdr:cNvSpPr/>
      </xdr:nvSpPr>
      <xdr:spPr>
        <a:xfrm>
          <a:off x="1968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149678</xdr:rowOff>
    </xdr:from>
    <xdr:to>
      <xdr:col>15</xdr:col>
      <xdr:colOff>50800</xdr:colOff>
      <xdr:row>37</xdr:row>
      <xdr:rowOff>22316</xdr:rowOff>
    </xdr:to>
    <xdr:cxnSp macro="">
      <xdr:nvCxnSpPr>
        <xdr:cNvPr id="81" name="直線コネクタ 80">
          <a:extLst>
            <a:ext uri="{FF2B5EF4-FFF2-40B4-BE49-F238E27FC236}">
              <a16:creationId xmlns:a16="http://schemas.microsoft.com/office/drawing/2014/main" id="{F195D752-D73E-4A3B-B19C-B2E2556FE54F}"/>
            </a:ext>
          </a:extLst>
        </xdr:cNvPr>
        <xdr:cNvCxnSpPr/>
      </xdr:nvCxnSpPr>
      <xdr:spPr>
        <a:xfrm>
          <a:off x="2019300" y="632187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54792</xdr:rowOff>
    </xdr:from>
    <xdr:to>
      <xdr:col>6</xdr:col>
      <xdr:colOff>38100</xdr:colOff>
      <xdr:row>36</xdr:row>
      <xdr:rowOff>156392</xdr:rowOff>
    </xdr:to>
    <xdr:sp macro="" textlink="">
      <xdr:nvSpPr>
        <xdr:cNvPr id="82" name="楕円 81">
          <a:extLst>
            <a:ext uri="{FF2B5EF4-FFF2-40B4-BE49-F238E27FC236}">
              <a16:creationId xmlns:a16="http://schemas.microsoft.com/office/drawing/2014/main" id="{AA08188A-7824-49F1-92D6-5CE040FF0DEB}"/>
            </a:ext>
          </a:extLst>
        </xdr:cNvPr>
        <xdr:cNvSpPr/>
      </xdr:nvSpPr>
      <xdr:spPr>
        <a:xfrm>
          <a:off x="1079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105592</xdr:rowOff>
    </xdr:from>
    <xdr:to>
      <xdr:col>10</xdr:col>
      <xdr:colOff>114300</xdr:colOff>
      <xdr:row>36</xdr:row>
      <xdr:rowOff>149678</xdr:rowOff>
    </xdr:to>
    <xdr:cxnSp macro="">
      <xdr:nvCxnSpPr>
        <xdr:cNvPr id="83" name="直線コネクタ 82">
          <a:extLst>
            <a:ext uri="{FF2B5EF4-FFF2-40B4-BE49-F238E27FC236}">
              <a16:creationId xmlns:a16="http://schemas.microsoft.com/office/drawing/2014/main" id="{048F0F27-E5B0-489F-B4C8-6745D77B81B3}"/>
            </a:ext>
          </a:extLst>
        </xdr:cNvPr>
        <xdr:cNvCxnSpPr/>
      </xdr:nvCxnSpPr>
      <xdr:spPr>
        <a:xfrm>
          <a:off x="1130300" y="6277792"/>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127199</xdr:rowOff>
    </xdr:from>
    <xdr:ext cx="405111" cy="259045"/>
    <xdr:sp macro="" textlink="">
      <xdr:nvSpPr>
        <xdr:cNvPr id="84" name="n_1aveValue【図書館】&#10;有形固定資産減価償却率">
          <a:extLst>
            <a:ext uri="{FF2B5EF4-FFF2-40B4-BE49-F238E27FC236}">
              <a16:creationId xmlns:a16="http://schemas.microsoft.com/office/drawing/2014/main" id="{F72530ED-E632-48F2-BEAB-A084BF88C679}"/>
            </a:ext>
          </a:extLst>
        </xdr:cNvPr>
        <xdr:cNvSpPr txBox="1"/>
      </xdr:nvSpPr>
      <xdr:spPr>
        <a:xfrm>
          <a:off x="35820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100166</xdr:rowOff>
    </xdr:from>
    <xdr:ext cx="405111" cy="259045"/>
    <xdr:sp macro="" textlink="">
      <xdr:nvSpPr>
        <xdr:cNvPr id="85" name="n_2aveValue【図書館】&#10;有形固定資産減価償却率">
          <a:extLst>
            <a:ext uri="{FF2B5EF4-FFF2-40B4-BE49-F238E27FC236}">
              <a16:creationId xmlns:a16="http://schemas.microsoft.com/office/drawing/2014/main" id="{CC378205-E5F0-4FBE-83B0-20148B383E37}"/>
            </a:ext>
          </a:extLst>
        </xdr:cNvPr>
        <xdr:cNvSpPr txBox="1"/>
      </xdr:nvSpPr>
      <xdr:spPr>
        <a:xfrm>
          <a:off x="2705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6" name="n_3aveValue【図書館】&#10;有形固定資産減価償却率">
          <a:extLst>
            <a:ext uri="{FF2B5EF4-FFF2-40B4-BE49-F238E27FC236}">
              <a16:creationId xmlns:a16="http://schemas.microsoft.com/office/drawing/2014/main" id="{F80F4BCD-44A1-48B6-A084-54544B571548}"/>
            </a:ext>
          </a:extLst>
        </xdr:cNvPr>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95267</xdr:rowOff>
    </xdr:from>
    <xdr:ext cx="405111" cy="259045"/>
    <xdr:sp macro="" textlink="">
      <xdr:nvSpPr>
        <xdr:cNvPr id="87" name="n_4aveValue【図書館】&#10;有形固定資産減価償却率">
          <a:extLst>
            <a:ext uri="{FF2B5EF4-FFF2-40B4-BE49-F238E27FC236}">
              <a16:creationId xmlns:a16="http://schemas.microsoft.com/office/drawing/2014/main" id="{B0128854-ACE0-4FA6-BEA5-9FDB526BE61B}"/>
            </a:ext>
          </a:extLst>
        </xdr:cNvPr>
        <xdr:cNvSpPr txBox="1"/>
      </xdr:nvSpPr>
      <xdr:spPr>
        <a:xfrm>
          <a:off x="927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108330</xdr:rowOff>
    </xdr:from>
    <xdr:ext cx="405111" cy="259045"/>
    <xdr:sp macro="" textlink="">
      <xdr:nvSpPr>
        <xdr:cNvPr id="88" name="n_1mainValue【図書館】&#10;有形固定資産減価償却率">
          <a:extLst>
            <a:ext uri="{FF2B5EF4-FFF2-40B4-BE49-F238E27FC236}">
              <a16:creationId xmlns:a16="http://schemas.microsoft.com/office/drawing/2014/main" id="{21C35C7D-00EB-44D6-B2CA-6CD583DDD77F}"/>
            </a:ext>
          </a:extLst>
        </xdr:cNvPr>
        <xdr:cNvSpPr txBox="1"/>
      </xdr:nvSpPr>
      <xdr:spPr>
        <a:xfrm>
          <a:off x="35820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89643</xdr:rowOff>
    </xdr:from>
    <xdr:ext cx="405111" cy="259045"/>
    <xdr:sp macro="" textlink="">
      <xdr:nvSpPr>
        <xdr:cNvPr id="89" name="n_2mainValue【図書館】&#10;有形固定資産減価償却率">
          <a:extLst>
            <a:ext uri="{FF2B5EF4-FFF2-40B4-BE49-F238E27FC236}">
              <a16:creationId xmlns:a16="http://schemas.microsoft.com/office/drawing/2014/main" id="{9C6AEF82-8E06-4AAB-AAA7-9E5CC8E6FCE3}"/>
            </a:ext>
          </a:extLst>
        </xdr:cNvPr>
        <xdr:cNvSpPr txBox="1"/>
      </xdr:nvSpPr>
      <xdr:spPr>
        <a:xfrm>
          <a:off x="2705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45555</xdr:rowOff>
    </xdr:from>
    <xdr:ext cx="405111" cy="259045"/>
    <xdr:sp macro="" textlink="">
      <xdr:nvSpPr>
        <xdr:cNvPr id="90" name="n_3mainValue【図書館】&#10;有形固定資産減価償却率">
          <a:extLst>
            <a:ext uri="{FF2B5EF4-FFF2-40B4-BE49-F238E27FC236}">
              <a16:creationId xmlns:a16="http://schemas.microsoft.com/office/drawing/2014/main" id="{9E8EEA60-ABC9-4182-8806-EDE10E032AA8}"/>
            </a:ext>
          </a:extLst>
        </xdr:cNvPr>
        <xdr:cNvSpPr txBox="1"/>
      </xdr:nvSpPr>
      <xdr:spPr>
        <a:xfrm>
          <a:off x="1816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1469</xdr:rowOff>
    </xdr:from>
    <xdr:ext cx="405111" cy="259045"/>
    <xdr:sp macro="" textlink="">
      <xdr:nvSpPr>
        <xdr:cNvPr id="91" name="n_4mainValue【図書館】&#10;有形固定資産減価償却率">
          <a:extLst>
            <a:ext uri="{FF2B5EF4-FFF2-40B4-BE49-F238E27FC236}">
              <a16:creationId xmlns:a16="http://schemas.microsoft.com/office/drawing/2014/main" id="{B41FAF0B-31C4-4D5E-A9CC-D615B324B5E9}"/>
            </a:ext>
          </a:extLst>
        </xdr:cNvPr>
        <xdr:cNvSpPr txBox="1"/>
      </xdr:nvSpPr>
      <xdr:spPr>
        <a:xfrm>
          <a:off x="927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F2FB04B-77FF-41BE-98BB-0A787BD5F09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00BF853-DC71-4A59-9C94-62C82AED61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227581F-E00B-489D-897E-BAD47099DD4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101080E-1A9F-464C-9CB2-357BB4FF2E0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A9112F8-54B2-4DA7-BDE8-70A7CDC7724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4B7FCF2-E0B9-4AF6-B30E-54190BA2D95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D629F95-3F78-44B3-8F8E-FEE63CDF066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2237CB3-B3E1-4CEC-8A6A-390724B62F5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52CAA3D-F1AD-4793-8F4F-D0F7E4F3ADC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8B0A364-328A-4D93-A887-ED66CAFEF0B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6D39C0D-6FC3-4586-8005-346EE357F89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68C2C27-362A-49FE-B5CF-5AA03E30558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74A3EF8B-2AAE-423B-AD37-DC9EA7ED5B3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641CCD-2583-4766-A12C-9A02CBE017E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8AF6F4B-74A7-42DC-9CFE-8775FB91872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49AE22B4-957D-462D-9296-0E91EC6FBF5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54E6160A-021E-45EB-8315-3B916A3CBAD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0CFE1E8-C4A6-4091-B238-5CCD276216C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CC2CE6C-EE51-4D95-A869-D6762BA01B1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B6EF29B-331F-480C-A4FD-485FF7E31BB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88666E1-2DB2-447C-BEF7-F9EE41875B8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484F21F-D8C8-4201-AA55-1607D776E9A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8494439C-F223-4EFE-898E-E2E96E0CB8B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118110</xdr:rowOff>
    </xdr:from>
    <xdr:to>
      <xdr:col>54</xdr:col>
      <xdr:colOff>189865</xdr:colOff>
      <xdr:row>41</xdr:row>
      <xdr:rowOff>167640</xdr:rowOff>
    </xdr:to>
    <xdr:cxnSp macro="">
      <xdr:nvCxnSpPr>
        <xdr:cNvPr id="115" name="直線コネクタ 114">
          <a:extLst>
            <a:ext uri="{FF2B5EF4-FFF2-40B4-BE49-F238E27FC236}">
              <a16:creationId xmlns:a16="http://schemas.microsoft.com/office/drawing/2014/main" id="{FDDB9D60-4D0A-45EB-B857-33419BD5333D}"/>
            </a:ext>
          </a:extLst>
        </xdr:cNvPr>
        <xdr:cNvCxnSpPr/>
      </xdr:nvCxnSpPr>
      <xdr:spPr>
        <a:xfrm flipV="1">
          <a:off x="10476865" y="560451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xdr:rowOff>
    </xdr:from>
    <xdr:ext cx="469744" cy="259045"/>
    <xdr:sp macro="" textlink="">
      <xdr:nvSpPr>
        <xdr:cNvPr id="116" name="【図書館】&#10;一人当たり面積最小値テキスト">
          <a:extLst>
            <a:ext uri="{FF2B5EF4-FFF2-40B4-BE49-F238E27FC236}">
              <a16:creationId xmlns:a16="http://schemas.microsoft.com/office/drawing/2014/main" id="{13FDE06A-E6CF-4489-9A97-B80904143182}"/>
            </a:ext>
          </a:extLst>
        </xdr:cNvPr>
        <xdr:cNvSpPr txBox="1"/>
      </xdr:nvSpPr>
      <xdr:spPr>
        <a:xfrm>
          <a:off x="105156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167640</xdr:rowOff>
    </xdr:from>
    <xdr:to>
      <xdr:col>55</xdr:col>
      <xdr:colOff>88900</xdr:colOff>
      <xdr:row>41</xdr:row>
      <xdr:rowOff>167640</xdr:rowOff>
    </xdr:to>
    <xdr:cxnSp macro="">
      <xdr:nvCxnSpPr>
        <xdr:cNvPr id="117" name="直線コネクタ 116">
          <a:extLst>
            <a:ext uri="{FF2B5EF4-FFF2-40B4-BE49-F238E27FC236}">
              <a16:creationId xmlns:a16="http://schemas.microsoft.com/office/drawing/2014/main" id="{7CC60A7F-E165-4AD6-93D1-4EC39CABB642}"/>
            </a:ext>
          </a:extLst>
        </xdr:cNvPr>
        <xdr:cNvCxnSpPr/>
      </xdr:nvCxnSpPr>
      <xdr:spPr>
        <a:xfrm>
          <a:off x="10388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63683F74-8C36-484A-8363-4C48BE91012E}"/>
            </a:ext>
          </a:extLst>
        </xdr:cNvPr>
        <xdr:cNvSpPr txBox="1"/>
      </xdr:nvSpPr>
      <xdr:spPr>
        <a:xfrm>
          <a:off x="10515600" y="53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118110</xdr:rowOff>
    </xdr:from>
    <xdr:to>
      <xdr:col>55</xdr:col>
      <xdr:colOff>88900</xdr:colOff>
      <xdr:row>32</xdr:row>
      <xdr:rowOff>118110</xdr:rowOff>
    </xdr:to>
    <xdr:cxnSp macro="">
      <xdr:nvCxnSpPr>
        <xdr:cNvPr id="119" name="直線コネクタ 118">
          <a:extLst>
            <a:ext uri="{FF2B5EF4-FFF2-40B4-BE49-F238E27FC236}">
              <a16:creationId xmlns:a16="http://schemas.microsoft.com/office/drawing/2014/main" id="{FDA50FC0-A691-410B-AF68-9E47F6CD89A2}"/>
            </a:ext>
          </a:extLst>
        </xdr:cNvPr>
        <xdr:cNvCxnSpPr/>
      </xdr:nvCxnSpPr>
      <xdr:spPr>
        <a:xfrm>
          <a:off x="10388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a:extLst>
            <a:ext uri="{FF2B5EF4-FFF2-40B4-BE49-F238E27FC236}">
              <a16:creationId xmlns:a16="http://schemas.microsoft.com/office/drawing/2014/main" id="{78681EFB-190B-4CBA-AE53-8347B52E07E6}"/>
            </a:ext>
          </a:extLst>
        </xdr:cNvPr>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a:extLst>
            <a:ext uri="{FF2B5EF4-FFF2-40B4-BE49-F238E27FC236}">
              <a16:creationId xmlns:a16="http://schemas.microsoft.com/office/drawing/2014/main" id="{BCE4198C-9239-4C46-AC76-E073F91B6C71}"/>
            </a:ext>
          </a:extLst>
        </xdr:cNvPr>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124460</xdr:rowOff>
    </xdr:from>
    <xdr:to>
      <xdr:col>50</xdr:col>
      <xdr:colOff>165100</xdr:colOff>
      <xdr:row>40</xdr:row>
      <xdr:rowOff>54610</xdr:rowOff>
    </xdr:to>
    <xdr:sp macro="" textlink="">
      <xdr:nvSpPr>
        <xdr:cNvPr id="122" name="フローチャート: 判断 121">
          <a:extLst>
            <a:ext uri="{FF2B5EF4-FFF2-40B4-BE49-F238E27FC236}">
              <a16:creationId xmlns:a16="http://schemas.microsoft.com/office/drawing/2014/main" id="{FFEE5F45-7B48-41DE-8386-1472D076442D}"/>
            </a:ext>
          </a:extLst>
        </xdr:cNvPr>
        <xdr:cNvSpPr/>
      </xdr:nvSpPr>
      <xdr:spPr>
        <a:xfrm>
          <a:off x="95885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23" name="フローチャート: 判断 122">
          <a:extLst>
            <a:ext uri="{FF2B5EF4-FFF2-40B4-BE49-F238E27FC236}">
              <a16:creationId xmlns:a16="http://schemas.microsoft.com/office/drawing/2014/main" id="{C3E565E9-FAB6-42E0-A83D-708D3256E69C}"/>
            </a:ext>
          </a:extLst>
        </xdr:cNvPr>
        <xdr:cNvSpPr/>
      </xdr:nvSpPr>
      <xdr:spPr>
        <a:xfrm>
          <a:off x="8699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id="{5AA8891A-F397-4624-9639-8DF9B369397A}"/>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25" name="フローチャート: 判断 124">
          <a:extLst>
            <a:ext uri="{FF2B5EF4-FFF2-40B4-BE49-F238E27FC236}">
              <a16:creationId xmlns:a16="http://schemas.microsoft.com/office/drawing/2014/main" id="{D066EE96-9530-4442-B3CD-6804BFE92F63}"/>
            </a:ext>
          </a:extLst>
        </xdr:cNvPr>
        <xdr:cNvSpPr/>
      </xdr:nvSpPr>
      <xdr:spPr>
        <a:xfrm>
          <a:off x="6921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AE48F5B-3480-42DF-BF23-EB09D9B65EC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C26DF2A-6856-4434-9E26-1378B6AB53C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3730F38-AAFF-4954-9FD7-F5E3B412C31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A0FFB2B-5FE7-48F1-BF75-49625323885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9649401-BD48-4400-A0C8-AE154BD3400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21590</xdr:rowOff>
    </xdr:from>
    <xdr:to>
      <xdr:col>55</xdr:col>
      <xdr:colOff>50800</xdr:colOff>
      <xdr:row>40</xdr:row>
      <xdr:rowOff>123190</xdr:rowOff>
    </xdr:to>
    <xdr:sp macro="" textlink="">
      <xdr:nvSpPr>
        <xdr:cNvPr id="131" name="楕円 130">
          <a:extLst>
            <a:ext uri="{FF2B5EF4-FFF2-40B4-BE49-F238E27FC236}">
              <a16:creationId xmlns:a16="http://schemas.microsoft.com/office/drawing/2014/main" id="{6446155D-9464-4A51-97C4-0653E1A3CEDE}"/>
            </a:ext>
          </a:extLst>
        </xdr:cNvPr>
        <xdr:cNvSpPr/>
      </xdr:nvSpPr>
      <xdr:spPr>
        <a:xfrm>
          <a:off x="104267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xdr:rowOff>
    </xdr:from>
    <xdr:ext cx="469744" cy="259045"/>
    <xdr:sp macro="" textlink="">
      <xdr:nvSpPr>
        <xdr:cNvPr id="132" name="【図書館】&#10;一人当たり面積該当値テキスト">
          <a:extLst>
            <a:ext uri="{FF2B5EF4-FFF2-40B4-BE49-F238E27FC236}">
              <a16:creationId xmlns:a16="http://schemas.microsoft.com/office/drawing/2014/main" id="{A8AAD6DA-D2DA-402C-A711-4AA58440B728}"/>
            </a:ext>
          </a:extLst>
        </xdr:cNvPr>
        <xdr:cNvSpPr txBox="1"/>
      </xdr:nvSpPr>
      <xdr:spPr>
        <a:xfrm>
          <a:off x="10515600"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3" name="楕円 132">
          <a:extLst>
            <a:ext uri="{FF2B5EF4-FFF2-40B4-BE49-F238E27FC236}">
              <a16:creationId xmlns:a16="http://schemas.microsoft.com/office/drawing/2014/main" id="{4AC618B2-032A-4B0D-BDFB-F63F3CDAC043}"/>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72390</xdr:rowOff>
    </xdr:from>
    <xdr:to>
      <xdr:col>55</xdr:col>
      <xdr:colOff>0</xdr:colOff>
      <xdr:row>40</xdr:row>
      <xdr:rowOff>76200</xdr:rowOff>
    </xdr:to>
    <xdr:cxnSp macro="">
      <xdr:nvCxnSpPr>
        <xdr:cNvPr id="134" name="直線コネクタ 133">
          <a:extLst>
            <a:ext uri="{FF2B5EF4-FFF2-40B4-BE49-F238E27FC236}">
              <a16:creationId xmlns:a16="http://schemas.microsoft.com/office/drawing/2014/main" id="{53625B09-EA9A-4D6D-AC88-6D6DF22F9265}"/>
            </a:ext>
          </a:extLst>
        </xdr:cNvPr>
        <xdr:cNvCxnSpPr/>
      </xdr:nvCxnSpPr>
      <xdr:spPr>
        <a:xfrm flipV="1">
          <a:off x="9639300" y="69303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5" name="楕円 134">
          <a:extLst>
            <a:ext uri="{FF2B5EF4-FFF2-40B4-BE49-F238E27FC236}">
              <a16:creationId xmlns:a16="http://schemas.microsoft.com/office/drawing/2014/main" id="{64046DD1-587F-40EB-A45A-7E736B4A3D1E}"/>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6" name="直線コネクタ 135">
          <a:extLst>
            <a:ext uri="{FF2B5EF4-FFF2-40B4-BE49-F238E27FC236}">
              <a16:creationId xmlns:a16="http://schemas.microsoft.com/office/drawing/2014/main" id="{650BD038-163B-4ADE-B909-5E4058995156}"/>
            </a:ext>
          </a:extLst>
        </xdr:cNvPr>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7" name="楕円 136">
          <a:extLst>
            <a:ext uri="{FF2B5EF4-FFF2-40B4-BE49-F238E27FC236}">
              <a16:creationId xmlns:a16="http://schemas.microsoft.com/office/drawing/2014/main" id="{CFE43B01-ACE8-4A97-AF2F-1821E31ABBF2}"/>
            </a:ext>
          </a:extLst>
        </xdr:cNvPr>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38" name="直線コネクタ 137">
          <a:extLst>
            <a:ext uri="{FF2B5EF4-FFF2-40B4-BE49-F238E27FC236}">
              <a16:creationId xmlns:a16="http://schemas.microsoft.com/office/drawing/2014/main" id="{A5DF6575-2277-447D-A6EB-F10A5B16919C}"/>
            </a:ext>
          </a:extLst>
        </xdr:cNvPr>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9" name="楕円 138">
          <a:extLst>
            <a:ext uri="{FF2B5EF4-FFF2-40B4-BE49-F238E27FC236}">
              <a16:creationId xmlns:a16="http://schemas.microsoft.com/office/drawing/2014/main" id="{76D1E770-DE8C-4095-BB68-DD226CC26C82}"/>
            </a:ext>
          </a:extLst>
        </xdr:cNvPr>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40" name="直線コネクタ 139">
          <a:extLst>
            <a:ext uri="{FF2B5EF4-FFF2-40B4-BE49-F238E27FC236}">
              <a16:creationId xmlns:a16="http://schemas.microsoft.com/office/drawing/2014/main" id="{D90BC567-5B8E-4CAD-A08D-E8320FC91C61}"/>
            </a:ext>
          </a:extLst>
        </xdr:cNvPr>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71137</xdr:rowOff>
    </xdr:from>
    <xdr:ext cx="469744" cy="259045"/>
    <xdr:sp macro="" textlink="">
      <xdr:nvSpPr>
        <xdr:cNvPr id="141" name="n_1aveValue【図書館】&#10;一人当たり面積">
          <a:extLst>
            <a:ext uri="{FF2B5EF4-FFF2-40B4-BE49-F238E27FC236}">
              <a16:creationId xmlns:a16="http://schemas.microsoft.com/office/drawing/2014/main" id="{1DCE1C10-6E42-431C-B328-22AE25949F66}"/>
            </a:ext>
          </a:extLst>
        </xdr:cNvPr>
        <xdr:cNvSpPr txBox="1"/>
      </xdr:nvSpPr>
      <xdr:spPr>
        <a:xfrm>
          <a:off x="93917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101617</xdr:rowOff>
    </xdr:from>
    <xdr:ext cx="469744" cy="259045"/>
    <xdr:sp macro="" textlink="">
      <xdr:nvSpPr>
        <xdr:cNvPr id="142" name="n_2aveValue【図書館】&#10;一人当たり面積">
          <a:extLst>
            <a:ext uri="{FF2B5EF4-FFF2-40B4-BE49-F238E27FC236}">
              <a16:creationId xmlns:a16="http://schemas.microsoft.com/office/drawing/2014/main" id="{A661BD17-526F-4E0D-9874-6F96A293D3DD}"/>
            </a:ext>
          </a:extLst>
        </xdr:cNvPr>
        <xdr:cNvSpPr txBox="1"/>
      </xdr:nvSpPr>
      <xdr:spPr>
        <a:xfrm>
          <a:off x="8515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id="{EC6DCA9E-3A34-468B-8B5E-87A56D301B0D}"/>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86377</xdr:rowOff>
    </xdr:from>
    <xdr:ext cx="469744" cy="259045"/>
    <xdr:sp macro="" textlink="">
      <xdr:nvSpPr>
        <xdr:cNvPr id="144" name="n_4aveValue【図書館】&#10;一人当たり面積">
          <a:extLst>
            <a:ext uri="{FF2B5EF4-FFF2-40B4-BE49-F238E27FC236}">
              <a16:creationId xmlns:a16="http://schemas.microsoft.com/office/drawing/2014/main" id="{BBBB200A-D5ED-452C-AAE7-D8C049E19C82}"/>
            </a:ext>
          </a:extLst>
        </xdr:cNvPr>
        <xdr:cNvSpPr txBox="1"/>
      </xdr:nvSpPr>
      <xdr:spPr>
        <a:xfrm>
          <a:off x="6737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5" name="n_1mainValue【図書館】&#10;一人当たり面積">
          <a:extLst>
            <a:ext uri="{FF2B5EF4-FFF2-40B4-BE49-F238E27FC236}">
              <a16:creationId xmlns:a16="http://schemas.microsoft.com/office/drawing/2014/main" id="{C32F6177-31B5-45D6-9376-46559B0532E6}"/>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6" name="n_2mainValue【図書館】&#10;一人当たり面積">
          <a:extLst>
            <a:ext uri="{FF2B5EF4-FFF2-40B4-BE49-F238E27FC236}">
              <a16:creationId xmlns:a16="http://schemas.microsoft.com/office/drawing/2014/main" id="{0D9DDD4F-2CD0-4A77-97ED-5A859BCC4062}"/>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7" name="n_3mainValue【図書館】&#10;一人当たり面積">
          <a:extLst>
            <a:ext uri="{FF2B5EF4-FFF2-40B4-BE49-F238E27FC236}">
              <a16:creationId xmlns:a16="http://schemas.microsoft.com/office/drawing/2014/main" id="{42E1B9AF-6A8A-4255-B5C4-95A1027B2BFC}"/>
            </a:ext>
          </a:extLst>
        </xdr:cNvPr>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8" name="n_4mainValue【図書館】&#10;一人当たり面積">
          <a:extLst>
            <a:ext uri="{FF2B5EF4-FFF2-40B4-BE49-F238E27FC236}">
              <a16:creationId xmlns:a16="http://schemas.microsoft.com/office/drawing/2014/main" id="{CD650884-5554-4535-9F2E-71D45D9B6464}"/>
            </a:ext>
          </a:extLst>
        </xdr:cNvPr>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42CD52A-28E1-41B8-B6D1-76AC36C503D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EBC3EC1C-C96B-47C2-95F7-89C4826FAEA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3450599-9EE2-4A7D-8913-8E816AA7683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B6A0D8D-C228-47A3-A328-C3AEAE0DEB1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FDA3944-434E-45ED-BEF4-87E4072D948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6E3DAFB-5F6E-4157-AAB9-A06957644C7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452F626-DC3B-4936-A217-43590509059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F9DBBA0-5776-42C4-B3B9-9D0625B32B9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33E7B02-EF03-4DF4-B33A-990F0C1FE66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1C4EA0D-3261-4EBA-B013-58F606DCAE1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A08B3A2B-0BEC-4506-B94B-311BDE93EA6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3C09E0CF-F4E5-4DA2-8D8B-5FC6D62B4A3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ED858F5-DF6B-49AA-B21D-B604BD27C2F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D0209241-08CF-40EF-81C2-BC8A6AF8E28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695F1148-7D02-42FB-8CB2-F62A89A2ABA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5D4FBFB-7F0D-4F21-A90B-BB005AB9ADA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99D362DC-CDC2-4DA1-91C3-F8EDE1F7B24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EC8C502-A59A-481B-B065-E34ADD2563A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E27DFF50-B144-4F1A-9E28-D251875D960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3DB5592-0625-4464-88B9-D19F6E1B931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FBF1133B-C0F6-419A-921F-F76041BF32F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209FB665-CAA5-4772-BE41-84E42206C35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EE2E68D-B0FC-4068-9BCA-F305D94676A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B0E37E2-CD94-43F3-A2B8-8E45368896D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612A309E-574C-4C70-A284-C3DE4DE5238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13A300A2-CBB3-4EB2-98C0-D37F61CBDDEF}"/>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8B472151-AC4C-41A8-909D-279D3C83BDF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498F957B-6734-40A6-845B-54E7760B780A}"/>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D243400A-7302-4298-A9CF-B5A6C6E19C5B}"/>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8" name="直線コネクタ 177">
          <a:extLst>
            <a:ext uri="{FF2B5EF4-FFF2-40B4-BE49-F238E27FC236}">
              <a16:creationId xmlns:a16="http://schemas.microsoft.com/office/drawing/2014/main" id="{E9013990-A6C1-4EEC-B02B-FD72657A68B8}"/>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FE6668AC-ED21-45E7-80FC-1852CEED45CB}"/>
            </a:ext>
          </a:extLst>
        </xdr:cNvPr>
        <xdr:cNvSpPr txBox="1"/>
      </xdr:nvSpPr>
      <xdr:spPr>
        <a:xfrm>
          <a:off x="4673600" y="1035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80" name="フローチャート: 判断 179">
          <a:extLst>
            <a:ext uri="{FF2B5EF4-FFF2-40B4-BE49-F238E27FC236}">
              <a16:creationId xmlns:a16="http://schemas.microsoft.com/office/drawing/2014/main" id="{9EAE3850-88EF-48A8-BF12-91FEB96D5380}"/>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181" name="フローチャート: 判断 180">
          <a:extLst>
            <a:ext uri="{FF2B5EF4-FFF2-40B4-BE49-F238E27FC236}">
              <a16:creationId xmlns:a16="http://schemas.microsoft.com/office/drawing/2014/main" id="{3B754F98-E630-4279-90DB-3B86F7B671E8}"/>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182" name="フローチャート: 判断 181">
          <a:extLst>
            <a:ext uri="{FF2B5EF4-FFF2-40B4-BE49-F238E27FC236}">
              <a16:creationId xmlns:a16="http://schemas.microsoft.com/office/drawing/2014/main" id="{3AC581B9-D030-4CC9-9B52-89F6A31E9265}"/>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1FEC60FE-9EDF-4269-9EB5-54EC6219410F}"/>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184" name="フローチャート: 判断 183">
          <a:extLst>
            <a:ext uri="{FF2B5EF4-FFF2-40B4-BE49-F238E27FC236}">
              <a16:creationId xmlns:a16="http://schemas.microsoft.com/office/drawing/2014/main" id="{D9DC0E28-779C-4D43-9B40-260451D0EE48}"/>
            </a:ext>
          </a:extLst>
        </xdr:cNvPr>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44C99B6-EB28-46BE-9BE4-C4DE84EEF93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9D9A802-71CE-47BA-96FB-E79FC9D2F18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3D4D404-4977-42E3-A724-F98389F9E3E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174CB69-36E0-4569-94D9-EBA035E9603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50C2A1C-722D-46D5-B709-C41140245B9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48804</xdr:rowOff>
    </xdr:from>
    <xdr:to>
      <xdr:col>24</xdr:col>
      <xdr:colOff>114300</xdr:colOff>
      <xdr:row>63</xdr:row>
      <xdr:rowOff>150404</xdr:rowOff>
    </xdr:to>
    <xdr:sp macro="" textlink="">
      <xdr:nvSpPr>
        <xdr:cNvPr id="190" name="楕円 189">
          <a:extLst>
            <a:ext uri="{FF2B5EF4-FFF2-40B4-BE49-F238E27FC236}">
              <a16:creationId xmlns:a16="http://schemas.microsoft.com/office/drawing/2014/main" id="{8FDCA018-538E-4EF5-8634-E6218C8641B5}"/>
            </a:ext>
          </a:extLst>
        </xdr:cNvPr>
        <xdr:cNvSpPr/>
      </xdr:nvSpPr>
      <xdr:spPr>
        <a:xfrm>
          <a:off x="45847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27231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A882D41A-DFA2-4A5F-9524-34D9D436AD3F}"/>
            </a:ext>
          </a:extLst>
        </xdr:cNvPr>
        <xdr:cNvSpPr txBox="1"/>
      </xdr:nvSpPr>
      <xdr:spPr>
        <a:xfrm>
          <a:off x="4673600" y="1082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29210</xdr:rowOff>
    </xdr:from>
    <xdr:to>
      <xdr:col>20</xdr:col>
      <xdr:colOff>38100</xdr:colOff>
      <xdr:row>63</xdr:row>
      <xdr:rowOff>130810</xdr:rowOff>
    </xdr:to>
    <xdr:sp macro="" textlink="">
      <xdr:nvSpPr>
        <xdr:cNvPr id="192" name="楕円 191">
          <a:extLst>
            <a:ext uri="{FF2B5EF4-FFF2-40B4-BE49-F238E27FC236}">
              <a16:creationId xmlns:a16="http://schemas.microsoft.com/office/drawing/2014/main" id="{9DA80084-9106-42E6-969A-AB390C54A597}"/>
            </a:ext>
          </a:extLst>
        </xdr:cNvPr>
        <xdr:cNvSpPr/>
      </xdr:nvSpPr>
      <xdr:spPr>
        <a:xfrm>
          <a:off x="3746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80010</xdr:rowOff>
    </xdr:from>
    <xdr:to>
      <xdr:col>24</xdr:col>
      <xdr:colOff>63500</xdr:colOff>
      <xdr:row>63</xdr:row>
      <xdr:rowOff>99604</xdr:rowOff>
    </xdr:to>
    <xdr:cxnSp macro="">
      <xdr:nvCxnSpPr>
        <xdr:cNvPr id="193" name="直線コネクタ 192">
          <a:extLst>
            <a:ext uri="{FF2B5EF4-FFF2-40B4-BE49-F238E27FC236}">
              <a16:creationId xmlns:a16="http://schemas.microsoft.com/office/drawing/2014/main" id="{C6D1B8FA-A7E7-448A-9867-339618B3A018}"/>
            </a:ext>
          </a:extLst>
        </xdr:cNvPr>
        <xdr:cNvCxnSpPr/>
      </xdr:nvCxnSpPr>
      <xdr:spPr>
        <a:xfrm>
          <a:off x="3797300" y="1088136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9616</xdr:rowOff>
    </xdr:from>
    <xdr:to>
      <xdr:col>15</xdr:col>
      <xdr:colOff>101600</xdr:colOff>
      <xdr:row>63</xdr:row>
      <xdr:rowOff>111216</xdr:rowOff>
    </xdr:to>
    <xdr:sp macro="" textlink="">
      <xdr:nvSpPr>
        <xdr:cNvPr id="194" name="楕円 193">
          <a:extLst>
            <a:ext uri="{FF2B5EF4-FFF2-40B4-BE49-F238E27FC236}">
              <a16:creationId xmlns:a16="http://schemas.microsoft.com/office/drawing/2014/main" id="{2319E226-C6BC-454E-88C5-20BE59FE3BCA}"/>
            </a:ext>
          </a:extLst>
        </xdr:cNvPr>
        <xdr:cNvSpPr/>
      </xdr:nvSpPr>
      <xdr:spPr>
        <a:xfrm>
          <a:off x="28575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60416</xdr:rowOff>
    </xdr:from>
    <xdr:to>
      <xdr:col>19</xdr:col>
      <xdr:colOff>177800</xdr:colOff>
      <xdr:row>63</xdr:row>
      <xdr:rowOff>80010</xdr:rowOff>
    </xdr:to>
    <xdr:cxnSp macro="">
      <xdr:nvCxnSpPr>
        <xdr:cNvPr id="195" name="直線コネクタ 194">
          <a:extLst>
            <a:ext uri="{FF2B5EF4-FFF2-40B4-BE49-F238E27FC236}">
              <a16:creationId xmlns:a16="http://schemas.microsoft.com/office/drawing/2014/main" id="{C69B7A0F-679C-4B6B-8DB0-B762122023C0}"/>
            </a:ext>
          </a:extLst>
        </xdr:cNvPr>
        <xdr:cNvCxnSpPr/>
      </xdr:nvCxnSpPr>
      <xdr:spPr>
        <a:xfrm>
          <a:off x="2908300" y="1086176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161472</xdr:rowOff>
    </xdr:from>
    <xdr:to>
      <xdr:col>10</xdr:col>
      <xdr:colOff>165100</xdr:colOff>
      <xdr:row>63</xdr:row>
      <xdr:rowOff>91622</xdr:rowOff>
    </xdr:to>
    <xdr:sp macro="" textlink="">
      <xdr:nvSpPr>
        <xdr:cNvPr id="196" name="楕円 195">
          <a:extLst>
            <a:ext uri="{FF2B5EF4-FFF2-40B4-BE49-F238E27FC236}">
              <a16:creationId xmlns:a16="http://schemas.microsoft.com/office/drawing/2014/main" id="{18BDEABD-BA82-4BA9-8AD7-093CD2E34101}"/>
            </a:ext>
          </a:extLst>
        </xdr:cNvPr>
        <xdr:cNvSpPr/>
      </xdr:nvSpPr>
      <xdr:spPr>
        <a:xfrm>
          <a:off x="1968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40822</xdr:rowOff>
    </xdr:from>
    <xdr:to>
      <xdr:col>15</xdr:col>
      <xdr:colOff>50800</xdr:colOff>
      <xdr:row>63</xdr:row>
      <xdr:rowOff>60416</xdr:rowOff>
    </xdr:to>
    <xdr:cxnSp macro="">
      <xdr:nvCxnSpPr>
        <xdr:cNvPr id="197" name="直線コネクタ 196">
          <a:extLst>
            <a:ext uri="{FF2B5EF4-FFF2-40B4-BE49-F238E27FC236}">
              <a16:creationId xmlns:a16="http://schemas.microsoft.com/office/drawing/2014/main" id="{C10317D2-D7FD-4DB2-ACFD-103AD11BF30E}"/>
            </a:ext>
          </a:extLst>
        </xdr:cNvPr>
        <xdr:cNvCxnSpPr/>
      </xdr:nvCxnSpPr>
      <xdr:spPr>
        <a:xfrm>
          <a:off x="2019300" y="1084217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143510</xdr:rowOff>
    </xdr:from>
    <xdr:to>
      <xdr:col>6</xdr:col>
      <xdr:colOff>38100</xdr:colOff>
      <xdr:row>63</xdr:row>
      <xdr:rowOff>73660</xdr:rowOff>
    </xdr:to>
    <xdr:sp macro="" textlink="">
      <xdr:nvSpPr>
        <xdr:cNvPr id="198" name="楕円 197">
          <a:extLst>
            <a:ext uri="{FF2B5EF4-FFF2-40B4-BE49-F238E27FC236}">
              <a16:creationId xmlns:a16="http://schemas.microsoft.com/office/drawing/2014/main" id="{E7C49BB7-8F2B-46E2-B5C6-C455123D9B94}"/>
            </a:ext>
          </a:extLst>
        </xdr:cNvPr>
        <xdr:cNvSpPr/>
      </xdr:nvSpPr>
      <xdr:spPr>
        <a:xfrm>
          <a:off x="107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22860</xdr:rowOff>
    </xdr:from>
    <xdr:to>
      <xdr:col>10</xdr:col>
      <xdr:colOff>114300</xdr:colOff>
      <xdr:row>63</xdr:row>
      <xdr:rowOff>40822</xdr:rowOff>
    </xdr:to>
    <xdr:cxnSp macro="">
      <xdr:nvCxnSpPr>
        <xdr:cNvPr id="199" name="直線コネクタ 198">
          <a:extLst>
            <a:ext uri="{FF2B5EF4-FFF2-40B4-BE49-F238E27FC236}">
              <a16:creationId xmlns:a16="http://schemas.microsoft.com/office/drawing/2014/main" id="{EA2A338F-44FD-42EE-A04E-4F20F4E5D070}"/>
            </a:ext>
          </a:extLst>
        </xdr:cNvPr>
        <xdr:cNvCxnSpPr/>
      </xdr:nvCxnSpPr>
      <xdr:spPr>
        <a:xfrm>
          <a:off x="1130300" y="1082421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200" name="n_1aveValue【体育館・プール】&#10;有形固定資産減価償却率">
          <a:extLst>
            <a:ext uri="{FF2B5EF4-FFF2-40B4-BE49-F238E27FC236}">
              <a16:creationId xmlns:a16="http://schemas.microsoft.com/office/drawing/2014/main" id="{1FCD6D08-E6E7-463D-9EE0-BF373D3C7A32}"/>
            </a:ext>
          </a:extLst>
        </xdr:cNvPr>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201" name="n_2aveValue【体育館・プール】&#10;有形固定資産減価償却率">
          <a:extLst>
            <a:ext uri="{FF2B5EF4-FFF2-40B4-BE49-F238E27FC236}">
              <a16:creationId xmlns:a16="http://schemas.microsoft.com/office/drawing/2014/main" id="{5C8DE9C0-FB5B-4B4F-91E1-ABEE1B0767F2}"/>
            </a:ext>
          </a:extLst>
        </xdr:cNvPr>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9012549F-807E-4385-BA48-B60BD9C9E145}"/>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203" name="n_4aveValue【体育館・プール】&#10;有形固定資産減価償却率">
          <a:extLst>
            <a:ext uri="{FF2B5EF4-FFF2-40B4-BE49-F238E27FC236}">
              <a16:creationId xmlns:a16="http://schemas.microsoft.com/office/drawing/2014/main" id="{761054E0-B5EA-4964-AB4D-0557375A1B0D}"/>
            </a:ext>
          </a:extLst>
        </xdr:cNvPr>
        <xdr:cNvSpPr txBox="1"/>
      </xdr:nvSpPr>
      <xdr:spPr>
        <a:xfrm>
          <a:off x="927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121937</xdr:rowOff>
    </xdr:from>
    <xdr:ext cx="405111" cy="259045"/>
    <xdr:sp macro="" textlink="">
      <xdr:nvSpPr>
        <xdr:cNvPr id="204" name="n_1mainValue【体育館・プール】&#10;有形固定資産減価償却率">
          <a:extLst>
            <a:ext uri="{FF2B5EF4-FFF2-40B4-BE49-F238E27FC236}">
              <a16:creationId xmlns:a16="http://schemas.microsoft.com/office/drawing/2014/main" id="{E07A0302-369C-4685-B665-B0F0BD98AB02}"/>
            </a:ext>
          </a:extLst>
        </xdr:cNvPr>
        <xdr:cNvSpPr txBox="1"/>
      </xdr:nvSpPr>
      <xdr:spPr>
        <a:xfrm>
          <a:off x="3582044"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102343</xdr:rowOff>
    </xdr:from>
    <xdr:ext cx="405111" cy="259045"/>
    <xdr:sp macro="" textlink="">
      <xdr:nvSpPr>
        <xdr:cNvPr id="205" name="n_2mainValue【体育館・プール】&#10;有形固定資産減価償却率">
          <a:extLst>
            <a:ext uri="{FF2B5EF4-FFF2-40B4-BE49-F238E27FC236}">
              <a16:creationId xmlns:a16="http://schemas.microsoft.com/office/drawing/2014/main" id="{671BD8B9-B454-49C9-B9A6-1FD0AE3713EA}"/>
            </a:ext>
          </a:extLst>
        </xdr:cNvPr>
        <xdr:cNvSpPr txBox="1"/>
      </xdr:nvSpPr>
      <xdr:spPr>
        <a:xfrm>
          <a:off x="2705744" y="1090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82749</xdr:rowOff>
    </xdr:from>
    <xdr:ext cx="405111" cy="259045"/>
    <xdr:sp macro="" textlink="">
      <xdr:nvSpPr>
        <xdr:cNvPr id="206" name="n_3mainValue【体育館・プール】&#10;有形固定資産減価償却率">
          <a:extLst>
            <a:ext uri="{FF2B5EF4-FFF2-40B4-BE49-F238E27FC236}">
              <a16:creationId xmlns:a16="http://schemas.microsoft.com/office/drawing/2014/main" id="{F739CCC2-F609-4984-A93B-77B256265F14}"/>
            </a:ext>
          </a:extLst>
        </xdr:cNvPr>
        <xdr:cNvSpPr txBox="1"/>
      </xdr:nvSpPr>
      <xdr:spPr>
        <a:xfrm>
          <a:off x="18167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64787</xdr:rowOff>
    </xdr:from>
    <xdr:ext cx="405111" cy="259045"/>
    <xdr:sp macro="" textlink="">
      <xdr:nvSpPr>
        <xdr:cNvPr id="207" name="n_4mainValue【体育館・プール】&#10;有形固定資産減価償却率">
          <a:extLst>
            <a:ext uri="{FF2B5EF4-FFF2-40B4-BE49-F238E27FC236}">
              <a16:creationId xmlns:a16="http://schemas.microsoft.com/office/drawing/2014/main" id="{E94C860B-E0BD-4FCF-A548-4EE59F77D693}"/>
            </a:ext>
          </a:extLst>
        </xdr:cNvPr>
        <xdr:cNvSpPr txBox="1"/>
      </xdr:nvSpPr>
      <xdr:spPr>
        <a:xfrm>
          <a:off x="9277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2A1FAD34-8B93-41A1-84B1-DA73B1E345B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9115858-25AD-4F53-9E1C-11FBE42F018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F3E91D39-0155-49A1-83F4-3FB16D84E5C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CFD43AA-33CA-4009-9A8F-5C63FDAE2A0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7951870-C8FF-4DF2-AA6C-37952CEC9C7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406CD88-8574-4E64-961E-DB930A2B3CB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5E73D45A-E970-4CAE-9D78-AE4E4DCC23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2B3BD366-36BA-44CD-83D2-ADA8901B9B6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45F1A1E4-CA03-44FD-A6DA-E3E8CE17708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0E6C15E-A38D-47BF-927F-D092DFDE626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C6D7BF07-817B-40A7-A4E0-6AA5689191C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DD441BFD-8400-48ED-B8BD-4CCB685F01B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4F77C0BE-A84D-4413-859C-1E4E441FA0B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296811F2-9330-4A2B-B5D9-C7C941D43DC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55ABD62E-6A12-41CF-BDC1-296371A0FD5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38438E68-60D4-45A1-9FD9-4BC796CD3C4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1B5E74B5-0CE8-46B8-97E9-F971AA5F716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7FD04C0F-9D7A-4A48-BC3B-D0532A4DA0A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E55551E0-A1C6-47D9-8373-FE46198168A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7D4E051A-703B-490F-87CC-340843F03F0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CE00E9C5-84B6-4C2B-B65E-5EAFD902096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465DBDDF-4411-45F8-A776-C12A5FB5050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24D3955F-137F-4A01-AC8D-40A019FB967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231" name="直線コネクタ 230">
          <a:extLst>
            <a:ext uri="{FF2B5EF4-FFF2-40B4-BE49-F238E27FC236}">
              <a16:creationId xmlns:a16="http://schemas.microsoft.com/office/drawing/2014/main" id="{98F23866-9B6A-4F8E-8676-C76C17D002BD}"/>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232" name="【体育館・プール】&#10;一人当たり面積最小値テキスト">
          <a:extLst>
            <a:ext uri="{FF2B5EF4-FFF2-40B4-BE49-F238E27FC236}">
              <a16:creationId xmlns:a16="http://schemas.microsoft.com/office/drawing/2014/main" id="{91905160-A8FA-4F08-9485-E7EAD06BEAE4}"/>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233" name="直線コネクタ 232">
          <a:extLst>
            <a:ext uri="{FF2B5EF4-FFF2-40B4-BE49-F238E27FC236}">
              <a16:creationId xmlns:a16="http://schemas.microsoft.com/office/drawing/2014/main" id="{AB16FADB-35C7-4E7C-94A3-FA90009385E5}"/>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234" name="【体育館・プール】&#10;一人当たり面積最大値テキスト">
          <a:extLst>
            <a:ext uri="{FF2B5EF4-FFF2-40B4-BE49-F238E27FC236}">
              <a16:creationId xmlns:a16="http://schemas.microsoft.com/office/drawing/2014/main" id="{BF1C2FD1-9539-45EA-9BB0-6DA79F55C755}"/>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235" name="直線コネクタ 234">
          <a:extLst>
            <a:ext uri="{FF2B5EF4-FFF2-40B4-BE49-F238E27FC236}">
              <a16:creationId xmlns:a16="http://schemas.microsoft.com/office/drawing/2014/main" id="{1F010063-8447-42AD-9904-44C508D66C89}"/>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236" name="【体育館・プール】&#10;一人当たり面積平均値テキスト">
          <a:extLst>
            <a:ext uri="{FF2B5EF4-FFF2-40B4-BE49-F238E27FC236}">
              <a16:creationId xmlns:a16="http://schemas.microsoft.com/office/drawing/2014/main" id="{DC6A4FB3-B633-480D-BD21-15E9E4E77C7D}"/>
            </a:ext>
          </a:extLst>
        </xdr:cNvPr>
        <xdr:cNvSpPr txBox="1"/>
      </xdr:nvSpPr>
      <xdr:spPr>
        <a:xfrm>
          <a:off x="10515600" y="10295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237" name="フローチャート: 判断 236">
          <a:extLst>
            <a:ext uri="{FF2B5EF4-FFF2-40B4-BE49-F238E27FC236}">
              <a16:creationId xmlns:a16="http://schemas.microsoft.com/office/drawing/2014/main" id="{03691976-9E09-404D-AA47-713755E12A73}"/>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238" name="フローチャート: 判断 237">
          <a:extLst>
            <a:ext uri="{FF2B5EF4-FFF2-40B4-BE49-F238E27FC236}">
              <a16:creationId xmlns:a16="http://schemas.microsoft.com/office/drawing/2014/main" id="{85228933-7CE2-422D-B3E7-641AA2AF46B1}"/>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39" name="フローチャート: 判断 238">
          <a:extLst>
            <a:ext uri="{FF2B5EF4-FFF2-40B4-BE49-F238E27FC236}">
              <a16:creationId xmlns:a16="http://schemas.microsoft.com/office/drawing/2014/main" id="{5178F436-BB60-4978-B597-349FF96A233A}"/>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240" name="フローチャート: 判断 239">
          <a:extLst>
            <a:ext uri="{FF2B5EF4-FFF2-40B4-BE49-F238E27FC236}">
              <a16:creationId xmlns:a16="http://schemas.microsoft.com/office/drawing/2014/main" id="{E3103A62-2519-4750-B106-1692F597E9EA}"/>
            </a:ext>
          </a:extLst>
        </xdr:cNvPr>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241" name="フローチャート: 判断 240">
          <a:extLst>
            <a:ext uri="{FF2B5EF4-FFF2-40B4-BE49-F238E27FC236}">
              <a16:creationId xmlns:a16="http://schemas.microsoft.com/office/drawing/2014/main" id="{1959FD0A-5518-4B76-8116-9244F9154CC1}"/>
            </a:ext>
          </a:extLst>
        </xdr:cNvPr>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9D616C3-76E4-49D6-83B7-916CBB1D2ED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E346D14-30E1-46A8-983F-A284F1F8B07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4535452-BBF7-4298-85F6-BA9839A2A5E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B9A67C8-34FD-43F9-BE48-73C61604536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4B2EE03-1DA7-4C6E-8D4B-33230713105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101600</xdr:rowOff>
    </xdr:from>
    <xdr:to>
      <xdr:col>55</xdr:col>
      <xdr:colOff>50800</xdr:colOff>
      <xdr:row>62</xdr:row>
      <xdr:rowOff>31750</xdr:rowOff>
    </xdr:to>
    <xdr:sp macro="" textlink="">
      <xdr:nvSpPr>
        <xdr:cNvPr id="247" name="楕円 246">
          <a:extLst>
            <a:ext uri="{FF2B5EF4-FFF2-40B4-BE49-F238E27FC236}">
              <a16:creationId xmlns:a16="http://schemas.microsoft.com/office/drawing/2014/main" id="{4DCABB57-D0DE-487D-A773-811E9BEF314F}"/>
            </a:ext>
          </a:extLst>
        </xdr:cNvPr>
        <xdr:cNvSpPr/>
      </xdr:nvSpPr>
      <xdr:spPr>
        <a:xfrm>
          <a:off x="104267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80027</xdr:rowOff>
    </xdr:from>
    <xdr:ext cx="469744" cy="259045"/>
    <xdr:sp macro="" textlink="">
      <xdr:nvSpPr>
        <xdr:cNvPr id="248" name="【体育館・プール】&#10;一人当たり面積該当値テキスト">
          <a:extLst>
            <a:ext uri="{FF2B5EF4-FFF2-40B4-BE49-F238E27FC236}">
              <a16:creationId xmlns:a16="http://schemas.microsoft.com/office/drawing/2014/main" id="{236CBB36-DB2E-4D32-89D1-CC48A3C83DFD}"/>
            </a:ext>
          </a:extLst>
        </xdr:cNvPr>
        <xdr:cNvSpPr txBox="1"/>
      </xdr:nvSpPr>
      <xdr:spPr>
        <a:xfrm>
          <a:off x="10515600"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105410</xdr:rowOff>
    </xdr:from>
    <xdr:to>
      <xdr:col>50</xdr:col>
      <xdr:colOff>165100</xdr:colOff>
      <xdr:row>62</xdr:row>
      <xdr:rowOff>35560</xdr:rowOff>
    </xdr:to>
    <xdr:sp macro="" textlink="">
      <xdr:nvSpPr>
        <xdr:cNvPr id="249" name="楕円 248">
          <a:extLst>
            <a:ext uri="{FF2B5EF4-FFF2-40B4-BE49-F238E27FC236}">
              <a16:creationId xmlns:a16="http://schemas.microsoft.com/office/drawing/2014/main" id="{62F61E4B-9206-4348-A995-066C8AE23959}"/>
            </a:ext>
          </a:extLst>
        </xdr:cNvPr>
        <xdr:cNvSpPr/>
      </xdr:nvSpPr>
      <xdr:spPr>
        <a:xfrm>
          <a:off x="958850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152400</xdr:rowOff>
    </xdr:from>
    <xdr:to>
      <xdr:col>55</xdr:col>
      <xdr:colOff>0</xdr:colOff>
      <xdr:row>61</xdr:row>
      <xdr:rowOff>156210</xdr:rowOff>
    </xdr:to>
    <xdr:cxnSp macro="">
      <xdr:nvCxnSpPr>
        <xdr:cNvPr id="250" name="直線コネクタ 249">
          <a:extLst>
            <a:ext uri="{FF2B5EF4-FFF2-40B4-BE49-F238E27FC236}">
              <a16:creationId xmlns:a16="http://schemas.microsoft.com/office/drawing/2014/main" id="{954FBA06-62F2-4963-8AFF-87FE06E4123F}"/>
            </a:ext>
          </a:extLst>
        </xdr:cNvPr>
        <xdr:cNvCxnSpPr/>
      </xdr:nvCxnSpPr>
      <xdr:spPr>
        <a:xfrm flipV="1">
          <a:off x="9639300" y="106108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106680</xdr:rowOff>
    </xdr:from>
    <xdr:to>
      <xdr:col>46</xdr:col>
      <xdr:colOff>38100</xdr:colOff>
      <xdr:row>62</xdr:row>
      <xdr:rowOff>36830</xdr:rowOff>
    </xdr:to>
    <xdr:sp macro="" textlink="">
      <xdr:nvSpPr>
        <xdr:cNvPr id="251" name="楕円 250">
          <a:extLst>
            <a:ext uri="{FF2B5EF4-FFF2-40B4-BE49-F238E27FC236}">
              <a16:creationId xmlns:a16="http://schemas.microsoft.com/office/drawing/2014/main" id="{45396DBD-5F06-4E61-96E4-5235510D38EB}"/>
            </a:ext>
          </a:extLst>
        </xdr:cNvPr>
        <xdr:cNvSpPr/>
      </xdr:nvSpPr>
      <xdr:spPr>
        <a:xfrm>
          <a:off x="8699500" y="105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156210</xdr:rowOff>
    </xdr:from>
    <xdr:to>
      <xdr:col>50</xdr:col>
      <xdr:colOff>114300</xdr:colOff>
      <xdr:row>61</xdr:row>
      <xdr:rowOff>157480</xdr:rowOff>
    </xdr:to>
    <xdr:cxnSp macro="">
      <xdr:nvCxnSpPr>
        <xdr:cNvPr id="252" name="直線コネクタ 251">
          <a:extLst>
            <a:ext uri="{FF2B5EF4-FFF2-40B4-BE49-F238E27FC236}">
              <a16:creationId xmlns:a16="http://schemas.microsoft.com/office/drawing/2014/main" id="{D55933C8-41D1-4D0E-966C-48197B0AFFC0}"/>
            </a:ext>
          </a:extLst>
        </xdr:cNvPr>
        <xdr:cNvCxnSpPr/>
      </xdr:nvCxnSpPr>
      <xdr:spPr>
        <a:xfrm flipV="1">
          <a:off x="8750300" y="106146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104140</xdr:rowOff>
    </xdr:from>
    <xdr:to>
      <xdr:col>41</xdr:col>
      <xdr:colOff>101600</xdr:colOff>
      <xdr:row>62</xdr:row>
      <xdr:rowOff>34290</xdr:rowOff>
    </xdr:to>
    <xdr:sp macro="" textlink="">
      <xdr:nvSpPr>
        <xdr:cNvPr id="253" name="楕円 252">
          <a:extLst>
            <a:ext uri="{FF2B5EF4-FFF2-40B4-BE49-F238E27FC236}">
              <a16:creationId xmlns:a16="http://schemas.microsoft.com/office/drawing/2014/main" id="{8BFEB90B-7FC0-420D-9AD6-4226960C10AC}"/>
            </a:ext>
          </a:extLst>
        </xdr:cNvPr>
        <xdr:cNvSpPr/>
      </xdr:nvSpPr>
      <xdr:spPr>
        <a:xfrm>
          <a:off x="78105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154940</xdr:rowOff>
    </xdr:from>
    <xdr:to>
      <xdr:col>45</xdr:col>
      <xdr:colOff>177800</xdr:colOff>
      <xdr:row>61</xdr:row>
      <xdr:rowOff>157480</xdr:rowOff>
    </xdr:to>
    <xdr:cxnSp macro="">
      <xdr:nvCxnSpPr>
        <xdr:cNvPr id="254" name="直線コネクタ 253">
          <a:extLst>
            <a:ext uri="{FF2B5EF4-FFF2-40B4-BE49-F238E27FC236}">
              <a16:creationId xmlns:a16="http://schemas.microsoft.com/office/drawing/2014/main" id="{B35F9706-0B09-4D74-B590-07D826285582}"/>
            </a:ext>
          </a:extLst>
        </xdr:cNvPr>
        <xdr:cNvCxnSpPr/>
      </xdr:nvCxnSpPr>
      <xdr:spPr>
        <a:xfrm>
          <a:off x="7861300" y="106133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107950</xdr:rowOff>
    </xdr:from>
    <xdr:to>
      <xdr:col>36</xdr:col>
      <xdr:colOff>165100</xdr:colOff>
      <xdr:row>62</xdr:row>
      <xdr:rowOff>38100</xdr:rowOff>
    </xdr:to>
    <xdr:sp macro="" textlink="">
      <xdr:nvSpPr>
        <xdr:cNvPr id="255" name="楕円 254">
          <a:extLst>
            <a:ext uri="{FF2B5EF4-FFF2-40B4-BE49-F238E27FC236}">
              <a16:creationId xmlns:a16="http://schemas.microsoft.com/office/drawing/2014/main" id="{4C4EA380-3A65-4E10-908B-0D5C0C6163F5}"/>
            </a:ext>
          </a:extLst>
        </xdr:cNvPr>
        <xdr:cNvSpPr/>
      </xdr:nvSpPr>
      <xdr:spPr>
        <a:xfrm>
          <a:off x="6921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154940</xdr:rowOff>
    </xdr:from>
    <xdr:to>
      <xdr:col>41</xdr:col>
      <xdr:colOff>50800</xdr:colOff>
      <xdr:row>61</xdr:row>
      <xdr:rowOff>158750</xdr:rowOff>
    </xdr:to>
    <xdr:cxnSp macro="">
      <xdr:nvCxnSpPr>
        <xdr:cNvPr id="256" name="直線コネクタ 255">
          <a:extLst>
            <a:ext uri="{FF2B5EF4-FFF2-40B4-BE49-F238E27FC236}">
              <a16:creationId xmlns:a16="http://schemas.microsoft.com/office/drawing/2014/main" id="{4566FE3C-D9F7-40B0-A1CF-BC42143DD303}"/>
            </a:ext>
          </a:extLst>
        </xdr:cNvPr>
        <xdr:cNvCxnSpPr/>
      </xdr:nvCxnSpPr>
      <xdr:spPr>
        <a:xfrm flipV="1">
          <a:off x="6972300" y="10613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139717</xdr:rowOff>
    </xdr:from>
    <xdr:ext cx="469744" cy="259045"/>
    <xdr:sp macro="" textlink="">
      <xdr:nvSpPr>
        <xdr:cNvPr id="257" name="n_1aveValue【体育館・プール】&#10;一人当たり面積">
          <a:extLst>
            <a:ext uri="{FF2B5EF4-FFF2-40B4-BE49-F238E27FC236}">
              <a16:creationId xmlns:a16="http://schemas.microsoft.com/office/drawing/2014/main" id="{4FDF3B0F-4F58-49C3-9630-B1EF363C4167}"/>
            </a:ext>
          </a:extLst>
        </xdr:cNvPr>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258" name="n_2aveValue【体育館・プール】&#10;一人当たり面積">
          <a:extLst>
            <a:ext uri="{FF2B5EF4-FFF2-40B4-BE49-F238E27FC236}">
              <a16:creationId xmlns:a16="http://schemas.microsoft.com/office/drawing/2014/main" id="{69412F60-3343-46F9-859C-8B3749CA4125}"/>
            </a:ext>
          </a:extLst>
        </xdr:cNvPr>
        <xdr:cNvSpPr txBox="1"/>
      </xdr:nvSpPr>
      <xdr:spPr>
        <a:xfrm>
          <a:off x="8515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161307</xdr:rowOff>
    </xdr:from>
    <xdr:ext cx="469744" cy="259045"/>
    <xdr:sp macro="" textlink="">
      <xdr:nvSpPr>
        <xdr:cNvPr id="259" name="n_3aveValue【体育館・プール】&#10;一人当たり面積">
          <a:extLst>
            <a:ext uri="{FF2B5EF4-FFF2-40B4-BE49-F238E27FC236}">
              <a16:creationId xmlns:a16="http://schemas.microsoft.com/office/drawing/2014/main" id="{2F71D5D4-90D8-46E7-BAC9-5B7430E0985E}"/>
            </a:ext>
          </a:extLst>
        </xdr:cNvPr>
        <xdr:cNvSpPr txBox="1"/>
      </xdr:nvSpPr>
      <xdr:spPr>
        <a:xfrm>
          <a:off x="7626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7637</xdr:rowOff>
    </xdr:from>
    <xdr:ext cx="469744" cy="259045"/>
    <xdr:sp macro="" textlink="">
      <xdr:nvSpPr>
        <xdr:cNvPr id="260" name="n_4aveValue【体育館・プール】&#10;一人当たり面積">
          <a:extLst>
            <a:ext uri="{FF2B5EF4-FFF2-40B4-BE49-F238E27FC236}">
              <a16:creationId xmlns:a16="http://schemas.microsoft.com/office/drawing/2014/main" id="{C6CF14CA-9DB6-4806-85A4-904F815DDE22}"/>
            </a:ext>
          </a:extLst>
        </xdr:cNvPr>
        <xdr:cNvSpPr txBox="1"/>
      </xdr:nvSpPr>
      <xdr:spPr>
        <a:xfrm>
          <a:off x="6737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26687</xdr:rowOff>
    </xdr:from>
    <xdr:ext cx="469744" cy="259045"/>
    <xdr:sp macro="" textlink="">
      <xdr:nvSpPr>
        <xdr:cNvPr id="261" name="n_1mainValue【体育館・プール】&#10;一人当たり面積">
          <a:extLst>
            <a:ext uri="{FF2B5EF4-FFF2-40B4-BE49-F238E27FC236}">
              <a16:creationId xmlns:a16="http://schemas.microsoft.com/office/drawing/2014/main" id="{1CE58E79-87CA-458E-AC1C-514F7454987C}"/>
            </a:ext>
          </a:extLst>
        </xdr:cNvPr>
        <xdr:cNvSpPr txBox="1"/>
      </xdr:nvSpPr>
      <xdr:spPr>
        <a:xfrm>
          <a:off x="93917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27957</xdr:rowOff>
    </xdr:from>
    <xdr:ext cx="469744" cy="259045"/>
    <xdr:sp macro="" textlink="">
      <xdr:nvSpPr>
        <xdr:cNvPr id="262" name="n_2mainValue【体育館・プール】&#10;一人当たり面積">
          <a:extLst>
            <a:ext uri="{FF2B5EF4-FFF2-40B4-BE49-F238E27FC236}">
              <a16:creationId xmlns:a16="http://schemas.microsoft.com/office/drawing/2014/main" id="{889A0A72-7463-4D48-AC74-524BE5017713}"/>
            </a:ext>
          </a:extLst>
        </xdr:cNvPr>
        <xdr:cNvSpPr txBox="1"/>
      </xdr:nvSpPr>
      <xdr:spPr>
        <a:xfrm>
          <a:off x="8515427" y="106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25417</xdr:rowOff>
    </xdr:from>
    <xdr:ext cx="469744" cy="259045"/>
    <xdr:sp macro="" textlink="">
      <xdr:nvSpPr>
        <xdr:cNvPr id="263" name="n_3mainValue【体育館・プール】&#10;一人当たり面積">
          <a:extLst>
            <a:ext uri="{FF2B5EF4-FFF2-40B4-BE49-F238E27FC236}">
              <a16:creationId xmlns:a16="http://schemas.microsoft.com/office/drawing/2014/main" id="{AB7BAC7F-582A-410B-8007-2F6D789C42F1}"/>
            </a:ext>
          </a:extLst>
        </xdr:cNvPr>
        <xdr:cNvSpPr txBox="1"/>
      </xdr:nvSpPr>
      <xdr:spPr>
        <a:xfrm>
          <a:off x="7626427" y="1065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29227</xdr:rowOff>
    </xdr:from>
    <xdr:ext cx="469744" cy="259045"/>
    <xdr:sp macro="" textlink="">
      <xdr:nvSpPr>
        <xdr:cNvPr id="264" name="n_4mainValue【体育館・プール】&#10;一人当たり面積">
          <a:extLst>
            <a:ext uri="{FF2B5EF4-FFF2-40B4-BE49-F238E27FC236}">
              <a16:creationId xmlns:a16="http://schemas.microsoft.com/office/drawing/2014/main" id="{EB8D02E9-8DDB-4DC8-8E81-B96CB7536FD6}"/>
            </a:ext>
          </a:extLst>
        </xdr:cNvPr>
        <xdr:cNvSpPr txBox="1"/>
      </xdr:nvSpPr>
      <xdr:spPr>
        <a:xfrm>
          <a:off x="6737427" y="1065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8FF5005-A3EF-4E42-A49A-9EB38E34A78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3292509A-DE72-4A37-AE50-154BB079977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65E53B74-B895-4854-8D84-E4F22CA6717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94190D49-EDBD-49A7-A6C6-47B07E11686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29B86C8D-E564-4A61-8C8A-05037B9B838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E64663A-93DC-4D6C-A1E7-B7E2B01AE5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F81C1485-6574-448D-972B-736B103207B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3CCC5CA5-2D44-4549-9F69-659A8DFC175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FE94F1C-064F-4105-B6D4-AD8612384BD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E36F2ABD-1B89-4024-99A2-8B6AF2FB252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A7F06F26-2096-4ABC-8119-4963C243B66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6A622FBE-D701-4F51-80D0-FF41B023669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71045C8F-004B-4DD2-9586-B3A907B9F0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69298343-E134-4C6D-9A37-672681C3FBC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B0B1175D-D963-4FC4-B547-FC46EA713F7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81E117B2-BAE8-4CC5-8D36-6DB82B4AA4F8}"/>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1AA2EF1A-C6FF-44AC-8135-4D402005D32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29C76AE1-49C0-4DBE-9918-E7F24C8100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4D4154C7-8723-43BD-8192-2FA500DE7EE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089858B8-DB38-43A0-BF8C-318E65C64BC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D96B8658-7589-4FBD-96CC-B364E2EDAED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010357BD-95F9-48CE-989B-E6974263238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24D3CCCE-31BF-46D5-A37F-EEE2C195EDC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382B7B04-32E3-482F-A99B-C768E27680A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21B19AB8-F977-4F58-8C9F-07695827210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5D023EF0-C95A-4EF1-A684-CBD9A335CF5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1BCDE204-EF60-4694-9DE2-BC46228E53B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2" name="直線コネクタ 291">
          <a:extLst>
            <a:ext uri="{FF2B5EF4-FFF2-40B4-BE49-F238E27FC236}">
              <a16:creationId xmlns:a16="http://schemas.microsoft.com/office/drawing/2014/main" id="{1DFAA1A0-A25F-4D21-8BA7-F6C4E8D43B4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3" name="テキスト ボックス 292">
          <a:extLst>
            <a:ext uri="{FF2B5EF4-FFF2-40B4-BE49-F238E27FC236}">
              <a16:creationId xmlns:a16="http://schemas.microsoft.com/office/drawing/2014/main" id="{28E3FB1B-AB30-4F5B-AE36-950C0C3A20F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4" name="直線コネクタ 293">
          <a:extLst>
            <a:ext uri="{FF2B5EF4-FFF2-40B4-BE49-F238E27FC236}">
              <a16:creationId xmlns:a16="http://schemas.microsoft.com/office/drawing/2014/main" id="{5731F43F-CC04-40E6-9C71-74304951529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5" name="テキスト ボックス 294">
          <a:extLst>
            <a:ext uri="{FF2B5EF4-FFF2-40B4-BE49-F238E27FC236}">
              <a16:creationId xmlns:a16="http://schemas.microsoft.com/office/drawing/2014/main" id="{566C31E6-29CD-498F-9F05-2689E17B09D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6" name="直線コネクタ 295">
          <a:extLst>
            <a:ext uri="{FF2B5EF4-FFF2-40B4-BE49-F238E27FC236}">
              <a16:creationId xmlns:a16="http://schemas.microsoft.com/office/drawing/2014/main" id="{B70C51B8-18DB-47E8-9BBB-E9C43A3C3D8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7" name="テキスト ボックス 296">
          <a:extLst>
            <a:ext uri="{FF2B5EF4-FFF2-40B4-BE49-F238E27FC236}">
              <a16:creationId xmlns:a16="http://schemas.microsoft.com/office/drawing/2014/main" id="{02F28B8D-BFEA-4F22-86D0-D5565BB60555}"/>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8" name="直線コネクタ 297">
          <a:extLst>
            <a:ext uri="{FF2B5EF4-FFF2-40B4-BE49-F238E27FC236}">
              <a16:creationId xmlns:a16="http://schemas.microsoft.com/office/drawing/2014/main" id="{2FCBC52F-239E-48CE-816D-2A31AC5091F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9" name="テキスト ボックス 298">
          <a:extLst>
            <a:ext uri="{FF2B5EF4-FFF2-40B4-BE49-F238E27FC236}">
              <a16:creationId xmlns:a16="http://schemas.microsoft.com/office/drawing/2014/main" id="{361A4500-4081-40AC-A8AC-F7D12C83161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0" name="直線コネクタ 299">
          <a:extLst>
            <a:ext uri="{FF2B5EF4-FFF2-40B4-BE49-F238E27FC236}">
              <a16:creationId xmlns:a16="http://schemas.microsoft.com/office/drawing/2014/main" id="{4589E11E-0EA7-41BE-A9F4-0F747541A30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1" name="テキスト ボックス 300">
          <a:extLst>
            <a:ext uri="{FF2B5EF4-FFF2-40B4-BE49-F238E27FC236}">
              <a16:creationId xmlns:a16="http://schemas.microsoft.com/office/drawing/2014/main" id="{0C60CA0E-789C-4666-9A69-E86103D8346C}"/>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75213A0E-5454-4299-B8AD-F0B19A32172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3" name="テキスト ボックス 302">
          <a:extLst>
            <a:ext uri="{FF2B5EF4-FFF2-40B4-BE49-F238E27FC236}">
              <a16:creationId xmlns:a16="http://schemas.microsoft.com/office/drawing/2014/main" id="{E8DF6ECC-DBCD-45C9-A3DF-7912B7E98DD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98C42BB0-1941-42F9-B51D-88063CE5D0A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305" name="直線コネクタ 304">
          <a:extLst>
            <a:ext uri="{FF2B5EF4-FFF2-40B4-BE49-F238E27FC236}">
              <a16:creationId xmlns:a16="http://schemas.microsoft.com/office/drawing/2014/main" id="{366CA30B-18DD-4E4B-BA65-C63CE2AF138F}"/>
            </a:ext>
          </a:extLst>
        </xdr:cNvPr>
        <xdr:cNvCxnSpPr/>
      </xdr:nvCxnSpPr>
      <xdr:spPr>
        <a:xfrm flipV="1">
          <a:off x="4634865" y="17215486"/>
          <a:ext cx="0" cy="144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226BDEB4-D3AD-44E5-A4B6-BF37A2E9DD43}"/>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07" name="直線コネクタ 306">
          <a:extLst>
            <a:ext uri="{FF2B5EF4-FFF2-40B4-BE49-F238E27FC236}">
              <a16:creationId xmlns:a16="http://schemas.microsoft.com/office/drawing/2014/main" id="{07AAA600-EACF-4FA6-BFDD-3063071A04B7}"/>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F7902CF5-08C0-4F80-88E5-D8C49B7E93AA}"/>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09" name="直線コネクタ 308">
          <a:extLst>
            <a:ext uri="{FF2B5EF4-FFF2-40B4-BE49-F238E27FC236}">
              <a16:creationId xmlns:a16="http://schemas.microsoft.com/office/drawing/2014/main" id="{561132C8-C731-4F8C-8557-1D5677F8DB02}"/>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59072</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1E8DE06B-E8BB-4562-849A-17DD96608FB4}"/>
            </a:ext>
          </a:extLst>
        </xdr:cNvPr>
        <xdr:cNvSpPr txBox="1"/>
      </xdr:nvSpPr>
      <xdr:spPr>
        <a:xfrm>
          <a:off x="4673600" y="1788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311" name="フローチャート: 判断 310">
          <a:extLst>
            <a:ext uri="{FF2B5EF4-FFF2-40B4-BE49-F238E27FC236}">
              <a16:creationId xmlns:a16="http://schemas.microsoft.com/office/drawing/2014/main" id="{9EFD9F42-8E52-423B-BDBA-A3906AA95387}"/>
            </a:ext>
          </a:extLst>
        </xdr:cNvPr>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312" name="フローチャート: 判断 311">
          <a:extLst>
            <a:ext uri="{FF2B5EF4-FFF2-40B4-BE49-F238E27FC236}">
              <a16:creationId xmlns:a16="http://schemas.microsoft.com/office/drawing/2014/main" id="{D61C5A05-56C6-47EC-8304-50A7B4D6F413}"/>
            </a:ext>
          </a:extLst>
        </xdr:cNvPr>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313" name="フローチャート: 判断 312">
          <a:extLst>
            <a:ext uri="{FF2B5EF4-FFF2-40B4-BE49-F238E27FC236}">
              <a16:creationId xmlns:a16="http://schemas.microsoft.com/office/drawing/2014/main" id="{C261BBD0-7C79-4A4A-A07A-27F81B5069BD}"/>
            </a:ext>
          </a:extLst>
        </xdr:cNvPr>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314" name="フローチャート: 判断 313">
          <a:extLst>
            <a:ext uri="{FF2B5EF4-FFF2-40B4-BE49-F238E27FC236}">
              <a16:creationId xmlns:a16="http://schemas.microsoft.com/office/drawing/2014/main" id="{88862ED9-889F-4DBB-BDED-D1717975B920}"/>
            </a:ext>
          </a:extLst>
        </xdr:cNvPr>
        <xdr:cNvSpPr/>
      </xdr:nvSpPr>
      <xdr:spPr>
        <a:xfrm>
          <a:off x="1968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315" name="フローチャート: 判断 314">
          <a:extLst>
            <a:ext uri="{FF2B5EF4-FFF2-40B4-BE49-F238E27FC236}">
              <a16:creationId xmlns:a16="http://schemas.microsoft.com/office/drawing/2014/main" id="{464E7EEC-2109-4E1D-A12A-1A9E11CBC67B}"/>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8DAC52F7-A842-4238-A491-C70BAE64E4C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5A9002AC-4C1A-4D94-91FE-B734FD6524E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FF050678-B06C-4F0E-9E0C-523148AD916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1DA4A436-05E9-4903-A1BB-EF69958634F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AC35D328-AB09-4B6A-818D-5554BBC0B41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46355</xdr:rowOff>
    </xdr:from>
    <xdr:to>
      <xdr:col>24</xdr:col>
      <xdr:colOff>114300</xdr:colOff>
      <xdr:row>102</xdr:row>
      <xdr:rowOff>147955</xdr:rowOff>
    </xdr:to>
    <xdr:sp macro="" textlink="">
      <xdr:nvSpPr>
        <xdr:cNvPr id="321" name="楕円 320">
          <a:extLst>
            <a:ext uri="{FF2B5EF4-FFF2-40B4-BE49-F238E27FC236}">
              <a16:creationId xmlns:a16="http://schemas.microsoft.com/office/drawing/2014/main" id="{F5DA0BB3-598E-4B80-B0C2-5D3042D6DAB9}"/>
            </a:ext>
          </a:extLst>
        </xdr:cNvPr>
        <xdr:cNvSpPr/>
      </xdr:nvSpPr>
      <xdr:spPr>
        <a:xfrm>
          <a:off x="45847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69232</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48B5EE49-69E9-47B3-8AFF-AD7AD90F20D6}"/>
            </a:ext>
          </a:extLst>
        </xdr:cNvPr>
        <xdr:cNvSpPr txBox="1"/>
      </xdr:nvSpPr>
      <xdr:spPr>
        <a:xfrm>
          <a:off x="4673600"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10161</xdr:rowOff>
    </xdr:from>
    <xdr:to>
      <xdr:col>20</xdr:col>
      <xdr:colOff>38100</xdr:colOff>
      <xdr:row>102</xdr:row>
      <xdr:rowOff>111761</xdr:rowOff>
    </xdr:to>
    <xdr:sp macro="" textlink="">
      <xdr:nvSpPr>
        <xdr:cNvPr id="323" name="楕円 322">
          <a:extLst>
            <a:ext uri="{FF2B5EF4-FFF2-40B4-BE49-F238E27FC236}">
              <a16:creationId xmlns:a16="http://schemas.microsoft.com/office/drawing/2014/main" id="{8CDB8EDA-554B-40DC-9B0A-682784AEF5B1}"/>
            </a:ext>
          </a:extLst>
        </xdr:cNvPr>
        <xdr:cNvSpPr/>
      </xdr:nvSpPr>
      <xdr:spPr>
        <a:xfrm>
          <a:off x="3746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60961</xdr:rowOff>
    </xdr:from>
    <xdr:to>
      <xdr:col>24</xdr:col>
      <xdr:colOff>63500</xdr:colOff>
      <xdr:row>102</xdr:row>
      <xdr:rowOff>97155</xdr:rowOff>
    </xdr:to>
    <xdr:cxnSp macro="">
      <xdr:nvCxnSpPr>
        <xdr:cNvPr id="324" name="直線コネクタ 323">
          <a:extLst>
            <a:ext uri="{FF2B5EF4-FFF2-40B4-BE49-F238E27FC236}">
              <a16:creationId xmlns:a16="http://schemas.microsoft.com/office/drawing/2014/main" id="{9094C728-8157-4CF7-A9D3-2B1AD2840717}"/>
            </a:ext>
          </a:extLst>
        </xdr:cNvPr>
        <xdr:cNvCxnSpPr/>
      </xdr:nvCxnSpPr>
      <xdr:spPr>
        <a:xfrm>
          <a:off x="3797300" y="1754886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145414</xdr:rowOff>
    </xdr:from>
    <xdr:to>
      <xdr:col>15</xdr:col>
      <xdr:colOff>101600</xdr:colOff>
      <xdr:row>102</xdr:row>
      <xdr:rowOff>75564</xdr:rowOff>
    </xdr:to>
    <xdr:sp macro="" textlink="">
      <xdr:nvSpPr>
        <xdr:cNvPr id="325" name="楕円 324">
          <a:extLst>
            <a:ext uri="{FF2B5EF4-FFF2-40B4-BE49-F238E27FC236}">
              <a16:creationId xmlns:a16="http://schemas.microsoft.com/office/drawing/2014/main" id="{D0CB7625-132D-4E4D-BD74-450B4A99346D}"/>
            </a:ext>
          </a:extLst>
        </xdr:cNvPr>
        <xdr:cNvSpPr/>
      </xdr:nvSpPr>
      <xdr:spPr>
        <a:xfrm>
          <a:off x="2857500" y="17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24764</xdr:rowOff>
    </xdr:from>
    <xdr:to>
      <xdr:col>19</xdr:col>
      <xdr:colOff>177800</xdr:colOff>
      <xdr:row>102</xdr:row>
      <xdr:rowOff>60961</xdr:rowOff>
    </xdr:to>
    <xdr:cxnSp macro="">
      <xdr:nvCxnSpPr>
        <xdr:cNvPr id="326" name="直線コネクタ 325">
          <a:extLst>
            <a:ext uri="{FF2B5EF4-FFF2-40B4-BE49-F238E27FC236}">
              <a16:creationId xmlns:a16="http://schemas.microsoft.com/office/drawing/2014/main" id="{5D253E64-CF14-4C0B-98E1-1C7DA985C23B}"/>
            </a:ext>
          </a:extLst>
        </xdr:cNvPr>
        <xdr:cNvCxnSpPr/>
      </xdr:nvCxnSpPr>
      <xdr:spPr>
        <a:xfrm>
          <a:off x="2908300" y="175126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109220</xdr:rowOff>
    </xdr:from>
    <xdr:to>
      <xdr:col>10</xdr:col>
      <xdr:colOff>165100</xdr:colOff>
      <xdr:row>102</xdr:row>
      <xdr:rowOff>39370</xdr:rowOff>
    </xdr:to>
    <xdr:sp macro="" textlink="">
      <xdr:nvSpPr>
        <xdr:cNvPr id="327" name="楕円 326">
          <a:extLst>
            <a:ext uri="{FF2B5EF4-FFF2-40B4-BE49-F238E27FC236}">
              <a16:creationId xmlns:a16="http://schemas.microsoft.com/office/drawing/2014/main" id="{2269D441-4CFE-447A-843F-9FC9D769CB70}"/>
            </a:ext>
          </a:extLst>
        </xdr:cNvPr>
        <xdr:cNvSpPr/>
      </xdr:nvSpPr>
      <xdr:spPr>
        <a:xfrm>
          <a:off x="1968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160020</xdr:rowOff>
    </xdr:from>
    <xdr:to>
      <xdr:col>15</xdr:col>
      <xdr:colOff>50800</xdr:colOff>
      <xdr:row>102</xdr:row>
      <xdr:rowOff>24764</xdr:rowOff>
    </xdr:to>
    <xdr:cxnSp macro="">
      <xdr:nvCxnSpPr>
        <xdr:cNvPr id="328" name="直線コネクタ 327">
          <a:extLst>
            <a:ext uri="{FF2B5EF4-FFF2-40B4-BE49-F238E27FC236}">
              <a16:creationId xmlns:a16="http://schemas.microsoft.com/office/drawing/2014/main" id="{A070FAA5-9777-450E-8DBE-D08EBEE19C30}"/>
            </a:ext>
          </a:extLst>
        </xdr:cNvPr>
        <xdr:cNvCxnSpPr/>
      </xdr:nvCxnSpPr>
      <xdr:spPr>
        <a:xfrm>
          <a:off x="2019300" y="174764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73025</xdr:rowOff>
    </xdr:from>
    <xdr:to>
      <xdr:col>6</xdr:col>
      <xdr:colOff>38100</xdr:colOff>
      <xdr:row>102</xdr:row>
      <xdr:rowOff>3175</xdr:rowOff>
    </xdr:to>
    <xdr:sp macro="" textlink="">
      <xdr:nvSpPr>
        <xdr:cNvPr id="329" name="楕円 328">
          <a:extLst>
            <a:ext uri="{FF2B5EF4-FFF2-40B4-BE49-F238E27FC236}">
              <a16:creationId xmlns:a16="http://schemas.microsoft.com/office/drawing/2014/main" id="{F40E84A3-5C0E-4A17-94F3-344C58A11CAE}"/>
            </a:ext>
          </a:extLst>
        </xdr:cNvPr>
        <xdr:cNvSpPr/>
      </xdr:nvSpPr>
      <xdr:spPr>
        <a:xfrm>
          <a:off x="1079500" y="173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123825</xdr:rowOff>
    </xdr:from>
    <xdr:to>
      <xdr:col>10</xdr:col>
      <xdr:colOff>114300</xdr:colOff>
      <xdr:row>101</xdr:row>
      <xdr:rowOff>160020</xdr:rowOff>
    </xdr:to>
    <xdr:cxnSp macro="">
      <xdr:nvCxnSpPr>
        <xdr:cNvPr id="330" name="直線コネクタ 329">
          <a:extLst>
            <a:ext uri="{FF2B5EF4-FFF2-40B4-BE49-F238E27FC236}">
              <a16:creationId xmlns:a16="http://schemas.microsoft.com/office/drawing/2014/main" id="{AE05B2BC-8DBE-44FC-8B72-13CC19348511}"/>
            </a:ext>
          </a:extLst>
        </xdr:cNvPr>
        <xdr:cNvCxnSpPr/>
      </xdr:nvCxnSpPr>
      <xdr:spPr>
        <a:xfrm>
          <a:off x="1130300" y="174402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137177</xdr:rowOff>
    </xdr:from>
    <xdr:ext cx="405111" cy="259045"/>
    <xdr:sp macro="" textlink="">
      <xdr:nvSpPr>
        <xdr:cNvPr id="331" name="n_1aveValue【市民会館】&#10;有形固定資産減価償却率">
          <a:extLst>
            <a:ext uri="{FF2B5EF4-FFF2-40B4-BE49-F238E27FC236}">
              <a16:creationId xmlns:a16="http://schemas.microsoft.com/office/drawing/2014/main" id="{2BD63375-7E44-4A54-B32E-7F85CCF193E5}"/>
            </a:ext>
          </a:extLst>
        </xdr:cNvPr>
        <xdr:cNvSpPr txBox="1"/>
      </xdr:nvSpPr>
      <xdr:spPr>
        <a:xfrm>
          <a:off x="35820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110507</xdr:rowOff>
    </xdr:from>
    <xdr:ext cx="405111" cy="259045"/>
    <xdr:sp macro="" textlink="">
      <xdr:nvSpPr>
        <xdr:cNvPr id="332" name="n_2aveValue【市民会館】&#10;有形固定資産減価償却率">
          <a:extLst>
            <a:ext uri="{FF2B5EF4-FFF2-40B4-BE49-F238E27FC236}">
              <a16:creationId xmlns:a16="http://schemas.microsoft.com/office/drawing/2014/main" id="{9F8036DC-08C1-4E76-9B07-004B3565E2A9}"/>
            </a:ext>
          </a:extLst>
        </xdr:cNvPr>
        <xdr:cNvSpPr txBox="1"/>
      </xdr:nvSpPr>
      <xdr:spPr>
        <a:xfrm>
          <a:off x="2705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64788</xdr:rowOff>
    </xdr:from>
    <xdr:ext cx="405111" cy="259045"/>
    <xdr:sp macro="" textlink="">
      <xdr:nvSpPr>
        <xdr:cNvPr id="333" name="n_3aveValue【市民会館】&#10;有形固定資産減価償却率">
          <a:extLst>
            <a:ext uri="{FF2B5EF4-FFF2-40B4-BE49-F238E27FC236}">
              <a16:creationId xmlns:a16="http://schemas.microsoft.com/office/drawing/2014/main" id="{75909C8F-5744-4367-B756-12A21C435B67}"/>
            </a:ext>
          </a:extLst>
        </xdr:cNvPr>
        <xdr:cNvSpPr txBox="1"/>
      </xdr:nvSpPr>
      <xdr:spPr>
        <a:xfrm>
          <a:off x="1816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62882</xdr:rowOff>
    </xdr:from>
    <xdr:ext cx="405111" cy="259045"/>
    <xdr:sp macro="" textlink="">
      <xdr:nvSpPr>
        <xdr:cNvPr id="334" name="n_4aveValue【市民会館】&#10;有形固定資産減価償却率">
          <a:extLst>
            <a:ext uri="{FF2B5EF4-FFF2-40B4-BE49-F238E27FC236}">
              <a16:creationId xmlns:a16="http://schemas.microsoft.com/office/drawing/2014/main" id="{0138EE26-2239-4C3D-8B69-E7A65D23A6E9}"/>
            </a:ext>
          </a:extLst>
        </xdr:cNvPr>
        <xdr:cNvSpPr txBox="1"/>
      </xdr:nvSpPr>
      <xdr:spPr>
        <a:xfrm>
          <a:off x="927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128288</xdr:rowOff>
    </xdr:from>
    <xdr:ext cx="405111" cy="259045"/>
    <xdr:sp macro="" textlink="">
      <xdr:nvSpPr>
        <xdr:cNvPr id="335" name="n_1mainValue【市民会館】&#10;有形固定資産減価償却率">
          <a:extLst>
            <a:ext uri="{FF2B5EF4-FFF2-40B4-BE49-F238E27FC236}">
              <a16:creationId xmlns:a16="http://schemas.microsoft.com/office/drawing/2014/main" id="{FF422C09-0F92-434F-8B50-6B518A991C7B}"/>
            </a:ext>
          </a:extLst>
        </xdr:cNvPr>
        <xdr:cNvSpPr txBox="1"/>
      </xdr:nvSpPr>
      <xdr:spPr>
        <a:xfrm>
          <a:off x="35820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92091</xdr:rowOff>
    </xdr:from>
    <xdr:ext cx="405111" cy="259045"/>
    <xdr:sp macro="" textlink="">
      <xdr:nvSpPr>
        <xdr:cNvPr id="336" name="n_2mainValue【市民会館】&#10;有形固定資産減価償却率">
          <a:extLst>
            <a:ext uri="{FF2B5EF4-FFF2-40B4-BE49-F238E27FC236}">
              <a16:creationId xmlns:a16="http://schemas.microsoft.com/office/drawing/2014/main" id="{A6D3C04B-3C32-47F3-AA4D-B2869CC74D98}"/>
            </a:ext>
          </a:extLst>
        </xdr:cNvPr>
        <xdr:cNvSpPr txBox="1"/>
      </xdr:nvSpPr>
      <xdr:spPr>
        <a:xfrm>
          <a:off x="2705744" y="1723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55897</xdr:rowOff>
    </xdr:from>
    <xdr:ext cx="405111" cy="259045"/>
    <xdr:sp macro="" textlink="">
      <xdr:nvSpPr>
        <xdr:cNvPr id="337" name="n_3mainValue【市民会館】&#10;有形固定資産減価償却率">
          <a:extLst>
            <a:ext uri="{FF2B5EF4-FFF2-40B4-BE49-F238E27FC236}">
              <a16:creationId xmlns:a16="http://schemas.microsoft.com/office/drawing/2014/main" id="{5E095740-1036-4920-A799-538BC9342A89}"/>
            </a:ext>
          </a:extLst>
        </xdr:cNvPr>
        <xdr:cNvSpPr txBox="1"/>
      </xdr:nvSpPr>
      <xdr:spPr>
        <a:xfrm>
          <a:off x="1816744"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19702</xdr:rowOff>
    </xdr:from>
    <xdr:ext cx="405111" cy="259045"/>
    <xdr:sp macro="" textlink="">
      <xdr:nvSpPr>
        <xdr:cNvPr id="338" name="n_4mainValue【市民会館】&#10;有形固定資産減価償却率">
          <a:extLst>
            <a:ext uri="{FF2B5EF4-FFF2-40B4-BE49-F238E27FC236}">
              <a16:creationId xmlns:a16="http://schemas.microsoft.com/office/drawing/2014/main" id="{43D1A75B-C87A-425E-9863-B05B4BF8D626}"/>
            </a:ext>
          </a:extLst>
        </xdr:cNvPr>
        <xdr:cNvSpPr txBox="1"/>
      </xdr:nvSpPr>
      <xdr:spPr>
        <a:xfrm>
          <a:off x="927744" y="1716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349D90DD-DC77-4BFB-97EC-483BB6FA2F1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792F4710-981F-4065-A523-8C113E76F71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AE79096-C5D7-4C57-ACBE-2282FC0F5FE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614F49F5-4BB2-4418-9794-0C063521F07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890968B5-05B7-4A12-BA30-7329A0C6BD2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2E1106D2-2FC9-42A7-84A0-872EADA0117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2CF161CC-62AB-4A0F-831A-F01BC431D1B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E7E6A422-4276-4B8A-9BF2-183885CCDC4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65D367C3-9ADA-4DFD-A169-5C784E0F256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310AD66-D207-4ADC-80C0-6472547D57D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49" name="直線コネクタ 348">
          <a:extLst>
            <a:ext uri="{FF2B5EF4-FFF2-40B4-BE49-F238E27FC236}">
              <a16:creationId xmlns:a16="http://schemas.microsoft.com/office/drawing/2014/main" id="{6D7F1455-7449-4128-98DC-D3726EA5260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0" name="テキスト ボックス 349">
          <a:extLst>
            <a:ext uri="{FF2B5EF4-FFF2-40B4-BE49-F238E27FC236}">
              <a16:creationId xmlns:a16="http://schemas.microsoft.com/office/drawing/2014/main" id="{1028CD9C-76E7-461E-9AA7-8F1AABB1DF4F}"/>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1" name="直線コネクタ 350">
          <a:extLst>
            <a:ext uri="{FF2B5EF4-FFF2-40B4-BE49-F238E27FC236}">
              <a16:creationId xmlns:a16="http://schemas.microsoft.com/office/drawing/2014/main" id="{8BD20E58-C476-4C81-884A-08D0BCD64DA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2" name="テキスト ボックス 351">
          <a:extLst>
            <a:ext uri="{FF2B5EF4-FFF2-40B4-BE49-F238E27FC236}">
              <a16:creationId xmlns:a16="http://schemas.microsoft.com/office/drawing/2014/main" id="{8B8105E6-9F3B-4D99-ADCF-7D1007E23711}"/>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3" name="直線コネクタ 352">
          <a:extLst>
            <a:ext uri="{FF2B5EF4-FFF2-40B4-BE49-F238E27FC236}">
              <a16:creationId xmlns:a16="http://schemas.microsoft.com/office/drawing/2014/main" id="{7BD47236-70D5-4D6D-A2F6-6107015729DC}"/>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4" name="テキスト ボックス 353">
          <a:extLst>
            <a:ext uri="{FF2B5EF4-FFF2-40B4-BE49-F238E27FC236}">
              <a16:creationId xmlns:a16="http://schemas.microsoft.com/office/drawing/2014/main" id="{EFD4DE25-DD61-45C9-ABA5-BF352AC52066}"/>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5" name="直線コネクタ 354">
          <a:extLst>
            <a:ext uri="{FF2B5EF4-FFF2-40B4-BE49-F238E27FC236}">
              <a16:creationId xmlns:a16="http://schemas.microsoft.com/office/drawing/2014/main" id="{4ECBF322-2203-4FBA-9A25-9930B360A48B}"/>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6" name="テキスト ボックス 355">
          <a:extLst>
            <a:ext uri="{FF2B5EF4-FFF2-40B4-BE49-F238E27FC236}">
              <a16:creationId xmlns:a16="http://schemas.microsoft.com/office/drawing/2014/main" id="{D993E8E6-8818-418D-9F95-2E890C92069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7" name="直線コネクタ 356">
          <a:extLst>
            <a:ext uri="{FF2B5EF4-FFF2-40B4-BE49-F238E27FC236}">
              <a16:creationId xmlns:a16="http://schemas.microsoft.com/office/drawing/2014/main" id="{AACC7B6F-FD55-4DF2-815D-FEFD80B8B1E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8" name="テキスト ボックス 357">
          <a:extLst>
            <a:ext uri="{FF2B5EF4-FFF2-40B4-BE49-F238E27FC236}">
              <a16:creationId xmlns:a16="http://schemas.microsoft.com/office/drawing/2014/main" id="{D30CE521-0203-40A6-A8C9-22F3D554EA2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59" name="直線コネクタ 358">
          <a:extLst>
            <a:ext uri="{FF2B5EF4-FFF2-40B4-BE49-F238E27FC236}">
              <a16:creationId xmlns:a16="http://schemas.microsoft.com/office/drawing/2014/main" id="{8ECCA566-32C1-4BDC-BA8F-16D7719772C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0" name="テキスト ボックス 359">
          <a:extLst>
            <a:ext uri="{FF2B5EF4-FFF2-40B4-BE49-F238E27FC236}">
              <a16:creationId xmlns:a16="http://schemas.microsoft.com/office/drawing/2014/main" id="{32AC27E2-8F96-40CB-8C88-06906DAAB356}"/>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a:extLst>
            <a:ext uri="{FF2B5EF4-FFF2-40B4-BE49-F238E27FC236}">
              <a16:creationId xmlns:a16="http://schemas.microsoft.com/office/drawing/2014/main" id="{189FD7CF-DAEF-423B-8614-5ED65534923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A1EBDBE1-D391-46FB-8DFF-1D241F1EC35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a:extLst>
            <a:ext uri="{FF2B5EF4-FFF2-40B4-BE49-F238E27FC236}">
              <a16:creationId xmlns:a16="http://schemas.microsoft.com/office/drawing/2014/main" id="{F99B23AD-DB64-430A-BB98-AD11C3FFF92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364" name="直線コネクタ 363">
          <a:extLst>
            <a:ext uri="{FF2B5EF4-FFF2-40B4-BE49-F238E27FC236}">
              <a16:creationId xmlns:a16="http://schemas.microsoft.com/office/drawing/2014/main" id="{859E44AB-EEB6-4084-9F37-BBEDA4E3B31C}"/>
            </a:ext>
          </a:extLst>
        </xdr:cNvPr>
        <xdr:cNvCxnSpPr/>
      </xdr:nvCxnSpPr>
      <xdr:spPr>
        <a:xfrm flipV="1">
          <a:off x="10476865" y="17296312"/>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5" name="【市民会館】&#10;一人当たり面積最小値テキスト">
          <a:extLst>
            <a:ext uri="{FF2B5EF4-FFF2-40B4-BE49-F238E27FC236}">
              <a16:creationId xmlns:a16="http://schemas.microsoft.com/office/drawing/2014/main" id="{22199ECD-93F6-4E8F-86C1-F060A58013ED}"/>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6" name="直線コネクタ 365">
          <a:extLst>
            <a:ext uri="{FF2B5EF4-FFF2-40B4-BE49-F238E27FC236}">
              <a16:creationId xmlns:a16="http://schemas.microsoft.com/office/drawing/2014/main" id="{D5B79B58-E281-40C3-8842-65923FBC1C06}"/>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367" name="【市民会館】&#10;一人当たり面積最大値テキスト">
          <a:extLst>
            <a:ext uri="{FF2B5EF4-FFF2-40B4-BE49-F238E27FC236}">
              <a16:creationId xmlns:a16="http://schemas.microsoft.com/office/drawing/2014/main" id="{A971D562-B198-40E3-A08B-FFE94649EAEE}"/>
            </a:ext>
          </a:extLst>
        </xdr:cNvPr>
        <xdr:cNvSpPr txBox="1"/>
      </xdr:nvSpPr>
      <xdr:spPr>
        <a:xfrm>
          <a:off x="10515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368" name="直線コネクタ 367">
          <a:extLst>
            <a:ext uri="{FF2B5EF4-FFF2-40B4-BE49-F238E27FC236}">
              <a16:creationId xmlns:a16="http://schemas.microsoft.com/office/drawing/2014/main" id="{A4F951CE-DE61-4CD3-B8C0-61D557E05ED2}"/>
            </a:ext>
          </a:extLst>
        </xdr:cNvPr>
        <xdr:cNvCxnSpPr/>
      </xdr:nvCxnSpPr>
      <xdr:spPr>
        <a:xfrm>
          <a:off x="10388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65876</xdr:rowOff>
    </xdr:from>
    <xdr:ext cx="469744" cy="259045"/>
    <xdr:sp macro="" textlink="">
      <xdr:nvSpPr>
        <xdr:cNvPr id="369" name="【市民会館】&#10;一人当たり面積平均値テキスト">
          <a:extLst>
            <a:ext uri="{FF2B5EF4-FFF2-40B4-BE49-F238E27FC236}">
              <a16:creationId xmlns:a16="http://schemas.microsoft.com/office/drawing/2014/main" id="{CC992F24-2180-4920-B33C-95BAF4DBC617}"/>
            </a:ext>
          </a:extLst>
        </xdr:cNvPr>
        <xdr:cNvSpPr txBox="1"/>
      </xdr:nvSpPr>
      <xdr:spPr>
        <a:xfrm>
          <a:off x="10515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370" name="フローチャート: 判断 369">
          <a:extLst>
            <a:ext uri="{FF2B5EF4-FFF2-40B4-BE49-F238E27FC236}">
              <a16:creationId xmlns:a16="http://schemas.microsoft.com/office/drawing/2014/main" id="{581B2E44-5D0C-4A90-89AC-DFFCECB31B9A}"/>
            </a:ext>
          </a:extLst>
        </xdr:cNvPr>
        <xdr:cNvSpPr/>
      </xdr:nvSpPr>
      <xdr:spPr>
        <a:xfrm>
          <a:off x="10426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371" name="フローチャート: 判断 370">
          <a:extLst>
            <a:ext uri="{FF2B5EF4-FFF2-40B4-BE49-F238E27FC236}">
              <a16:creationId xmlns:a16="http://schemas.microsoft.com/office/drawing/2014/main" id="{2739638A-173B-4F1D-A569-E4208DD2AA73}"/>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372" name="フローチャート: 判断 371">
          <a:extLst>
            <a:ext uri="{FF2B5EF4-FFF2-40B4-BE49-F238E27FC236}">
              <a16:creationId xmlns:a16="http://schemas.microsoft.com/office/drawing/2014/main" id="{8995D848-D344-4C69-9698-A770DC81D3A4}"/>
            </a:ext>
          </a:extLst>
        </xdr:cNvPr>
        <xdr:cNvSpPr/>
      </xdr:nvSpPr>
      <xdr:spPr>
        <a:xfrm>
          <a:off x="8699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77651</xdr:rowOff>
    </xdr:from>
    <xdr:to>
      <xdr:col>41</xdr:col>
      <xdr:colOff>101600</xdr:colOff>
      <xdr:row>107</xdr:row>
      <xdr:rowOff>7801</xdr:rowOff>
    </xdr:to>
    <xdr:sp macro="" textlink="">
      <xdr:nvSpPr>
        <xdr:cNvPr id="373" name="フローチャート: 判断 372">
          <a:extLst>
            <a:ext uri="{FF2B5EF4-FFF2-40B4-BE49-F238E27FC236}">
              <a16:creationId xmlns:a16="http://schemas.microsoft.com/office/drawing/2014/main" id="{9AFA5EE7-7A14-4EA0-9E94-4B882780434C}"/>
            </a:ext>
          </a:extLst>
        </xdr:cNvPr>
        <xdr:cNvSpPr/>
      </xdr:nvSpPr>
      <xdr:spPr>
        <a:xfrm>
          <a:off x="7810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100512</xdr:rowOff>
    </xdr:from>
    <xdr:to>
      <xdr:col>36</xdr:col>
      <xdr:colOff>165100</xdr:colOff>
      <xdr:row>107</xdr:row>
      <xdr:rowOff>30662</xdr:rowOff>
    </xdr:to>
    <xdr:sp macro="" textlink="">
      <xdr:nvSpPr>
        <xdr:cNvPr id="374" name="フローチャート: 判断 373">
          <a:extLst>
            <a:ext uri="{FF2B5EF4-FFF2-40B4-BE49-F238E27FC236}">
              <a16:creationId xmlns:a16="http://schemas.microsoft.com/office/drawing/2014/main" id="{0712684C-46C7-471D-96AA-1E4C5699B85F}"/>
            </a:ext>
          </a:extLst>
        </xdr:cNvPr>
        <xdr:cNvSpPr/>
      </xdr:nvSpPr>
      <xdr:spPr>
        <a:xfrm>
          <a:off x="6921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39FB5866-CF6A-433E-BD94-ACF9B2BDAF4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2016B345-E3C5-4D69-AFE8-671E25F4E20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CB0D87A8-0EE2-4A7F-A3EA-2D47587087A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F9482BCB-DFA2-438F-B87B-B205ABF8603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01DCB9F5-FAE7-4D55-B11C-0432A4E7142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100512</xdr:rowOff>
    </xdr:from>
    <xdr:to>
      <xdr:col>55</xdr:col>
      <xdr:colOff>50800</xdr:colOff>
      <xdr:row>101</xdr:row>
      <xdr:rowOff>30662</xdr:rowOff>
    </xdr:to>
    <xdr:sp macro="" textlink="">
      <xdr:nvSpPr>
        <xdr:cNvPr id="380" name="楕円 379">
          <a:extLst>
            <a:ext uri="{FF2B5EF4-FFF2-40B4-BE49-F238E27FC236}">
              <a16:creationId xmlns:a16="http://schemas.microsoft.com/office/drawing/2014/main" id="{737D1549-0F8A-4515-AE14-07F158791081}"/>
            </a:ext>
          </a:extLst>
        </xdr:cNvPr>
        <xdr:cNvSpPr/>
      </xdr:nvSpPr>
      <xdr:spPr>
        <a:xfrm>
          <a:off x="10426700" y="172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53539</xdr:rowOff>
    </xdr:from>
    <xdr:ext cx="469744" cy="259045"/>
    <xdr:sp macro="" textlink="">
      <xdr:nvSpPr>
        <xdr:cNvPr id="381" name="【市民会館】&#10;一人当たり面積該当値テキスト">
          <a:extLst>
            <a:ext uri="{FF2B5EF4-FFF2-40B4-BE49-F238E27FC236}">
              <a16:creationId xmlns:a16="http://schemas.microsoft.com/office/drawing/2014/main" id="{C6423E41-B44C-44B6-9C4B-61CEA5D07E13}"/>
            </a:ext>
          </a:extLst>
        </xdr:cNvPr>
        <xdr:cNvSpPr txBox="1"/>
      </xdr:nvSpPr>
      <xdr:spPr>
        <a:xfrm>
          <a:off x="10515600" y="171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111942</xdr:rowOff>
    </xdr:from>
    <xdr:to>
      <xdr:col>50</xdr:col>
      <xdr:colOff>165100</xdr:colOff>
      <xdr:row>101</xdr:row>
      <xdr:rowOff>42092</xdr:rowOff>
    </xdr:to>
    <xdr:sp macro="" textlink="">
      <xdr:nvSpPr>
        <xdr:cNvPr id="382" name="楕円 381">
          <a:extLst>
            <a:ext uri="{FF2B5EF4-FFF2-40B4-BE49-F238E27FC236}">
              <a16:creationId xmlns:a16="http://schemas.microsoft.com/office/drawing/2014/main" id="{B08ABAAA-3743-4517-93D7-ECF33326B96B}"/>
            </a:ext>
          </a:extLst>
        </xdr:cNvPr>
        <xdr:cNvSpPr/>
      </xdr:nvSpPr>
      <xdr:spPr>
        <a:xfrm>
          <a:off x="9588500" y="172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151312</xdr:rowOff>
    </xdr:from>
    <xdr:to>
      <xdr:col>55</xdr:col>
      <xdr:colOff>0</xdr:colOff>
      <xdr:row>100</xdr:row>
      <xdr:rowOff>162742</xdr:rowOff>
    </xdr:to>
    <xdr:cxnSp macro="">
      <xdr:nvCxnSpPr>
        <xdr:cNvPr id="383" name="直線コネクタ 382">
          <a:extLst>
            <a:ext uri="{FF2B5EF4-FFF2-40B4-BE49-F238E27FC236}">
              <a16:creationId xmlns:a16="http://schemas.microsoft.com/office/drawing/2014/main" id="{1B3EF432-6478-4FFB-9B66-4E77A2054A1D}"/>
            </a:ext>
          </a:extLst>
        </xdr:cNvPr>
        <xdr:cNvCxnSpPr/>
      </xdr:nvCxnSpPr>
      <xdr:spPr>
        <a:xfrm flipV="1">
          <a:off x="9639300" y="1729631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116839</xdr:rowOff>
    </xdr:from>
    <xdr:to>
      <xdr:col>46</xdr:col>
      <xdr:colOff>38100</xdr:colOff>
      <xdr:row>101</xdr:row>
      <xdr:rowOff>46989</xdr:rowOff>
    </xdr:to>
    <xdr:sp macro="" textlink="">
      <xdr:nvSpPr>
        <xdr:cNvPr id="384" name="楕円 383">
          <a:extLst>
            <a:ext uri="{FF2B5EF4-FFF2-40B4-BE49-F238E27FC236}">
              <a16:creationId xmlns:a16="http://schemas.microsoft.com/office/drawing/2014/main" id="{9FA1606C-F9EC-44B6-B9AC-CC704E0E9097}"/>
            </a:ext>
          </a:extLst>
        </xdr:cNvPr>
        <xdr:cNvSpPr/>
      </xdr:nvSpPr>
      <xdr:spPr>
        <a:xfrm>
          <a:off x="8699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162742</xdr:rowOff>
    </xdr:from>
    <xdr:to>
      <xdr:col>50</xdr:col>
      <xdr:colOff>114300</xdr:colOff>
      <xdr:row>100</xdr:row>
      <xdr:rowOff>167639</xdr:rowOff>
    </xdr:to>
    <xdr:cxnSp macro="">
      <xdr:nvCxnSpPr>
        <xdr:cNvPr id="385" name="直線コネクタ 384">
          <a:extLst>
            <a:ext uri="{FF2B5EF4-FFF2-40B4-BE49-F238E27FC236}">
              <a16:creationId xmlns:a16="http://schemas.microsoft.com/office/drawing/2014/main" id="{2572EA2C-642A-46A7-A120-D30C24014CA6}"/>
            </a:ext>
          </a:extLst>
        </xdr:cNvPr>
        <xdr:cNvCxnSpPr/>
      </xdr:nvCxnSpPr>
      <xdr:spPr>
        <a:xfrm flipV="1">
          <a:off x="8750300" y="173077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111942</xdr:rowOff>
    </xdr:from>
    <xdr:to>
      <xdr:col>41</xdr:col>
      <xdr:colOff>101600</xdr:colOff>
      <xdr:row>101</xdr:row>
      <xdr:rowOff>42092</xdr:rowOff>
    </xdr:to>
    <xdr:sp macro="" textlink="">
      <xdr:nvSpPr>
        <xdr:cNvPr id="386" name="楕円 385">
          <a:extLst>
            <a:ext uri="{FF2B5EF4-FFF2-40B4-BE49-F238E27FC236}">
              <a16:creationId xmlns:a16="http://schemas.microsoft.com/office/drawing/2014/main" id="{CBEC3212-B2C5-4F58-A691-24F14E2EB77C}"/>
            </a:ext>
          </a:extLst>
        </xdr:cNvPr>
        <xdr:cNvSpPr/>
      </xdr:nvSpPr>
      <xdr:spPr>
        <a:xfrm>
          <a:off x="7810500" y="172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162742</xdr:rowOff>
    </xdr:from>
    <xdr:to>
      <xdr:col>45</xdr:col>
      <xdr:colOff>177800</xdr:colOff>
      <xdr:row>100</xdr:row>
      <xdr:rowOff>167639</xdr:rowOff>
    </xdr:to>
    <xdr:cxnSp macro="">
      <xdr:nvCxnSpPr>
        <xdr:cNvPr id="387" name="直線コネクタ 386">
          <a:extLst>
            <a:ext uri="{FF2B5EF4-FFF2-40B4-BE49-F238E27FC236}">
              <a16:creationId xmlns:a16="http://schemas.microsoft.com/office/drawing/2014/main" id="{8CBE0C33-CE9B-4938-B0AC-3183EE2F99DE}"/>
            </a:ext>
          </a:extLst>
        </xdr:cNvPr>
        <xdr:cNvCxnSpPr/>
      </xdr:nvCxnSpPr>
      <xdr:spPr>
        <a:xfrm>
          <a:off x="7861300" y="1730774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123371</xdr:rowOff>
    </xdr:from>
    <xdr:to>
      <xdr:col>36</xdr:col>
      <xdr:colOff>165100</xdr:colOff>
      <xdr:row>101</xdr:row>
      <xdr:rowOff>53521</xdr:rowOff>
    </xdr:to>
    <xdr:sp macro="" textlink="">
      <xdr:nvSpPr>
        <xdr:cNvPr id="388" name="楕円 387">
          <a:extLst>
            <a:ext uri="{FF2B5EF4-FFF2-40B4-BE49-F238E27FC236}">
              <a16:creationId xmlns:a16="http://schemas.microsoft.com/office/drawing/2014/main" id="{746E4345-1431-4470-98A4-7B3798CD7E46}"/>
            </a:ext>
          </a:extLst>
        </xdr:cNvPr>
        <xdr:cNvSpPr/>
      </xdr:nvSpPr>
      <xdr:spPr>
        <a:xfrm>
          <a:off x="6921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162742</xdr:rowOff>
    </xdr:from>
    <xdr:to>
      <xdr:col>41</xdr:col>
      <xdr:colOff>50800</xdr:colOff>
      <xdr:row>101</xdr:row>
      <xdr:rowOff>2721</xdr:rowOff>
    </xdr:to>
    <xdr:cxnSp macro="">
      <xdr:nvCxnSpPr>
        <xdr:cNvPr id="389" name="直線コネクタ 388">
          <a:extLst>
            <a:ext uri="{FF2B5EF4-FFF2-40B4-BE49-F238E27FC236}">
              <a16:creationId xmlns:a16="http://schemas.microsoft.com/office/drawing/2014/main" id="{7CFA3138-952A-4D1B-ADE1-C99B2974B3D8}"/>
            </a:ext>
          </a:extLst>
        </xdr:cNvPr>
        <xdr:cNvCxnSpPr/>
      </xdr:nvCxnSpPr>
      <xdr:spPr>
        <a:xfrm flipV="1">
          <a:off x="6972300" y="1730774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7093</xdr:rowOff>
    </xdr:from>
    <xdr:ext cx="469744" cy="259045"/>
    <xdr:sp macro="" textlink="">
      <xdr:nvSpPr>
        <xdr:cNvPr id="390" name="n_1aveValue【市民会館】&#10;一人当たり面積">
          <a:extLst>
            <a:ext uri="{FF2B5EF4-FFF2-40B4-BE49-F238E27FC236}">
              <a16:creationId xmlns:a16="http://schemas.microsoft.com/office/drawing/2014/main" id="{E6410127-BD3A-4575-B656-0E21ED6E9B8F}"/>
            </a:ext>
          </a:extLst>
        </xdr:cNvPr>
        <xdr:cNvSpPr txBox="1"/>
      </xdr:nvSpPr>
      <xdr:spPr>
        <a:xfrm>
          <a:off x="93917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10358</xdr:rowOff>
    </xdr:from>
    <xdr:ext cx="469744" cy="259045"/>
    <xdr:sp macro="" textlink="">
      <xdr:nvSpPr>
        <xdr:cNvPr id="391" name="n_2aveValue【市民会館】&#10;一人当たり面積">
          <a:extLst>
            <a:ext uri="{FF2B5EF4-FFF2-40B4-BE49-F238E27FC236}">
              <a16:creationId xmlns:a16="http://schemas.microsoft.com/office/drawing/2014/main" id="{DA373194-3B46-4F8D-B6DC-369E8CEFB567}"/>
            </a:ext>
          </a:extLst>
        </xdr:cNvPr>
        <xdr:cNvSpPr txBox="1"/>
      </xdr:nvSpPr>
      <xdr:spPr>
        <a:xfrm>
          <a:off x="8515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170378</xdr:rowOff>
    </xdr:from>
    <xdr:ext cx="469744" cy="259045"/>
    <xdr:sp macro="" textlink="">
      <xdr:nvSpPr>
        <xdr:cNvPr id="392" name="n_3aveValue【市民会館】&#10;一人当たり面積">
          <a:extLst>
            <a:ext uri="{FF2B5EF4-FFF2-40B4-BE49-F238E27FC236}">
              <a16:creationId xmlns:a16="http://schemas.microsoft.com/office/drawing/2014/main" id="{E63EDC2C-2A18-482B-BC59-5CB130EC0975}"/>
            </a:ext>
          </a:extLst>
        </xdr:cNvPr>
        <xdr:cNvSpPr txBox="1"/>
      </xdr:nvSpPr>
      <xdr:spPr>
        <a:xfrm>
          <a:off x="7626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21789</xdr:rowOff>
    </xdr:from>
    <xdr:ext cx="469744" cy="259045"/>
    <xdr:sp macro="" textlink="">
      <xdr:nvSpPr>
        <xdr:cNvPr id="393" name="n_4aveValue【市民会館】&#10;一人当たり面積">
          <a:extLst>
            <a:ext uri="{FF2B5EF4-FFF2-40B4-BE49-F238E27FC236}">
              <a16:creationId xmlns:a16="http://schemas.microsoft.com/office/drawing/2014/main" id="{C4A1EED2-0A54-4A9B-89FE-E49EB08D5092}"/>
            </a:ext>
          </a:extLst>
        </xdr:cNvPr>
        <xdr:cNvSpPr txBox="1"/>
      </xdr:nvSpPr>
      <xdr:spPr>
        <a:xfrm>
          <a:off x="6737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58619</xdr:rowOff>
    </xdr:from>
    <xdr:ext cx="469744" cy="259045"/>
    <xdr:sp macro="" textlink="">
      <xdr:nvSpPr>
        <xdr:cNvPr id="394" name="n_1mainValue【市民会館】&#10;一人当たり面積">
          <a:extLst>
            <a:ext uri="{FF2B5EF4-FFF2-40B4-BE49-F238E27FC236}">
              <a16:creationId xmlns:a16="http://schemas.microsoft.com/office/drawing/2014/main" id="{4CCB1E78-22A4-45E4-8C67-DCF9A0B76546}"/>
            </a:ext>
          </a:extLst>
        </xdr:cNvPr>
        <xdr:cNvSpPr txBox="1"/>
      </xdr:nvSpPr>
      <xdr:spPr>
        <a:xfrm>
          <a:off x="9391727" y="1703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63516</xdr:rowOff>
    </xdr:from>
    <xdr:ext cx="469744" cy="259045"/>
    <xdr:sp macro="" textlink="">
      <xdr:nvSpPr>
        <xdr:cNvPr id="395" name="n_2mainValue【市民会館】&#10;一人当たり面積">
          <a:extLst>
            <a:ext uri="{FF2B5EF4-FFF2-40B4-BE49-F238E27FC236}">
              <a16:creationId xmlns:a16="http://schemas.microsoft.com/office/drawing/2014/main" id="{EC42C1FF-A9A9-4370-9F41-D00A4D65A529}"/>
            </a:ext>
          </a:extLst>
        </xdr:cNvPr>
        <xdr:cNvSpPr txBox="1"/>
      </xdr:nvSpPr>
      <xdr:spPr>
        <a:xfrm>
          <a:off x="8515427" y="1703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58619</xdr:rowOff>
    </xdr:from>
    <xdr:ext cx="469744" cy="259045"/>
    <xdr:sp macro="" textlink="">
      <xdr:nvSpPr>
        <xdr:cNvPr id="396" name="n_3mainValue【市民会館】&#10;一人当たり面積">
          <a:extLst>
            <a:ext uri="{FF2B5EF4-FFF2-40B4-BE49-F238E27FC236}">
              <a16:creationId xmlns:a16="http://schemas.microsoft.com/office/drawing/2014/main" id="{32E09176-B929-413F-B158-51F9A983225F}"/>
            </a:ext>
          </a:extLst>
        </xdr:cNvPr>
        <xdr:cNvSpPr txBox="1"/>
      </xdr:nvSpPr>
      <xdr:spPr>
        <a:xfrm>
          <a:off x="7626427" y="1703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70048</xdr:rowOff>
    </xdr:from>
    <xdr:ext cx="469744" cy="259045"/>
    <xdr:sp macro="" textlink="">
      <xdr:nvSpPr>
        <xdr:cNvPr id="397" name="n_4mainValue【市民会館】&#10;一人当たり面積">
          <a:extLst>
            <a:ext uri="{FF2B5EF4-FFF2-40B4-BE49-F238E27FC236}">
              <a16:creationId xmlns:a16="http://schemas.microsoft.com/office/drawing/2014/main" id="{180A1F90-2E96-4799-A18E-053609DC4F41}"/>
            </a:ext>
          </a:extLst>
        </xdr:cNvPr>
        <xdr:cNvSpPr txBox="1"/>
      </xdr:nvSpPr>
      <xdr:spPr>
        <a:xfrm>
          <a:off x="6737427" y="1704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DB4BA3E2-1E09-49C6-B2D3-A72747783B0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63288D3E-2D3C-447B-B3BD-5A6F04A7BE9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A5B46E9C-F546-4E7F-A228-DBF94AFFF97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59C2C81D-6B09-48D0-AE99-AB5A0191E28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E451B1C0-45B2-4DF5-AA78-E4AB7CF8AB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8D66EFE-F4D6-4C64-9DD1-47644D63C12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8ACE74E8-1C21-4D20-9E9D-91D8AC69A9E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F896D343-0EC1-49BC-9DD3-3AE42A33D48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4C40EA56-45B6-46AD-80FD-06C33142E22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CC04E710-8171-4A04-BD3D-BF74B1BDA7F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A3E32ACB-8E73-4F88-B910-DE41CE35FE2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F2AB2EAC-47F2-4C6D-B3CA-EF5711046CE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2822B1B0-E8CD-401E-8FB3-7CEB08B2A02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649FBC47-DD34-4F3A-8C02-12989C16CE9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F4E004B8-45D3-47B4-B83D-E90B415C2BA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877A6C58-44A7-4569-A434-53412D01769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51EE6607-527F-4338-8526-67C5A521725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FC46FC47-1527-4B5E-B94A-C5C32C09667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4E9729C6-C819-4344-B605-0FBB5FB6E0A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0CC5C12D-5A7F-4CE2-A25B-82C4A74C8C6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8A5B9023-50F5-47C4-BE51-0D351B0D756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9876AB4A-5AE7-4E2E-A931-3A71DCF0F0B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6F66EF1B-759F-450D-A49E-442C619ACD0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7A94F19C-E5AE-41F3-81A6-E7FD071F318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7E021A38-F33F-43FB-8D6A-50BD2DEB473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23" name="直線コネクタ 422">
          <a:extLst>
            <a:ext uri="{FF2B5EF4-FFF2-40B4-BE49-F238E27FC236}">
              <a16:creationId xmlns:a16="http://schemas.microsoft.com/office/drawing/2014/main" id="{1B206C18-4B4A-4479-B06F-A16183990B09}"/>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96EE3D56-F04D-4D8A-84DC-F0185854161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a:extLst>
            <a:ext uri="{FF2B5EF4-FFF2-40B4-BE49-F238E27FC236}">
              <a16:creationId xmlns:a16="http://schemas.microsoft.com/office/drawing/2014/main" id="{788572A6-F71E-427F-9462-3CCAF6DC7FF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4B4C7C28-FAB7-4519-B6AC-2B09B51A3D24}"/>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7" name="直線コネクタ 426">
          <a:extLst>
            <a:ext uri="{FF2B5EF4-FFF2-40B4-BE49-F238E27FC236}">
              <a16:creationId xmlns:a16="http://schemas.microsoft.com/office/drawing/2014/main" id="{56834297-3A9A-45DB-8499-11C284C844FE}"/>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92001</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B8BDDA5E-1434-4A41-84F2-93BA64723CD4}"/>
            </a:ext>
          </a:extLst>
        </xdr:cNvPr>
        <xdr:cNvSpPr txBox="1"/>
      </xdr:nvSpPr>
      <xdr:spPr>
        <a:xfrm>
          <a:off x="16357600" y="660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29" name="フローチャート: 判断 428">
          <a:extLst>
            <a:ext uri="{FF2B5EF4-FFF2-40B4-BE49-F238E27FC236}">
              <a16:creationId xmlns:a16="http://schemas.microsoft.com/office/drawing/2014/main" id="{562E7F1D-3B90-4772-9FB9-95FC01B43908}"/>
            </a:ext>
          </a:extLst>
        </xdr:cNvPr>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430" name="フローチャート: 判断 429">
          <a:extLst>
            <a:ext uri="{FF2B5EF4-FFF2-40B4-BE49-F238E27FC236}">
              <a16:creationId xmlns:a16="http://schemas.microsoft.com/office/drawing/2014/main" id="{840A73F7-45F2-427E-940F-5429F4611156}"/>
            </a:ext>
          </a:extLst>
        </xdr:cNvPr>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431" name="フローチャート: 判断 430">
          <a:extLst>
            <a:ext uri="{FF2B5EF4-FFF2-40B4-BE49-F238E27FC236}">
              <a16:creationId xmlns:a16="http://schemas.microsoft.com/office/drawing/2014/main" id="{C98B19C2-C596-43D5-9345-5ECFCC8B1C22}"/>
            </a:ext>
          </a:extLst>
        </xdr:cNvPr>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432" name="フローチャート: 判断 431">
          <a:extLst>
            <a:ext uri="{FF2B5EF4-FFF2-40B4-BE49-F238E27FC236}">
              <a16:creationId xmlns:a16="http://schemas.microsoft.com/office/drawing/2014/main" id="{FFD60127-0A3D-4FE4-A1E6-471D249EF648}"/>
            </a:ext>
          </a:extLst>
        </xdr:cNvPr>
        <xdr:cNvSpPr/>
      </xdr:nvSpPr>
      <xdr:spPr>
        <a:xfrm>
          <a:off x="1365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433" name="フローチャート: 判断 432">
          <a:extLst>
            <a:ext uri="{FF2B5EF4-FFF2-40B4-BE49-F238E27FC236}">
              <a16:creationId xmlns:a16="http://schemas.microsoft.com/office/drawing/2014/main" id="{0E7B744C-A6BD-4D96-A7FB-5054D31761FA}"/>
            </a:ext>
          </a:extLst>
        </xdr:cNvPr>
        <xdr:cNvSpPr/>
      </xdr:nvSpPr>
      <xdr:spPr>
        <a:xfrm>
          <a:off x="1276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7F523B3-2869-40A0-8FB2-DB88C2A05C5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8C8448D-DCFB-40F4-A660-482D65B6DA2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3133F340-1A85-478B-849E-44A7844AA0F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E0959691-13F1-438C-8D66-75947D2293F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96144C80-C670-4AC7-8AC6-8407E5FB731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167458</xdr:rowOff>
    </xdr:from>
    <xdr:to>
      <xdr:col>67</xdr:col>
      <xdr:colOff>101600</xdr:colOff>
      <xdr:row>37</xdr:row>
      <xdr:rowOff>97608</xdr:rowOff>
    </xdr:to>
    <xdr:sp macro="" textlink="">
      <xdr:nvSpPr>
        <xdr:cNvPr id="439" name="楕円 438">
          <a:extLst>
            <a:ext uri="{FF2B5EF4-FFF2-40B4-BE49-F238E27FC236}">
              <a16:creationId xmlns:a16="http://schemas.microsoft.com/office/drawing/2014/main" id="{E6FCB616-38B8-4ACD-8CA4-CA6B6951B074}"/>
            </a:ext>
          </a:extLst>
        </xdr:cNvPr>
        <xdr:cNvSpPr/>
      </xdr:nvSpPr>
      <xdr:spPr>
        <a:xfrm>
          <a:off x="127635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99440</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630F1D1A-2526-4C2F-93C6-D64B86BF46DE}"/>
            </a:ext>
          </a:extLst>
        </xdr:cNvPr>
        <xdr:cNvSpPr txBox="1"/>
      </xdr:nvSpPr>
      <xdr:spPr>
        <a:xfrm>
          <a:off x="15266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109237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A15B3310-4624-4606-AAA2-3C927B8EBE3B}"/>
            </a:ext>
          </a:extLst>
        </xdr:cNvPr>
        <xdr:cNvSpPr txBox="1"/>
      </xdr:nvSpPr>
      <xdr:spPr>
        <a:xfrm>
          <a:off x="14389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122300</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0E0162A5-8E1F-49C2-A33E-14B9699F2189}"/>
            </a:ext>
          </a:extLst>
        </xdr:cNvPr>
        <xdr:cNvSpPr txBox="1"/>
      </xdr:nvSpPr>
      <xdr:spPr>
        <a:xfrm>
          <a:off x="13500744" y="646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E2617A09-F2AB-4D94-A06C-9D9351785738}"/>
            </a:ext>
          </a:extLst>
        </xdr:cNvPr>
        <xdr:cNvSpPr txBox="1"/>
      </xdr:nvSpPr>
      <xdr:spPr>
        <a:xfrm>
          <a:off x="12611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114135</xdr:rowOff>
    </xdr:from>
    <xdr:ext cx="405111" cy="259045"/>
    <xdr:sp macro="" textlink="">
      <xdr:nvSpPr>
        <xdr:cNvPr id="444" name="n_4mainValue【一般廃棄物処理施設】&#10;有形固定資産減価償却率">
          <a:extLst>
            <a:ext uri="{FF2B5EF4-FFF2-40B4-BE49-F238E27FC236}">
              <a16:creationId xmlns:a16="http://schemas.microsoft.com/office/drawing/2014/main" id="{A5EC82A1-0F8F-4C87-A637-EE3657608FEB}"/>
            </a:ext>
          </a:extLst>
        </xdr:cNvPr>
        <xdr:cNvSpPr txBox="1"/>
      </xdr:nvSpPr>
      <xdr:spPr>
        <a:xfrm>
          <a:off x="12611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D810E0FD-C5F5-4150-B9C0-E19698FB545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C69FB6FE-44A6-4FEE-80D3-EF0B519CF6F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6B098BED-871E-4AEB-8080-25E9D94FB80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84884FA5-B783-48A5-BEEA-DC79AC0AE5E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67B1FCC1-B1E0-4342-B118-F06F7AE58D8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77213610-CAD0-4546-A7E9-E24154481FE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7BAEFD76-EB2F-4C3D-8126-369EC8359C7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A72DD6EC-7926-4795-A57D-96AD8ED9CF2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BC186C7E-615E-4562-A288-FD3AF6D14AF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7221D638-671B-43E0-B180-383F14FDBB2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804A5C32-BB4B-4710-9C63-3572016D5AF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6" name="テキスト ボックス 455">
          <a:extLst>
            <a:ext uri="{FF2B5EF4-FFF2-40B4-BE49-F238E27FC236}">
              <a16:creationId xmlns:a16="http://schemas.microsoft.com/office/drawing/2014/main" id="{A52BBEEC-CE9E-4AAC-AE5E-6AB1E13D631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23882126-F0F1-421A-9744-2CBABFF0DB1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8" name="テキスト ボックス 457">
          <a:extLst>
            <a:ext uri="{FF2B5EF4-FFF2-40B4-BE49-F238E27FC236}">
              <a16:creationId xmlns:a16="http://schemas.microsoft.com/office/drawing/2014/main" id="{BD1FCB6C-370D-42BC-8BDD-189F00CFBE3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BC9077EA-FC88-497D-94EC-6CEDA2BCBA7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0" name="テキスト ボックス 459">
          <a:extLst>
            <a:ext uri="{FF2B5EF4-FFF2-40B4-BE49-F238E27FC236}">
              <a16:creationId xmlns:a16="http://schemas.microsoft.com/office/drawing/2014/main" id="{E62D6871-A493-4B72-BC9B-A9DD61CC47F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7A432BBC-DC6E-4F69-A077-84E892F29BC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2" name="テキスト ボックス 461">
          <a:extLst>
            <a:ext uri="{FF2B5EF4-FFF2-40B4-BE49-F238E27FC236}">
              <a16:creationId xmlns:a16="http://schemas.microsoft.com/office/drawing/2014/main" id="{B49033C0-EE59-4C85-AF7D-57F58674AF9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EA3CE38E-D42A-48D5-9829-1C919581760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4" name="テキスト ボックス 463">
          <a:extLst>
            <a:ext uri="{FF2B5EF4-FFF2-40B4-BE49-F238E27FC236}">
              <a16:creationId xmlns:a16="http://schemas.microsoft.com/office/drawing/2014/main" id="{7F88DBB0-65C0-4037-8066-3D26AD5AB35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a:extLst>
            <a:ext uri="{FF2B5EF4-FFF2-40B4-BE49-F238E27FC236}">
              <a16:creationId xmlns:a16="http://schemas.microsoft.com/office/drawing/2014/main" id="{86B6EC70-3713-4B71-80EC-D237CF10DFE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466" name="直線コネクタ 465">
          <a:extLst>
            <a:ext uri="{FF2B5EF4-FFF2-40B4-BE49-F238E27FC236}">
              <a16:creationId xmlns:a16="http://schemas.microsoft.com/office/drawing/2014/main" id="{93F946AC-F6B5-4154-BF93-50F5FB99E917}"/>
            </a:ext>
          </a:extLst>
        </xdr:cNvPr>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467" name="【一般廃棄物処理施設】&#10;一人当たり有形固定資産（償却資産）額最小値テキスト">
          <a:extLst>
            <a:ext uri="{FF2B5EF4-FFF2-40B4-BE49-F238E27FC236}">
              <a16:creationId xmlns:a16="http://schemas.microsoft.com/office/drawing/2014/main" id="{4D1A4792-C86D-4CE4-ABF2-5CEA3C99A73F}"/>
            </a:ext>
          </a:extLst>
        </xdr:cNvPr>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468" name="直線コネクタ 467">
          <a:extLst>
            <a:ext uri="{FF2B5EF4-FFF2-40B4-BE49-F238E27FC236}">
              <a16:creationId xmlns:a16="http://schemas.microsoft.com/office/drawing/2014/main" id="{9BC95EA6-B622-4865-9D79-3FCC8A1A9C6D}"/>
            </a:ext>
          </a:extLst>
        </xdr:cNvPr>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469" name="【一般廃棄物処理施設】&#10;一人当たり有形固定資産（償却資産）額最大値テキスト">
          <a:extLst>
            <a:ext uri="{FF2B5EF4-FFF2-40B4-BE49-F238E27FC236}">
              <a16:creationId xmlns:a16="http://schemas.microsoft.com/office/drawing/2014/main" id="{3D7BA9B6-9EBF-44F6-88CD-49EB1D785B27}"/>
            </a:ext>
          </a:extLst>
        </xdr:cNvPr>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470" name="直線コネクタ 469">
          <a:extLst>
            <a:ext uri="{FF2B5EF4-FFF2-40B4-BE49-F238E27FC236}">
              <a16:creationId xmlns:a16="http://schemas.microsoft.com/office/drawing/2014/main" id="{6BE9E329-0A48-4854-86EA-4356FBC4816D}"/>
            </a:ext>
          </a:extLst>
        </xdr:cNvPr>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36903</xdr:rowOff>
    </xdr:from>
    <xdr:ext cx="599010" cy="259045"/>
    <xdr:sp macro="" textlink="">
      <xdr:nvSpPr>
        <xdr:cNvPr id="471" name="【一般廃棄物処理施設】&#10;一人当たり有形固定資産（償却資産）額平均値テキスト">
          <a:extLst>
            <a:ext uri="{FF2B5EF4-FFF2-40B4-BE49-F238E27FC236}">
              <a16:creationId xmlns:a16="http://schemas.microsoft.com/office/drawing/2014/main" id="{38AEF336-4A55-4C3C-ABFB-C40884FB8681}"/>
            </a:ext>
          </a:extLst>
        </xdr:cNvPr>
        <xdr:cNvSpPr txBox="1"/>
      </xdr:nvSpPr>
      <xdr:spPr>
        <a:xfrm>
          <a:off x="22199600" y="6723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472" name="フローチャート: 判断 471">
          <a:extLst>
            <a:ext uri="{FF2B5EF4-FFF2-40B4-BE49-F238E27FC236}">
              <a16:creationId xmlns:a16="http://schemas.microsoft.com/office/drawing/2014/main" id="{F4410027-B9F1-4F04-9F6F-19B3AE81151F}"/>
            </a:ext>
          </a:extLst>
        </xdr:cNvPr>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473" name="フローチャート: 判断 472">
          <a:extLst>
            <a:ext uri="{FF2B5EF4-FFF2-40B4-BE49-F238E27FC236}">
              <a16:creationId xmlns:a16="http://schemas.microsoft.com/office/drawing/2014/main" id="{E1B3A002-A8E3-4B1B-A70B-D05E12BC0D75}"/>
            </a:ext>
          </a:extLst>
        </xdr:cNvPr>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474" name="フローチャート: 判断 473">
          <a:extLst>
            <a:ext uri="{FF2B5EF4-FFF2-40B4-BE49-F238E27FC236}">
              <a16:creationId xmlns:a16="http://schemas.microsoft.com/office/drawing/2014/main" id="{37426E90-6B2F-44B5-9DEA-7EF29DF34D25}"/>
            </a:ext>
          </a:extLst>
        </xdr:cNvPr>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475" name="フローチャート: 判断 474">
          <a:extLst>
            <a:ext uri="{FF2B5EF4-FFF2-40B4-BE49-F238E27FC236}">
              <a16:creationId xmlns:a16="http://schemas.microsoft.com/office/drawing/2014/main" id="{72E6077F-D3B2-4CD3-AB17-3A1CFB2381F2}"/>
            </a:ext>
          </a:extLst>
        </xdr:cNvPr>
        <xdr:cNvSpPr/>
      </xdr:nvSpPr>
      <xdr:spPr>
        <a:xfrm>
          <a:off x="19494500" y="678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476" name="フローチャート: 判断 475">
          <a:extLst>
            <a:ext uri="{FF2B5EF4-FFF2-40B4-BE49-F238E27FC236}">
              <a16:creationId xmlns:a16="http://schemas.microsoft.com/office/drawing/2014/main" id="{F432B6AC-63D5-4686-9CEF-264EE954C1A4}"/>
            </a:ext>
          </a:extLst>
        </xdr:cNvPr>
        <xdr:cNvSpPr/>
      </xdr:nvSpPr>
      <xdr:spPr>
        <a:xfrm>
          <a:off x="18605500" y="679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CBBFD7C9-B131-4400-9AD5-8CC286DE3F4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DF4FE000-2451-45F7-B429-95B6325DD7C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C871BF81-2C5E-42D5-849E-345FB289AB0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3367AB00-F9C3-49FB-9780-4CBAEF3F4A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C43D1234-6C2E-434A-9977-0E67EF282FF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50716</xdr:rowOff>
    </xdr:from>
    <xdr:to>
      <xdr:col>98</xdr:col>
      <xdr:colOff>38100</xdr:colOff>
      <xdr:row>41</xdr:row>
      <xdr:rowOff>152316</xdr:rowOff>
    </xdr:to>
    <xdr:sp macro="" textlink="">
      <xdr:nvSpPr>
        <xdr:cNvPr id="482" name="楕円 481">
          <a:extLst>
            <a:ext uri="{FF2B5EF4-FFF2-40B4-BE49-F238E27FC236}">
              <a16:creationId xmlns:a16="http://schemas.microsoft.com/office/drawing/2014/main" id="{50E44657-A2D3-4CA8-A431-134460E9C110}"/>
            </a:ext>
          </a:extLst>
        </xdr:cNvPr>
        <xdr:cNvSpPr/>
      </xdr:nvSpPr>
      <xdr:spPr>
        <a:xfrm>
          <a:off x="18605500" y="708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24820</xdr:rowOff>
    </xdr:from>
    <xdr:ext cx="599010" cy="259045"/>
    <xdr:sp macro="" textlink="">
      <xdr:nvSpPr>
        <xdr:cNvPr id="483" name="n_1aveValue【一般廃棄物処理施設】&#10;一人当たり有形固定資産（償却資産）額">
          <a:extLst>
            <a:ext uri="{FF2B5EF4-FFF2-40B4-BE49-F238E27FC236}">
              <a16:creationId xmlns:a16="http://schemas.microsoft.com/office/drawing/2014/main" id="{7AB4066B-D526-4C46-A296-B3C0774A4899}"/>
            </a:ext>
          </a:extLst>
        </xdr:cNvPr>
        <xdr:cNvSpPr txBox="1"/>
      </xdr:nvSpPr>
      <xdr:spPr>
        <a:xfrm>
          <a:off x="21011095" y="65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35306</xdr:rowOff>
    </xdr:from>
    <xdr:ext cx="599010" cy="259045"/>
    <xdr:sp macro="" textlink="">
      <xdr:nvSpPr>
        <xdr:cNvPr id="484" name="n_2aveValue【一般廃棄物処理施設】&#10;一人当たり有形固定資産（償却資産）額">
          <a:extLst>
            <a:ext uri="{FF2B5EF4-FFF2-40B4-BE49-F238E27FC236}">
              <a16:creationId xmlns:a16="http://schemas.microsoft.com/office/drawing/2014/main" id="{1A8CF067-A2A2-4DC8-AED6-03F6F3613192}"/>
            </a:ext>
          </a:extLst>
        </xdr:cNvPr>
        <xdr:cNvSpPr txBox="1"/>
      </xdr:nvSpPr>
      <xdr:spPr>
        <a:xfrm>
          <a:off x="20134795" y="655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44973</xdr:rowOff>
    </xdr:from>
    <xdr:ext cx="599010" cy="259045"/>
    <xdr:sp macro="" textlink="">
      <xdr:nvSpPr>
        <xdr:cNvPr id="485" name="n_3aveValue【一般廃棄物処理施設】&#10;一人当たり有形固定資産（償却資産）額">
          <a:extLst>
            <a:ext uri="{FF2B5EF4-FFF2-40B4-BE49-F238E27FC236}">
              <a16:creationId xmlns:a16="http://schemas.microsoft.com/office/drawing/2014/main" id="{EC21BBDE-3EE7-43BA-A204-3757B29A7BCB}"/>
            </a:ext>
          </a:extLst>
        </xdr:cNvPr>
        <xdr:cNvSpPr txBox="1"/>
      </xdr:nvSpPr>
      <xdr:spPr>
        <a:xfrm>
          <a:off x="19245795" y="65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54238</xdr:rowOff>
    </xdr:from>
    <xdr:ext cx="599010" cy="259045"/>
    <xdr:sp macro="" textlink="">
      <xdr:nvSpPr>
        <xdr:cNvPr id="486" name="n_4aveValue【一般廃棄物処理施設】&#10;一人当たり有形固定資産（償却資産）額">
          <a:extLst>
            <a:ext uri="{FF2B5EF4-FFF2-40B4-BE49-F238E27FC236}">
              <a16:creationId xmlns:a16="http://schemas.microsoft.com/office/drawing/2014/main" id="{29E3DDD7-479E-4261-A760-4D010CDF94CF}"/>
            </a:ext>
          </a:extLst>
        </xdr:cNvPr>
        <xdr:cNvSpPr txBox="1"/>
      </xdr:nvSpPr>
      <xdr:spPr>
        <a:xfrm>
          <a:off x="18356795" y="656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143443</xdr:rowOff>
    </xdr:from>
    <xdr:ext cx="534377" cy="259045"/>
    <xdr:sp macro="" textlink="">
      <xdr:nvSpPr>
        <xdr:cNvPr id="487" name="n_4mainValue【一般廃棄物処理施設】&#10;一人当たり有形固定資産（償却資産）額">
          <a:extLst>
            <a:ext uri="{FF2B5EF4-FFF2-40B4-BE49-F238E27FC236}">
              <a16:creationId xmlns:a16="http://schemas.microsoft.com/office/drawing/2014/main" id="{3D682373-D6DF-42B7-BE0F-DCACF7D5E2F8}"/>
            </a:ext>
          </a:extLst>
        </xdr:cNvPr>
        <xdr:cNvSpPr txBox="1"/>
      </xdr:nvSpPr>
      <xdr:spPr>
        <a:xfrm>
          <a:off x="18389111" y="717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8" name="正方形/長方形 487">
          <a:extLst>
            <a:ext uri="{FF2B5EF4-FFF2-40B4-BE49-F238E27FC236}">
              <a16:creationId xmlns:a16="http://schemas.microsoft.com/office/drawing/2014/main" id="{D2791E19-4DFC-488D-B383-4BF9DCB338B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9" name="正方形/長方形 488">
          <a:extLst>
            <a:ext uri="{FF2B5EF4-FFF2-40B4-BE49-F238E27FC236}">
              <a16:creationId xmlns:a16="http://schemas.microsoft.com/office/drawing/2014/main" id="{B31F7C2C-0768-4CC9-B2F7-B58612429B4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0" name="正方形/長方形 489">
          <a:extLst>
            <a:ext uri="{FF2B5EF4-FFF2-40B4-BE49-F238E27FC236}">
              <a16:creationId xmlns:a16="http://schemas.microsoft.com/office/drawing/2014/main" id="{93E35A35-1D5E-45ED-A323-98826F912E5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1" name="正方形/長方形 490">
          <a:extLst>
            <a:ext uri="{FF2B5EF4-FFF2-40B4-BE49-F238E27FC236}">
              <a16:creationId xmlns:a16="http://schemas.microsoft.com/office/drawing/2014/main" id="{905D1EE9-7A98-4F63-8EDE-C3A39A465AA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2" name="正方形/長方形 491">
          <a:extLst>
            <a:ext uri="{FF2B5EF4-FFF2-40B4-BE49-F238E27FC236}">
              <a16:creationId xmlns:a16="http://schemas.microsoft.com/office/drawing/2014/main" id="{3BC13F99-BABC-406E-BF35-FEF567A876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3" name="正方形/長方形 492">
          <a:extLst>
            <a:ext uri="{FF2B5EF4-FFF2-40B4-BE49-F238E27FC236}">
              <a16:creationId xmlns:a16="http://schemas.microsoft.com/office/drawing/2014/main" id="{5937A31E-62E2-4BCB-ABA5-A1D81D6313D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4" name="正方形/長方形 493">
          <a:extLst>
            <a:ext uri="{FF2B5EF4-FFF2-40B4-BE49-F238E27FC236}">
              <a16:creationId xmlns:a16="http://schemas.microsoft.com/office/drawing/2014/main" id="{AB4929E5-9456-4EC8-B6AC-12B542A9B3F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5" name="正方形/長方形 494">
          <a:extLst>
            <a:ext uri="{FF2B5EF4-FFF2-40B4-BE49-F238E27FC236}">
              <a16:creationId xmlns:a16="http://schemas.microsoft.com/office/drawing/2014/main" id="{7A1334C8-C674-4462-B5DB-6948AE6112A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6" name="テキスト ボックス 495">
          <a:extLst>
            <a:ext uri="{FF2B5EF4-FFF2-40B4-BE49-F238E27FC236}">
              <a16:creationId xmlns:a16="http://schemas.microsoft.com/office/drawing/2014/main" id="{98EB7252-76C6-4EFF-BE47-7F5D7D64558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7" name="直線コネクタ 496">
          <a:extLst>
            <a:ext uri="{FF2B5EF4-FFF2-40B4-BE49-F238E27FC236}">
              <a16:creationId xmlns:a16="http://schemas.microsoft.com/office/drawing/2014/main" id="{03AB9AB7-4042-4B34-9414-68D6E8A21A9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8" name="テキスト ボックス 497">
          <a:extLst>
            <a:ext uri="{FF2B5EF4-FFF2-40B4-BE49-F238E27FC236}">
              <a16:creationId xmlns:a16="http://schemas.microsoft.com/office/drawing/2014/main" id="{78FC448A-A086-4EF6-A12B-613263604BB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9" name="直線コネクタ 498">
          <a:extLst>
            <a:ext uri="{FF2B5EF4-FFF2-40B4-BE49-F238E27FC236}">
              <a16:creationId xmlns:a16="http://schemas.microsoft.com/office/drawing/2014/main" id="{D55F257C-6977-4B16-BB19-C4BD45FD6F1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0" name="テキスト ボックス 499">
          <a:extLst>
            <a:ext uri="{FF2B5EF4-FFF2-40B4-BE49-F238E27FC236}">
              <a16:creationId xmlns:a16="http://schemas.microsoft.com/office/drawing/2014/main" id="{355A9E7F-06A7-48D7-B234-96879CAE5B1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1" name="直線コネクタ 500">
          <a:extLst>
            <a:ext uri="{FF2B5EF4-FFF2-40B4-BE49-F238E27FC236}">
              <a16:creationId xmlns:a16="http://schemas.microsoft.com/office/drawing/2014/main" id="{E3CA16E3-FF7A-4DBE-ABCC-F8A9944A1AD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2" name="テキスト ボックス 501">
          <a:extLst>
            <a:ext uri="{FF2B5EF4-FFF2-40B4-BE49-F238E27FC236}">
              <a16:creationId xmlns:a16="http://schemas.microsoft.com/office/drawing/2014/main" id="{5A44D5CC-2D28-4BCE-8336-9B2FFA6488F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3" name="直線コネクタ 502">
          <a:extLst>
            <a:ext uri="{FF2B5EF4-FFF2-40B4-BE49-F238E27FC236}">
              <a16:creationId xmlns:a16="http://schemas.microsoft.com/office/drawing/2014/main" id="{93FE6CC7-CA96-41D4-99A8-037E2D6B0E2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4" name="テキスト ボックス 503">
          <a:extLst>
            <a:ext uri="{FF2B5EF4-FFF2-40B4-BE49-F238E27FC236}">
              <a16:creationId xmlns:a16="http://schemas.microsoft.com/office/drawing/2014/main" id="{DF156769-6D15-4EAA-A4CA-62A1D114C76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5" name="直線コネクタ 504">
          <a:extLst>
            <a:ext uri="{FF2B5EF4-FFF2-40B4-BE49-F238E27FC236}">
              <a16:creationId xmlns:a16="http://schemas.microsoft.com/office/drawing/2014/main" id="{1DFA9D72-90C8-435D-882D-F95478F285A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6" name="テキスト ボックス 505">
          <a:extLst>
            <a:ext uri="{FF2B5EF4-FFF2-40B4-BE49-F238E27FC236}">
              <a16:creationId xmlns:a16="http://schemas.microsoft.com/office/drawing/2014/main" id="{B646D817-82F1-4CED-81F5-7B175D9C039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7" name="直線コネクタ 506">
          <a:extLst>
            <a:ext uri="{FF2B5EF4-FFF2-40B4-BE49-F238E27FC236}">
              <a16:creationId xmlns:a16="http://schemas.microsoft.com/office/drawing/2014/main" id="{A48D3581-544B-4DA7-8D53-2BFB26B7EB2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8" name="テキスト ボックス 507">
          <a:extLst>
            <a:ext uri="{FF2B5EF4-FFF2-40B4-BE49-F238E27FC236}">
              <a16:creationId xmlns:a16="http://schemas.microsoft.com/office/drawing/2014/main" id="{47C9C74D-B800-4EFB-944B-5B0DCAD5CB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9" name="直線コネクタ 508">
          <a:extLst>
            <a:ext uri="{FF2B5EF4-FFF2-40B4-BE49-F238E27FC236}">
              <a16:creationId xmlns:a16="http://schemas.microsoft.com/office/drawing/2014/main" id="{5A873C96-3FA7-4681-9E09-60819E0C3D2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0" name="テキスト ボックス 509">
          <a:extLst>
            <a:ext uri="{FF2B5EF4-FFF2-40B4-BE49-F238E27FC236}">
              <a16:creationId xmlns:a16="http://schemas.microsoft.com/office/drawing/2014/main" id="{45102304-158C-435C-805E-51ADC0F6C66A}"/>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1" name="直線コネクタ 510">
          <a:extLst>
            <a:ext uri="{FF2B5EF4-FFF2-40B4-BE49-F238E27FC236}">
              <a16:creationId xmlns:a16="http://schemas.microsoft.com/office/drawing/2014/main" id="{2BCD23FC-046A-42A7-8239-2DE02082C3B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保健センター・保健所】&#10;有形固定資産減価償却率グラフ枠">
          <a:extLst>
            <a:ext uri="{FF2B5EF4-FFF2-40B4-BE49-F238E27FC236}">
              <a16:creationId xmlns:a16="http://schemas.microsoft.com/office/drawing/2014/main" id="{A6E91037-541F-4897-B053-B6785FFF17C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97972</xdr:rowOff>
    </xdr:from>
    <xdr:to>
      <xdr:col>85</xdr:col>
      <xdr:colOff>126364</xdr:colOff>
      <xdr:row>64</xdr:row>
      <xdr:rowOff>130628</xdr:rowOff>
    </xdr:to>
    <xdr:cxnSp macro="">
      <xdr:nvCxnSpPr>
        <xdr:cNvPr id="513" name="直線コネクタ 512">
          <a:extLst>
            <a:ext uri="{FF2B5EF4-FFF2-40B4-BE49-F238E27FC236}">
              <a16:creationId xmlns:a16="http://schemas.microsoft.com/office/drawing/2014/main" id="{E0DADE31-BD67-4AD3-ACFC-2247FD29FE1C}"/>
            </a:ext>
          </a:extLst>
        </xdr:cNvPr>
        <xdr:cNvCxnSpPr/>
      </xdr:nvCxnSpPr>
      <xdr:spPr>
        <a:xfrm flipV="1">
          <a:off x="16318864" y="9527722"/>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4" name="【保健センター・保健所】&#10;有形固定資産減価償却率最小値テキスト">
          <a:extLst>
            <a:ext uri="{FF2B5EF4-FFF2-40B4-BE49-F238E27FC236}">
              <a16:creationId xmlns:a16="http://schemas.microsoft.com/office/drawing/2014/main" id="{483E7FC8-DB46-4EC7-AD41-741666F849B3}"/>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5" name="直線コネクタ 514">
          <a:extLst>
            <a:ext uri="{FF2B5EF4-FFF2-40B4-BE49-F238E27FC236}">
              <a16:creationId xmlns:a16="http://schemas.microsoft.com/office/drawing/2014/main" id="{80D82F51-4E6D-4367-AFF9-F1D5B724A68C}"/>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44649</xdr:rowOff>
    </xdr:from>
    <xdr:ext cx="340478" cy="259045"/>
    <xdr:sp macro="" textlink="">
      <xdr:nvSpPr>
        <xdr:cNvPr id="516" name="【保健センター・保健所】&#10;有形固定資産減価償却率最大値テキスト">
          <a:extLst>
            <a:ext uri="{FF2B5EF4-FFF2-40B4-BE49-F238E27FC236}">
              <a16:creationId xmlns:a16="http://schemas.microsoft.com/office/drawing/2014/main" id="{0EA51F70-813C-4BA0-BEF9-C608B92EF89A}"/>
            </a:ext>
          </a:extLst>
        </xdr:cNvPr>
        <xdr:cNvSpPr txBox="1"/>
      </xdr:nvSpPr>
      <xdr:spPr>
        <a:xfrm>
          <a:off x="16357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97972</xdr:rowOff>
    </xdr:from>
    <xdr:to>
      <xdr:col>86</xdr:col>
      <xdr:colOff>25400</xdr:colOff>
      <xdr:row>55</xdr:row>
      <xdr:rowOff>97972</xdr:rowOff>
    </xdr:to>
    <xdr:cxnSp macro="">
      <xdr:nvCxnSpPr>
        <xdr:cNvPr id="517" name="直線コネクタ 516">
          <a:extLst>
            <a:ext uri="{FF2B5EF4-FFF2-40B4-BE49-F238E27FC236}">
              <a16:creationId xmlns:a16="http://schemas.microsoft.com/office/drawing/2014/main" id="{1ABCC65C-1454-4D6E-8948-4D877C2CAF28}"/>
            </a:ext>
          </a:extLst>
        </xdr:cNvPr>
        <xdr:cNvCxnSpPr/>
      </xdr:nvCxnSpPr>
      <xdr:spPr>
        <a:xfrm>
          <a:off x="16230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518" name="【保健センター・保健所】&#10;有形固定資産減価償却率平均値テキスト">
          <a:extLst>
            <a:ext uri="{FF2B5EF4-FFF2-40B4-BE49-F238E27FC236}">
              <a16:creationId xmlns:a16="http://schemas.microsoft.com/office/drawing/2014/main" id="{5311065F-1282-4D09-923C-9EDDE16186D2}"/>
            </a:ext>
          </a:extLst>
        </xdr:cNvPr>
        <xdr:cNvSpPr txBox="1"/>
      </xdr:nvSpPr>
      <xdr:spPr>
        <a:xfrm>
          <a:off x="16357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19" name="フローチャート: 判断 518">
          <a:extLst>
            <a:ext uri="{FF2B5EF4-FFF2-40B4-BE49-F238E27FC236}">
              <a16:creationId xmlns:a16="http://schemas.microsoft.com/office/drawing/2014/main" id="{CA69B298-0325-4C6B-AFCA-26BAB29A384A}"/>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19413</xdr:rowOff>
    </xdr:from>
    <xdr:to>
      <xdr:col>81</xdr:col>
      <xdr:colOff>101600</xdr:colOff>
      <xdr:row>60</xdr:row>
      <xdr:rowOff>121013</xdr:rowOff>
    </xdr:to>
    <xdr:sp macro="" textlink="">
      <xdr:nvSpPr>
        <xdr:cNvPr id="520" name="フローチャート: 判断 519">
          <a:extLst>
            <a:ext uri="{FF2B5EF4-FFF2-40B4-BE49-F238E27FC236}">
              <a16:creationId xmlns:a16="http://schemas.microsoft.com/office/drawing/2014/main" id="{D2E5E44E-5976-4B21-B1D4-7FC5FC593FB3}"/>
            </a:ext>
          </a:extLst>
        </xdr:cNvPr>
        <xdr:cNvSpPr/>
      </xdr:nvSpPr>
      <xdr:spPr>
        <a:xfrm>
          <a:off x="15430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21" name="フローチャート: 判断 520">
          <a:extLst>
            <a:ext uri="{FF2B5EF4-FFF2-40B4-BE49-F238E27FC236}">
              <a16:creationId xmlns:a16="http://schemas.microsoft.com/office/drawing/2014/main" id="{9BB69838-A156-4649-ADB6-9579E68A47ED}"/>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22" name="フローチャート: 判断 521">
          <a:extLst>
            <a:ext uri="{FF2B5EF4-FFF2-40B4-BE49-F238E27FC236}">
              <a16:creationId xmlns:a16="http://schemas.microsoft.com/office/drawing/2014/main" id="{11D65078-12CA-4D46-B2F4-B86A7AE7F724}"/>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523" name="フローチャート: 判断 522">
          <a:extLst>
            <a:ext uri="{FF2B5EF4-FFF2-40B4-BE49-F238E27FC236}">
              <a16:creationId xmlns:a16="http://schemas.microsoft.com/office/drawing/2014/main" id="{4D7B79E7-2AD7-48B3-8F2B-011FF144B710}"/>
            </a:ext>
          </a:extLst>
        </xdr:cNvPr>
        <xdr:cNvSpPr/>
      </xdr:nvSpPr>
      <xdr:spPr>
        <a:xfrm>
          <a:off x="12763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1E770D08-9C68-43DF-9099-5FC499DB851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4C8BB93B-FA6E-429B-82F8-DDC5D9BD627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F9A1928B-5BAB-4156-936C-16136916BA4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E6E30706-2A01-41B0-9F99-213B6FAA286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C5D70524-E4D7-4937-897C-80EBD0C5C8D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86360</xdr:rowOff>
    </xdr:from>
    <xdr:to>
      <xdr:col>85</xdr:col>
      <xdr:colOff>177800</xdr:colOff>
      <xdr:row>63</xdr:row>
      <xdr:rowOff>16510</xdr:rowOff>
    </xdr:to>
    <xdr:sp macro="" textlink="">
      <xdr:nvSpPr>
        <xdr:cNvPr id="529" name="楕円 528">
          <a:extLst>
            <a:ext uri="{FF2B5EF4-FFF2-40B4-BE49-F238E27FC236}">
              <a16:creationId xmlns:a16="http://schemas.microsoft.com/office/drawing/2014/main" id="{F871D735-8DBA-40BA-9F8E-D6F111F59B9F}"/>
            </a:ext>
          </a:extLst>
        </xdr:cNvPr>
        <xdr:cNvSpPr/>
      </xdr:nvSpPr>
      <xdr:spPr>
        <a:xfrm>
          <a:off x="16268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64787</xdr:rowOff>
    </xdr:from>
    <xdr:ext cx="405111" cy="259045"/>
    <xdr:sp macro="" textlink="">
      <xdr:nvSpPr>
        <xdr:cNvPr id="530" name="【保健センター・保健所】&#10;有形固定資産減価償却率該当値テキスト">
          <a:extLst>
            <a:ext uri="{FF2B5EF4-FFF2-40B4-BE49-F238E27FC236}">
              <a16:creationId xmlns:a16="http://schemas.microsoft.com/office/drawing/2014/main" id="{E711C0B3-108D-4133-A375-C604AF4DBD22}"/>
            </a:ext>
          </a:extLst>
        </xdr:cNvPr>
        <xdr:cNvSpPr txBox="1"/>
      </xdr:nvSpPr>
      <xdr:spPr>
        <a:xfrm>
          <a:off x="16357600"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53703</xdr:rowOff>
    </xdr:from>
    <xdr:to>
      <xdr:col>81</xdr:col>
      <xdr:colOff>101600</xdr:colOff>
      <xdr:row>62</xdr:row>
      <xdr:rowOff>155303</xdr:rowOff>
    </xdr:to>
    <xdr:sp macro="" textlink="">
      <xdr:nvSpPr>
        <xdr:cNvPr id="531" name="楕円 530">
          <a:extLst>
            <a:ext uri="{FF2B5EF4-FFF2-40B4-BE49-F238E27FC236}">
              <a16:creationId xmlns:a16="http://schemas.microsoft.com/office/drawing/2014/main" id="{50B4AA5F-CBDB-4977-ABA6-5EB00AA0CBEE}"/>
            </a:ext>
          </a:extLst>
        </xdr:cNvPr>
        <xdr:cNvSpPr/>
      </xdr:nvSpPr>
      <xdr:spPr>
        <a:xfrm>
          <a:off x="15430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104503</xdr:rowOff>
    </xdr:from>
    <xdr:to>
      <xdr:col>85</xdr:col>
      <xdr:colOff>127000</xdr:colOff>
      <xdr:row>62</xdr:row>
      <xdr:rowOff>137160</xdr:rowOff>
    </xdr:to>
    <xdr:cxnSp macro="">
      <xdr:nvCxnSpPr>
        <xdr:cNvPr id="532" name="直線コネクタ 531">
          <a:extLst>
            <a:ext uri="{FF2B5EF4-FFF2-40B4-BE49-F238E27FC236}">
              <a16:creationId xmlns:a16="http://schemas.microsoft.com/office/drawing/2014/main" id="{CE9C9F91-35ED-455D-85BF-6CD4076011B9}"/>
            </a:ext>
          </a:extLst>
        </xdr:cNvPr>
        <xdr:cNvCxnSpPr/>
      </xdr:nvCxnSpPr>
      <xdr:spPr>
        <a:xfrm>
          <a:off x="15481300" y="1073440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21046</xdr:rowOff>
    </xdr:from>
    <xdr:to>
      <xdr:col>76</xdr:col>
      <xdr:colOff>165100</xdr:colOff>
      <xdr:row>62</xdr:row>
      <xdr:rowOff>122646</xdr:rowOff>
    </xdr:to>
    <xdr:sp macro="" textlink="">
      <xdr:nvSpPr>
        <xdr:cNvPr id="533" name="楕円 532">
          <a:extLst>
            <a:ext uri="{FF2B5EF4-FFF2-40B4-BE49-F238E27FC236}">
              <a16:creationId xmlns:a16="http://schemas.microsoft.com/office/drawing/2014/main" id="{98786039-56CF-4D28-AACE-F07648F1B475}"/>
            </a:ext>
          </a:extLst>
        </xdr:cNvPr>
        <xdr:cNvSpPr/>
      </xdr:nvSpPr>
      <xdr:spPr>
        <a:xfrm>
          <a:off x="14541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71846</xdr:rowOff>
    </xdr:from>
    <xdr:to>
      <xdr:col>81</xdr:col>
      <xdr:colOff>50800</xdr:colOff>
      <xdr:row>62</xdr:row>
      <xdr:rowOff>104503</xdr:rowOff>
    </xdr:to>
    <xdr:cxnSp macro="">
      <xdr:nvCxnSpPr>
        <xdr:cNvPr id="534" name="直線コネクタ 533">
          <a:extLst>
            <a:ext uri="{FF2B5EF4-FFF2-40B4-BE49-F238E27FC236}">
              <a16:creationId xmlns:a16="http://schemas.microsoft.com/office/drawing/2014/main" id="{4A01F648-1116-4E5C-901B-4F90CC29CB29}"/>
            </a:ext>
          </a:extLst>
        </xdr:cNvPr>
        <xdr:cNvCxnSpPr/>
      </xdr:nvCxnSpPr>
      <xdr:spPr>
        <a:xfrm>
          <a:off x="14592300" y="1070174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159838</xdr:rowOff>
    </xdr:from>
    <xdr:to>
      <xdr:col>72</xdr:col>
      <xdr:colOff>38100</xdr:colOff>
      <xdr:row>62</xdr:row>
      <xdr:rowOff>89988</xdr:rowOff>
    </xdr:to>
    <xdr:sp macro="" textlink="">
      <xdr:nvSpPr>
        <xdr:cNvPr id="535" name="楕円 534">
          <a:extLst>
            <a:ext uri="{FF2B5EF4-FFF2-40B4-BE49-F238E27FC236}">
              <a16:creationId xmlns:a16="http://schemas.microsoft.com/office/drawing/2014/main" id="{233991D0-775E-4FB3-A4C3-6F43155AE291}"/>
            </a:ext>
          </a:extLst>
        </xdr:cNvPr>
        <xdr:cNvSpPr/>
      </xdr:nvSpPr>
      <xdr:spPr>
        <a:xfrm>
          <a:off x="13652500" y="10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39188</xdr:rowOff>
    </xdr:from>
    <xdr:to>
      <xdr:col>76</xdr:col>
      <xdr:colOff>114300</xdr:colOff>
      <xdr:row>62</xdr:row>
      <xdr:rowOff>71846</xdr:rowOff>
    </xdr:to>
    <xdr:cxnSp macro="">
      <xdr:nvCxnSpPr>
        <xdr:cNvPr id="536" name="直線コネクタ 535">
          <a:extLst>
            <a:ext uri="{FF2B5EF4-FFF2-40B4-BE49-F238E27FC236}">
              <a16:creationId xmlns:a16="http://schemas.microsoft.com/office/drawing/2014/main" id="{5A2B6BD4-A418-4CA5-B56A-3A9A7EAF47D4}"/>
            </a:ext>
          </a:extLst>
        </xdr:cNvPr>
        <xdr:cNvCxnSpPr/>
      </xdr:nvCxnSpPr>
      <xdr:spPr>
        <a:xfrm>
          <a:off x="13703300" y="1066908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127181</xdr:rowOff>
    </xdr:from>
    <xdr:to>
      <xdr:col>67</xdr:col>
      <xdr:colOff>101600</xdr:colOff>
      <xdr:row>62</xdr:row>
      <xdr:rowOff>57331</xdr:rowOff>
    </xdr:to>
    <xdr:sp macro="" textlink="">
      <xdr:nvSpPr>
        <xdr:cNvPr id="537" name="楕円 536">
          <a:extLst>
            <a:ext uri="{FF2B5EF4-FFF2-40B4-BE49-F238E27FC236}">
              <a16:creationId xmlns:a16="http://schemas.microsoft.com/office/drawing/2014/main" id="{175A3895-05C9-4B4E-AA76-4F6017C7DDC8}"/>
            </a:ext>
          </a:extLst>
        </xdr:cNvPr>
        <xdr:cNvSpPr/>
      </xdr:nvSpPr>
      <xdr:spPr>
        <a:xfrm>
          <a:off x="12763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6531</xdr:rowOff>
    </xdr:from>
    <xdr:to>
      <xdr:col>71</xdr:col>
      <xdr:colOff>177800</xdr:colOff>
      <xdr:row>62</xdr:row>
      <xdr:rowOff>39188</xdr:rowOff>
    </xdr:to>
    <xdr:cxnSp macro="">
      <xdr:nvCxnSpPr>
        <xdr:cNvPr id="538" name="直線コネクタ 537">
          <a:extLst>
            <a:ext uri="{FF2B5EF4-FFF2-40B4-BE49-F238E27FC236}">
              <a16:creationId xmlns:a16="http://schemas.microsoft.com/office/drawing/2014/main" id="{A456B6FD-66A9-4CCF-98CF-28E7B3586E5C}"/>
            </a:ext>
          </a:extLst>
        </xdr:cNvPr>
        <xdr:cNvCxnSpPr/>
      </xdr:nvCxnSpPr>
      <xdr:spPr>
        <a:xfrm>
          <a:off x="12814300" y="106364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137540</xdr:rowOff>
    </xdr:from>
    <xdr:ext cx="405111" cy="259045"/>
    <xdr:sp macro="" textlink="">
      <xdr:nvSpPr>
        <xdr:cNvPr id="539" name="n_1aveValue【保健センター・保健所】&#10;有形固定資産減価償却率">
          <a:extLst>
            <a:ext uri="{FF2B5EF4-FFF2-40B4-BE49-F238E27FC236}">
              <a16:creationId xmlns:a16="http://schemas.microsoft.com/office/drawing/2014/main" id="{364F7647-C054-45B8-9FBC-A5872075563A}"/>
            </a:ext>
          </a:extLst>
        </xdr:cNvPr>
        <xdr:cNvSpPr txBox="1"/>
      </xdr:nvSpPr>
      <xdr:spPr>
        <a:xfrm>
          <a:off x="152660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40" name="n_2aveValue【保健センター・保健所】&#10;有形固定資産減価償却率">
          <a:extLst>
            <a:ext uri="{FF2B5EF4-FFF2-40B4-BE49-F238E27FC236}">
              <a16:creationId xmlns:a16="http://schemas.microsoft.com/office/drawing/2014/main" id="{3B0ED73E-4702-4EB0-B4D9-CE7594B467A1}"/>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41" name="n_3aveValue【保健センター・保健所】&#10;有形固定資産減価償却率">
          <a:extLst>
            <a:ext uri="{FF2B5EF4-FFF2-40B4-BE49-F238E27FC236}">
              <a16:creationId xmlns:a16="http://schemas.microsoft.com/office/drawing/2014/main" id="{393946C9-8DD0-4D17-B79F-40E7CDBCB103}"/>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82023</xdr:rowOff>
    </xdr:from>
    <xdr:ext cx="405111" cy="259045"/>
    <xdr:sp macro="" textlink="">
      <xdr:nvSpPr>
        <xdr:cNvPr id="542" name="n_4aveValue【保健センター・保健所】&#10;有形固定資産減価償却率">
          <a:extLst>
            <a:ext uri="{FF2B5EF4-FFF2-40B4-BE49-F238E27FC236}">
              <a16:creationId xmlns:a16="http://schemas.microsoft.com/office/drawing/2014/main" id="{5DE650EF-6018-41E5-B695-58CF10237335}"/>
            </a:ext>
          </a:extLst>
        </xdr:cNvPr>
        <xdr:cNvSpPr txBox="1"/>
      </xdr:nvSpPr>
      <xdr:spPr>
        <a:xfrm>
          <a:off x="12611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146430</xdr:rowOff>
    </xdr:from>
    <xdr:ext cx="405111" cy="259045"/>
    <xdr:sp macro="" textlink="">
      <xdr:nvSpPr>
        <xdr:cNvPr id="543" name="n_1mainValue【保健センター・保健所】&#10;有形固定資産減価償却率">
          <a:extLst>
            <a:ext uri="{FF2B5EF4-FFF2-40B4-BE49-F238E27FC236}">
              <a16:creationId xmlns:a16="http://schemas.microsoft.com/office/drawing/2014/main" id="{7BB105A6-5009-48C7-8F5A-8B7DCB4CC257}"/>
            </a:ext>
          </a:extLst>
        </xdr:cNvPr>
        <xdr:cNvSpPr txBox="1"/>
      </xdr:nvSpPr>
      <xdr:spPr>
        <a:xfrm>
          <a:off x="15266044" y="1077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113773</xdr:rowOff>
    </xdr:from>
    <xdr:ext cx="405111" cy="259045"/>
    <xdr:sp macro="" textlink="">
      <xdr:nvSpPr>
        <xdr:cNvPr id="544" name="n_2mainValue【保健センター・保健所】&#10;有形固定資産減価償却率">
          <a:extLst>
            <a:ext uri="{FF2B5EF4-FFF2-40B4-BE49-F238E27FC236}">
              <a16:creationId xmlns:a16="http://schemas.microsoft.com/office/drawing/2014/main" id="{D8905B2E-3A6E-4455-9FBE-F0CD5D4245DB}"/>
            </a:ext>
          </a:extLst>
        </xdr:cNvPr>
        <xdr:cNvSpPr txBox="1"/>
      </xdr:nvSpPr>
      <xdr:spPr>
        <a:xfrm>
          <a:off x="14389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81115</xdr:rowOff>
    </xdr:from>
    <xdr:ext cx="405111" cy="259045"/>
    <xdr:sp macro="" textlink="">
      <xdr:nvSpPr>
        <xdr:cNvPr id="545" name="n_3mainValue【保健センター・保健所】&#10;有形固定資産減価償却率">
          <a:extLst>
            <a:ext uri="{FF2B5EF4-FFF2-40B4-BE49-F238E27FC236}">
              <a16:creationId xmlns:a16="http://schemas.microsoft.com/office/drawing/2014/main" id="{1B2FEA8F-B86F-4F3D-B345-1E7BA100B943}"/>
            </a:ext>
          </a:extLst>
        </xdr:cNvPr>
        <xdr:cNvSpPr txBox="1"/>
      </xdr:nvSpPr>
      <xdr:spPr>
        <a:xfrm>
          <a:off x="13500744" y="10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48458</xdr:rowOff>
    </xdr:from>
    <xdr:ext cx="405111" cy="259045"/>
    <xdr:sp macro="" textlink="">
      <xdr:nvSpPr>
        <xdr:cNvPr id="546" name="n_4mainValue【保健センター・保健所】&#10;有形固定資産減価償却率">
          <a:extLst>
            <a:ext uri="{FF2B5EF4-FFF2-40B4-BE49-F238E27FC236}">
              <a16:creationId xmlns:a16="http://schemas.microsoft.com/office/drawing/2014/main" id="{486A8FCF-E5D5-461B-985F-31D44AF0CBDB}"/>
            </a:ext>
          </a:extLst>
        </xdr:cNvPr>
        <xdr:cNvSpPr txBox="1"/>
      </xdr:nvSpPr>
      <xdr:spPr>
        <a:xfrm>
          <a:off x="12611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7" name="正方形/長方形 546">
          <a:extLst>
            <a:ext uri="{FF2B5EF4-FFF2-40B4-BE49-F238E27FC236}">
              <a16:creationId xmlns:a16="http://schemas.microsoft.com/office/drawing/2014/main" id="{C0451032-1868-490F-A800-6900095045D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8" name="正方形/長方形 547">
          <a:extLst>
            <a:ext uri="{FF2B5EF4-FFF2-40B4-BE49-F238E27FC236}">
              <a16:creationId xmlns:a16="http://schemas.microsoft.com/office/drawing/2014/main" id="{026FBF7B-F604-4D16-A7AA-ED7C93A1E68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9" name="正方形/長方形 548">
          <a:extLst>
            <a:ext uri="{FF2B5EF4-FFF2-40B4-BE49-F238E27FC236}">
              <a16:creationId xmlns:a16="http://schemas.microsoft.com/office/drawing/2014/main" id="{D5076D3F-8BFF-4C73-AF3B-5986A0AB180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0" name="正方形/長方形 549">
          <a:extLst>
            <a:ext uri="{FF2B5EF4-FFF2-40B4-BE49-F238E27FC236}">
              <a16:creationId xmlns:a16="http://schemas.microsoft.com/office/drawing/2014/main" id="{891B40C3-03C4-4E63-A26A-F2604C8736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1" name="正方形/長方形 550">
          <a:extLst>
            <a:ext uri="{FF2B5EF4-FFF2-40B4-BE49-F238E27FC236}">
              <a16:creationId xmlns:a16="http://schemas.microsoft.com/office/drawing/2014/main" id="{849D6EC3-63CF-4743-86CD-B6E643872C4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2" name="正方形/長方形 551">
          <a:extLst>
            <a:ext uri="{FF2B5EF4-FFF2-40B4-BE49-F238E27FC236}">
              <a16:creationId xmlns:a16="http://schemas.microsoft.com/office/drawing/2014/main" id="{87D615CA-C420-497E-B18F-F69B7F72D6F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3" name="正方形/長方形 552">
          <a:extLst>
            <a:ext uri="{FF2B5EF4-FFF2-40B4-BE49-F238E27FC236}">
              <a16:creationId xmlns:a16="http://schemas.microsoft.com/office/drawing/2014/main" id="{C8DACFA8-7919-4669-81BA-D0F75E3E0E1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4" name="正方形/長方形 553">
          <a:extLst>
            <a:ext uri="{FF2B5EF4-FFF2-40B4-BE49-F238E27FC236}">
              <a16:creationId xmlns:a16="http://schemas.microsoft.com/office/drawing/2014/main" id="{2D1252D5-F643-4DC1-888D-249EBA9FB1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5" name="テキスト ボックス 554">
          <a:extLst>
            <a:ext uri="{FF2B5EF4-FFF2-40B4-BE49-F238E27FC236}">
              <a16:creationId xmlns:a16="http://schemas.microsoft.com/office/drawing/2014/main" id="{4AFECC69-866B-402D-8476-E654058197F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6" name="直線コネクタ 555">
          <a:extLst>
            <a:ext uri="{FF2B5EF4-FFF2-40B4-BE49-F238E27FC236}">
              <a16:creationId xmlns:a16="http://schemas.microsoft.com/office/drawing/2014/main" id="{9F46FF13-7E66-4470-BCD4-8431CC380F2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57" name="直線コネクタ 556">
          <a:extLst>
            <a:ext uri="{FF2B5EF4-FFF2-40B4-BE49-F238E27FC236}">
              <a16:creationId xmlns:a16="http://schemas.microsoft.com/office/drawing/2014/main" id="{C2F99058-15BF-49D7-BC0F-F7B87CA60B4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8" name="テキスト ボックス 557">
          <a:extLst>
            <a:ext uri="{FF2B5EF4-FFF2-40B4-BE49-F238E27FC236}">
              <a16:creationId xmlns:a16="http://schemas.microsoft.com/office/drawing/2014/main" id="{66686A86-C9A3-487F-8E4E-9C96B3BB999A}"/>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9" name="直線コネクタ 558">
          <a:extLst>
            <a:ext uri="{FF2B5EF4-FFF2-40B4-BE49-F238E27FC236}">
              <a16:creationId xmlns:a16="http://schemas.microsoft.com/office/drawing/2014/main" id="{02954AF2-81D6-404E-9C86-25245A39FFB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0" name="テキスト ボックス 559">
          <a:extLst>
            <a:ext uri="{FF2B5EF4-FFF2-40B4-BE49-F238E27FC236}">
              <a16:creationId xmlns:a16="http://schemas.microsoft.com/office/drawing/2014/main" id="{937FA101-D77F-4239-A30B-80B3ECD00AA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1" name="直線コネクタ 560">
          <a:extLst>
            <a:ext uri="{FF2B5EF4-FFF2-40B4-BE49-F238E27FC236}">
              <a16:creationId xmlns:a16="http://schemas.microsoft.com/office/drawing/2014/main" id="{0CE064D6-3C26-43BA-AF66-69A4D369206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2" name="テキスト ボックス 561">
          <a:extLst>
            <a:ext uri="{FF2B5EF4-FFF2-40B4-BE49-F238E27FC236}">
              <a16:creationId xmlns:a16="http://schemas.microsoft.com/office/drawing/2014/main" id="{C88EDB2B-1035-41F8-B0C3-4B40698DD1FE}"/>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3" name="直線コネクタ 562">
          <a:extLst>
            <a:ext uri="{FF2B5EF4-FFF2-40B4-BE49-F238E27FC236}">
              <a16:creationId xmlns:a16="http://schemas.microsoft.com/office/drawing/2014/main" id="{9C767B17-872D-49CD-BA99-7D879E70003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4" name="テキスト ボックス 563">
          <a:extLst>
            <a:ext uri="{FF2B5EF4-FFF2-40B4-BE49-F238E27FC236}">
              <a16:creationId xmlns:a16="http://schemas.microsoft.com/office/drawing/2014/main" id="{66AC8A67-F03F-4D3E-92F3-86DEC4ECCC5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5" name="直線コネクタ 564">
          <a:extLst>
            <a:ext uri="{FF2B5EF4-FFF2-40B4-BE49-F238E27FC236}">
              <a16:creationId xmlns:a16="http://schemas.microsoft.com/office/drawing/2014/main" id="{7650EB24-103F-497C-82E7-090898A432A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6" name="テキスト ボックス 565">
          <a:extLst>
            <a:ext uri="{FF2B5EF4-FFF2-40B4-BE49-F238E27FC236}">
              <a16:creationId xmlns:a16="http://schemas.microsoft.com/office/drawing/2014/main" id="{2AE758E9-1E2A-4695-A368-D13D7801CFE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7" name="直線コネクタ 566">
          <a:extLst>
            <a:ext uri="{FF2B5EF4-FFF2-40B4-BE49-F238E27FC236}">
              <a16:creationId xmlns:a16="http://schemas.microsoft.com/office/drawing/2014/main" id="{A3145F15-F8D4-4A01-AECC-C13A399D718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8" name="テキスト ボックス 567">
          <a:extLst>
            <a:ext uri="{FF2B5EF4-FFF2-40B4-BE49-F238E27FC236}">
              <a16:creationId xmlns:a16="http://schemas.microsoft.com/office/drawing/2014/main" id="{BAE3F560-8180-46DD-B3B3-8A986CF082D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9" name="直線コネクタ 568">
          <a:extLst>
            <a:ext uri="{FF2B5EF4-FFF2-40B4-BE49-F238E27FC236}">
              <a16:creationId xmlns:a16="http://schemas.microsoft.com/office/drawing/2014/main" id="{41655EC0-65D4-4333-807E-9853976FD26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0" name="テキスト ボックス 569">
          <a:extLst>
            <a:ext uri="{FF2B5EF4-FFF2-40B4-BE49-F238E27FC236}">
              <a16:creationId xmlns:a16="http://schemas.microsoft.com/office/drawing/2014/main" id="{5B4376CA-E790-4F94-A5C1-55EA39B9C35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1" name="【保健センター・保健所】&#10;一人当たり面積グラフ枠">
          <a:extLst>
            <a:ext uri="{FF2B5EF4-FFF2-40B4-BE49-F238E27FC236}">
              <a16:creationId xmlns:a16="http://schemas.microsoft.com/office/drawing/2014/main" id="{59747BF9-A5CF-41BE-821D-39A7F0C085D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68580</xdr:rowOff>
    </xdr:to>
    <xdr:cxnSp macro="">
      <xdr:nvCxnSpPr>
        <xdr:cNvPr id="572" name="直線コネクタ 571">
          <a:extLst>
            <a:ext uri="{FF2B5EF4-FFF2-40B4-BE49-F238E27FC236}">
              <a16:creationId xmlns:a16="http://schemas.microsoft.com/office/drawing/2014/main" id="{5A656EB1-14E4-435E-A209-EB0995342716}"/>
            </a:ext>
          </a:extLst>
        </xdr:cNvPr>
        <xdr:cNvCxnSpPr/>
      </xdr:nvCxnSpPr>
      <xdr:spPr>
        <a:xfrm flipV="1">
          <a:off x="22160864" y="947057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573" name="【保健センター・保健所】&#10;一人当たり面積最小値テキスト">
          <a:extLst>
            <a:ext uri="{FF2B5EF4-FFF2-40B4-BE49-F238E27FC236}">
              <a16:creationId xmlns:a16="http://schemas.microsoft.com/office/drawing/2014/main" id="{24CEFFE0-6F0C-4E28-B5F2-F6E7A75EFFDA}"/>
            </a:ext>
          </a:extLst>
        </xdr:cNvPr>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574" name="直線コネクタ 573">
          <a:extLst>
            <a:ext uri="{FF2B5EF4-FFF2-40B4-BE49-F238E27FC236}">
              <a16:creationId xmlns:a16="http://schemas.microsoft.com/office/drawing/2014/main" id="{3C5D8D12-EFD5-4CA4-92F2-418CE85291D8}"/>
            </a:ext>
          </a:extLst>
        </xdr:cNvPr>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575" name="【保健センター・保健所】&#10;一人当たり面積最大値テキスト">
          <a:extLst>
            <a:ext uri="{FF2B5EF4-FFF2-40B4-BE49-F238E27FC236}">
              <a16:creationId xmlns:a16="http://schemas.microsoft.com/office/drawing/2014/main" id="{5702427D-DA0C-4D0A-A896-0E54A0AA606C}"/>
            </a:ext>
          </a:extLst>
        </xdr:cNvPr>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576" name="直線コネクタ 575">
          <a:extLst>
            <a:ext uri="{FF2B5EF4-FFF2-40B4-BE49-F238E27FC236}">
              <a16:creationId xmlns:a16="http://schemas.microsoft.com/office/drawing/2014/main" id="{3451A4ED-1963-499E-868B-E7CEFCE23CCD}"/>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73314</xdr:rowOff>
    </xdr:from>
    <xdr:ext cx="469744" cy="259045"/>
    <xdr:sp macro="" textlink="">
      <xdr:nvSpPr>
        <xdr:cNvPr id="577" name="【保健センター・保健所】&#10;一人当たり面積平均値テキスト">
          <a:extLst>
            <a:ext uri="{FF2B5EF4-FFF2-40B4-BE49-F238E27FC236}">
              <a16:creationId xmlns:a16="http://schemas.microsoft.com/office/drawing/2014/main" id="{07493655-A959-4175-BC55-E9092BD4D8E8}"/>
            </a:ext>
          </a:extLst>
        </xdr:cNvPr>
        <xdr:cNvSpPr txBox="1"/>
      </xdr:nvSpPr>
      <xdr:spPr>
        <a:xfrm>
          <a:off x="22199600" y="10531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50437</xdr:rowOff>
    </xdr:from>
    <xdr:to>
      <xdr:col>116</xdr:col>
      <xdr:colOff>114300</xdr:colOff>
      <xdr:row>62</xdr:row>
      <xdr:rowOff>152037</xdr:rowOff>
    </xdr:to>
    <xdr:sp macro="" textlink="">
      <xdr:nvSpPr>
        <xdr:cNvPr id="578" name="フローチャート: 判断 577">
          <a:extLst>
            <a:ext uri="{FF2B5EF4-FFF2-40B4-BE49-F238E27FC236}">
              <a16:creationId xmlns:a16="http://schemas.microsoft.com/office/drawing/2014/main" id="{3955D0E2-B5BB-4AC8-9083-B7F0AA769C34}"/>
            </a:ext>
          </a:extLst>
        </xdr:cNvPr>
        <xdr:cNvSpPr/>
      </xdr:nvSpPr>
      <xdr:spPr>
        <a:xfrm>
          <a:off x="22110700" y="106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73297</xdr:rowOff>
    </xdr:from>
    <xdr:to>
      <xdr:col>112</xdr:col>
      <xdr:colOff>38100</xdr:colOff>
      <xdr:row>63</xdr:row>
      <xdr:rowOff>3447</xdr:rowOff>
    </xdr:to>
    <xdr:sp macro="" textlink="">
      <xdr:nvSpPr>
        <xdr:cNvPr id="579" name="フローチャート: 判断 578">
          <a:extLst>
            <a:ext uri="{FF2B5EF4-FFF2-40B4-BE49-F238E27FC236}">
              <a16:creationId xmlns:a16="http://schemas.microsoft.com/office/drawing/2014/main" id="{E45F2F29-5AC4-4BC3-943C-4236B7A62599}"/>
            </a:ext>
          </a:extLst>
        </xdr:cNvPr>
        <xdr:cNvSpPr/>
      </xdr:nvSpPr>
      <xdr:spPr>
        <a:xfrm>
          <a:off x="21272500" y="1070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580" name="フローチャート: 判断 579">
          <a:extLst>
            <a:ext uri="{FF2B5EF4-FFF2-40B4-BE49-F238E27FC236}">
              <a16:creationId xmlns:a16="http://schemas.microsoft.com/office/drawing/2014/main" id="{CE70EC36-E46C-4AB3-ABB4-6355F5F633B0}"/>
            </a:ext>
          </a:extLst>
        </xdr:cNvPr>
        <xdr:cNvSpPr/>
      </xdr:nvSpPr>
      <xdr:spPr>
        <a:xfrm>
          <a:off x="203835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581" name="フローチャート: 判断 580">
          <a:extLst>
            <a:ext uri="{FF2B5EF4-FFF2-40B4-BE49-F238E27FC236}">
              <a16:creationId xmlns:a16="http://schemas.microsoft.com/office/drawing/2014/main" id="{58EFC2FB-462F-44CA-87BC-37DC70F6A6B1}"/>
            </a:ext>
          </a:extLst>
        </xdr:cNvPr>
        <xdr:cNvSpPr/>
      </xdr:nvSpPr>
      <xdr:spPr>
        <a:xfrm>
          <a:off x="19494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169635</xdr:rowOff>
    </xdr:from>
    <xdr:to>
      <xdr:col>98</xdr:col>
      <xdr:colOff>38100</xdr:colOff>
      <xdr:row>62</xdr:row>
      <xdr:rowOff>99785</xdr:rowOff>
    </xdr:to>
    <xdr:sp macro="" textlink="">
      <xdr:nvSpPr>
        <xdr:cNvPr id="582" name="フローチャート: 判断 581">
          <a:extLst>
            <a:ext uri="{FF2B5EF4-FFF2-40B4-BE49-F238E27FC236}">
              <a16:creationId xmlns:a16="http://schemas.microsoft.com/office/drawing/2014/main" id="{034A4D1A-8341-4857-969A-18805E1466F3}"/>
            </a:ext>
          </a:extLst>
        </xdr:cNvPr>
        <xdr:cNvSpPr/>
      </xdr:nvSpPr>
      <xdr:spPr>
        <a:xfrm>
          <a:off x="18605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52859579-C257-47F0-9E8A-EDD40B2370F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8B2EFB38-64BE-4369-98E3-8784A22D14E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ED9706F5-4423-44FF-B6A2-03D8BF0B211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1F97BFFC-9E5F-450B-8353-B347ABD187B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9009E5EB-FBD3-4EBD-B97A-1C6297D6820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48804</xdr:rowOff>
    </xdr:from>
    <xdr:to>
      <xdr:col>116</xdr:col>
      <xdr:colOff>114300</xdr:colOff>
      <xdr:row>63</xdr:row>
      <xdr:rowOff>150404</xdr:rowOff>
    </xdr:to>
    <xdr:sp macro="" textlink="">
      <xdr:nvSpPr>
        <xdr:cNvPr id="588" name="楕円 587">
          <a:extLst>
            <a:ext uri="{FF2B5EF4-FFF2-40B4-BE49-F238E27FC236}">
              <a16:creationId xmlns:a16="http://schemas.microsoft.com/office/drawing/2014/main" id="{77186E65-8D66-43E1-B514-BECBF353E772}"/>
            </a:ext>
          </a:extLst>
        </xdr:cNvPr>
        <xdr:cNvSpPr/>
      </xdr:nvSpPr>
      <xdr:spPr>
        <a:xfrm>
          <a:off x="221107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27231</xdr:rowOff>
    </xdr:from>
    <xdr:ext cx="469744" cy="259045"/>
    <xdr:sp macro="" textlink="">
      <xdr:nvSpPr>
        <xdr:cNvPr id="589" name="【保健センター・保健所】&#10;一人当たり面積該当値テキスト">
          <a:extLst>
            <a:ext uri="{FF2B5EF4-FFF2-40B4-BE49-F238E27FC236}">
              <a16:creationId xmlns:a16="http://schemas.microsoft.com/office/drawing/2014/main" id="{34A5702E-F7E5-411B-9BE2-972908948769}"/>
            </a:ext>
          </a:extLst>
        </xdr:cNvPr>
        <xdr:cNvSpPr txBox="1"/>
      </xdr:nvSpPr>
      <xdr:spPr>
        <a:xfrm>
          <a:off x="22199600" y="1082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48804</xdr:rowOff>
    </xdr:from>
    <xdr:to>
      <xdr:col>112</xdr:col>
      <xdr:colOff>38100</xdr:colOff>
      <xdr:row>63</xdr:row>
      <xdr:rowOff>150404</xdr:rowOff>
    </xdr:to>
    <xdr:sp macro="" textlink="">
      <xdr:nvSpPr>
        <xdr:cNvPr id="590" name="楕円 589">
          <a:extLst>
            <a:ext uri="{FF2B5EF4-FFF2-40B4-BE49-F238E27FC236}">
              <a16:creationId xmlns:a16="http://schemas.microsoft.com/office/drawing/2014/main" id="{F07B9DD5-E527-4D6D-A7A9-02D0096CA71E}"/>
            </a:ext>
          </a:extLst>
        </xdr:cNvPr>
        <xdr:cNvSpPr/>
      </xdr:nvSpPr>
      <xdr:spPr>
        <a:xfrm>
          <a:off x="21272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99604</xdr:rowOff>
    </xdr:from>
    <xdr:to>
      <xdr:col>116</xdr:col>
      <xdr:colOff>63500</xdr:colOff>
      <xdr:row>63</xdr:row>
      <xdr:rowOff>99604</xdr:rowOff>
    </xdr:to>
    <xdr:cxnSp macro="">
      <xdr:nvCxnSpPr>
        <xdr:cNvPr id="591" name="直線コネクタ 590">
          <a:extLst>
            <a:ext uri="{FF2B5EF4-FFF2-40B4-BE49-F238E27FC236}">
              <a16:creationId xmlns:a16="http://schemas.microsoft.com/office/drawing/2014/main" id="{F029C728-DC71-4804-BF09-CB1FF6F67A86}"/>
            </a:ext>
          </a:extLst>
        </xdr:cNvPr>
        <xdr:cNvCxnSpPr/>
      </xdr:nvCxnSpPr>
      <xdr:spPr>
        <a:xfrm>
          <a:off x="21323300" y="109009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592" name="楕円 591">
          <a:extLst>
            <a:ext uri="{FF2B5EF4-FFF2-40B4-BE49-F238E27FC236}">
              <a16:creationId xmlns:a16="http://schemas.microsoft.com/office/drawing/2014/main" id="{61C8ABEA-C64C-41F2-9057-CF85D676ED76}"/>
            </a:ext>
          </a:extLst>
        </xdr:cNvPr>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99604</xdr:rowOff>
    </xdr:from>
    <xdr:to>
      <xdr:col>111</xdr:col>
      <xdr:colOff>177800</xdr:colOff>
      <xdr:row>63</xdr:row>
      <xdr:rowOff>102870</xdr:rowOff>
    </xdr:to>
    <xdr:cxnSp macro="">
      <xdr:nvCxnSpPr>
        <xdr:cNvPr id="593" name="直線コネクタ 592">
          <a:extLst>
            <a:ext uri="{FF2B5EF4-FFF2-40B4-BE49-F238E27FC236}">
              <a16:creationId xmlns:a16="http://schemas.microsoft.com/office/drawing/2014/main" id="{0BDACFE7-116C-4720-8494-74928CF07D83}"/>
            </a:ext>
          </a:extLst>
        </xdr:cNvPr>
        <xdr:cNvCxnSpPr/>
      </xdr:nvCxnSpPr>
      <xdr:spPr>
        <a:xfrm flipV="1">
          <a:off x="20434300" y="109009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594" name="楕円 593">
          <a:extLst>
            <a:ext uri="{FF2B5EF4-FFF2-40B4-BE49-F238E27FC236}">
              <a16:creationId xmlns:a16="http://schemas.microsoft.com/office/drawing/2014/main" id="{480514D4-4864-4D5F-B139-31A70ADB1CB6}"/>
            </a:ext>
          </a:extLst>
        </xdr:cNvPr>
        <xdr:cNvSpPr/>
      </xdr:nvSpPr>
      <xdr:spPr>
        <a:xfrm>
          <a:off x="19494500" y="1085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99604</xdr:rowOff>
    </xdr:from>
    <xdr:to>
      <xdr:col>107</xdr:col>
      <xdr:colOff>50800</xdr:colOff>
      <xdr:row>63</xdr:row>
      <xdr:rowOff>102870</xdr:rowOff>
    </xdr:to>
    <xdr:cxnSp macro="">
      <xdr:nvCxnSpPr>
        <xdr:cNvPr id="595" name="直線コネクタ 594">
          <a:extLst>
            <a:ext uri="{FF2B5EF4-FFF2-40B4-BE49-F238E27FC236}">
              <a16:creationId xmlns:a16="http://schemas.microsoft.com/office/drawing/2014/main" id="{E131FED2-845D-44B1-9F2E-FBF55107C31F}"/>
            </a:ext>
          </a:extLst>
        </xdr:cNvPr>
        <xdr:cNvCxnSpPr/>
      </xdr:nvCxnSpPr>
      <xdr:spPr>
        <a:xfrm>
          <a:off x="19545300" y="109009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52070</xdr:rowOff>
    </xdr:from>
    <xdr:to>
      <xdr:col>98</xdr:col>
      <xdr:colOff>38100</xdr:colOff>
      <xdr:row>63</xdr:row>
      <xdr:rowOff>153670</xdr:rowOff>
    </xdr:to>
    <xdr:sp macro="" textlink="">
      <xdr:nvSpPr>
        <xdr:cNvPr id="596" name="楕円 595">
          <a:extLst>
            <a:ext uri="{FF2B5EF4-FFF2-40B4-BE49-F238E27FC236}">
              <a16:creationId xmlns:a16="http://schemas.microsoft.com/office/drawing/2014/main" id="{728770AC-1EB9-4706-8FA8-9FA1E3E672CA}"/>
            </a:ext>
          </a:extLst>
        </xdr:cNvPr>
        <xdr:cNvSpPr/>
      </xdr:nvSpPr>
      <xdr:spPr>
        <a:xfrm>
          <a:off x="18605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99604</xdr:rowOff>
    </xdr:from>
    <xdr:to>
      <xdr:col>102</xdr:col>
      <xdr:colOff>114300</xdr:colOff>
      <xdr:row>63</xdr:row>
      <xdr:rowOff>102870</xdr:rowOff>
    </xdr:to>
    <xdr:cxnSp macro="">
      <xdr:nvCxnSpPr>
        <xdr:cNvPr id="597" name="直線コネクタ 596">
          <a:extLst>
            <a:ext uri="{FF2B5EF4-FFF2-40B4-BE49-F238E27FC236}">
              <a16:creationId xmlns:a16="http://schemas.microsoft.com/office/drawing/2014/main" id="{A372D1FF-1FD3-461D-956D-66ED17FD9086}"/>
            </a:ext>
          </a:extLst>
        </xdr:cNvPr>
        <xdr:cNvCxnSpPr/>
      </xdr:nvCxnSpPr>
      <xdr:spPr>
        <a:xfrm flipV="1">
          <a:off x="18656300" y="109009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19974</xdr:rowOff>
    </xdr:from>
    <xdr:ext cx="469744" cy="259045"/>
    <xdr:sp macro="" textlink="">
      <xdr:nvSpPr>
        <xdr:cNvPr id="598" name="n_1aveValue【保健センター・保健所】&#10;一人当たり面積">
          <a:extLst>
            <a:ext uri="{FF2B5EF4-FFF2-40B4-BE49-F238E27FC236}">
              <a16:creationId xmlns:a16="http://schemas.microsoft.com/office/drawing/2014/main" id="{DD7816DF-76F0-4D0A-AFBF-E16BD47A2CEF}"/>
            </a:ext>
          </a:extLst>
        </xdr:cNvPr>
        <xdr:cNvSpPr txBox="1"/>
      </xdr:nvSpPr>
      <xdr:spPr>
        <a:xfrm>
          <a:off x="21075727" y="1047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29771</xdr:rowOff>
    </xdr:from>
    <xdr:ext cx="469744" cy="259045"/>
    <xdr:sp macro="" textlink="">
      <xdr:nvSpPr>
        <xdr:cNvPr id="599" name="n_2aveValue【保健センター・保健所】&#10;一人当たり面積">
          <a:extLst>
            <a:ext uri="{FF2B5EF4-FFF2-40B4-BE49-F238E27FC236}">
              <a16:creationId xmlns:a16="http://schemas.microsoft.com/office/drawing/2014/main" id="{92BEB4B5-A8D5-4104-83E9-C6D7080F0B39}"/>
            </a:ext>
          </a:extLst>
        </xdr:cNvPr>
        <xdr:cNvSpPr txBox="1"/>
      </xdr:nvSpPr>
      <xdr:spPr>
        <a:xfrm>
          <a:off x="20199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600" name="n_3aveValue【保健センター・保健所】&#10;一人当たり面積">
          <a:extLst>
            <a:ext uri="{FF2B5EF4-FFF2-40B4-BE49-F238E27FC236}">
              <a16:creationId xmlns:a16="http://schemas.microsoft.com/office/drawing/2014/main" id="{375EB64F-114E-4AD9-84D3-AEA0FAC3A5B4}"/>
            </a:ext>
          </a:extLst>
        </xdr:cNvPr>
        <xdr:cNvSpPr txBox="1"/>
      </xdr:nvSpPr>
      <xdr:spPr>
        <a:xfrm>
          <a:off x="19310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116312</xdr:rowOff>
    </xdr:from>
    <xdr:ext cx="469744" cy="259045"/>
    <xdr:sp macro="" textlink="">
      <xdr:nvSpPr>
        <xdr:cNvPr id="601" name="n_4aveValue【保健センター・保健所】&#10;一人当たり面積">
          <a:extLst>
            <a:ext uri="{FF2B5EF4-FFF2-40B4-BE49-F238E27FC236}">
              <a16:creationId xmlns:a16="http://schemas.microsoft.com/office/drawing/2014/main" id="{EC76CCC5-42C6-4717-81CF-215351A15D3E}"/>
            </a:ext>
          </a:extLst>
        </xdr:cNvPr>
        <xdr:cNvSpPr txBox="1"/>
      </xdr:nvSpPr>
      <xdr:spPr>
        <a:xfrm>
          <a:off x="18421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141531</xdr:rowOff>
    </xdr:from>
    <xdr:ext cx="469744" cy="259045"/>
    <xdr:sp macro="" textlink="">
      <xdr:nvSpPr>
        <xdr:cNvPr id="602" name="n_1mainValue【保健センター・保健所】&#10;一人当たり面積">
          <a:extLst>
            <a:ext uri="{FF2B5EF4-FFF2-40B4-BE49-F238E27FC236}">
              <a16:creationId xmlns:a16="http://schemas.microsoft.com/office/drawing/2014/main" id="{B724F900-4DBE-4442-897B-B496ECB39A48}"/>
            </a:ext>
          </a:extLst>
        </xdr:cNvPr>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03" name="n_2mainValue【保健センター・保健所】&#10;一人当たり面積">
          <a:extLst>
            <a:ext uri="{FF2B5EF4-FFF2-40B4-BE49-F238E27FC236}">
              <a16:creationId xmlns:a16="http://schemas.microsoft.com/office/drawing/2014/main" id="{4CB853A8-9170-4B63-9D85-AC8B670F8E8A}"/>
            </a:ext>
          </a:extLst>
        </xdr:cNvPr>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141531</xdr:rowOff>
    </xdr:from>
    <xdr:ext cx="469744" cy="259045"/>
    <xdr:sp macro="" textlink="">
      <xdr:nvSpPr>
        <xdr:cNvPr id="604" name="n_3mainValue【保健センター・保健所】&#10;一人当たり面積">
          <a:extLst>
            <a:ext uri="{FF2B5EF4-FFF2-40B4-BE49-F238E27FC236}">
              <a16:creationId xmlns:a16="http://schemas.microsoft.com/office/drawing/2014/main" id="{662355F7-A1C7-49A1-8768-8BB636A28A79}"/>
            </a:ext>
          </a:extLst>
        </xdr:cNvPr>
        <xdr:cNvSpPr txBox="1"/>
      </xdr:nvSpPr>
      <xdr:spPr>
        <a:xfrm>
          <a:off x="193104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144797</xdr:rowOff>
    </xdr:from>
    <xdr:ext cx="469744" cy="259045"/>
    <xdr:sp macro="" textlink="">
      <xdr:nvSpPr>
        <xdr:cNvPr id="605" name="n_4mainValue【保健センター・保健所】&#10;一人当たり面積">
          <a:extLst>
            <a:ext uri="{FF2B5EF4-FFF2-40B4-BE49-F238E27FC236}">
              <a16:creationId xmlns:a16="http://schemas.microsoft.com/office/drawing/2014/main" id="{4329DDD4-444E-4AE2-A7BC-248426E0EBC7}"/>
            </a:ext>
          </a:extLst>
        </xdr:cNvPr>
        <xdr:cNvSpPr txBox="1"/>
      </xdr:nvSpPr>
      <xdr:spPr>
        <a:xfrm>
          <a:off x="18421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a:extLst>
            <a:ext uri="{FF2B5EF4-FFF2-40B4-BE49-F238E27FC236}">
              <a16:creationId xmlns:a16="http://schemas.microsoft.com/office/drawing/2014/main" id="{5848959E-A15E-458E-9290-07C19008CC9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a:extLst>
            <a:ext uri="{FF2B5EF4-FFF2-40B4-BE49-F238E27FC236}">
              <a16:creationId xmlns:a16="http://schemas.microsoft.com/office/drawing/2014/main" id="{1F71C26B-CA6F-4289-B94B-5923DD454B4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a:extLst>
            <a:ext uri="{FF2B5EF4-FFF2-40B4-BE49-F238E27FC236}">
              <a16:creationId xmlns:a16="http://schemas.microsoft.com/office/drawing/2014/main" id="{CBF3DDFD-97CC-4340-AAA0-B96947C13EC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a:extLst>
            <a:ext uri="{FF2B5EF4-FFF2-40B4-BE49-F238E27FC236}">
              <a16:creationId xmlns:a16="http://schemas.microsoft.com/office/drawing/2014/main" id="{1A58407E-9581-4BBC-8090-F87B79B43AE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a:extLst>
            <a:ext uri="{FF2B5EF4-FFF2-40B4-BE49-F238E27FC236}">
              <a16:creationId xmlns:a16="http://schemas.microsoft.com/office/drawing/2014/main" id="{4CAA2812-BC70-4C0A-A1A8-D50AC96179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a:extLst>
            <a:ext uri="{FF2B5EF4-FFF2-40B4-BE49-F238E27FC236}">
              <a16:creationId xmlns:a16="http://schemas.microsoft.com/office/drawing/2014/main" id="{F13E9897-CE9A-4B06-977D-3EE3D0E5229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a:extLst>
            <a:ext uri="{FF2B5EF4-FFF2-40B4-BE49-F238E27FC236}">
              <a16:creationId xmlns:a16="http://schemas.microsoft.com/office/drawing/2014/main" id="{2042CA39-B4FC-442A-9B31-3DB3F674582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a:extLst>
            <a:ext uri="{FF2B5EF4-FFF2-40B4-BE49-F238E27FC236}">
              <a16:creationId xmlns:a16="http://schemas.microsoft.com/office/drawing/2014/main" id="{78B78AC0-8C99-4AD4-8DB9-0CA67DCEAA6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4" name="テキスト ボックス 613">
          <a:extLst>
            <a:ext uri="{FF2B5EF4-FFF2-40B4-BE49-F238E27FC236}">
              <a16:creationId xmlns:a16="http://schemas.microsoft.com/office/drawing/2014/main" id="{C740309A-550D-4994-84F3-B4E88872F50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5" name="直線コネクタ 614">
          <a:extLst>
            <a:ext uri="{FF2B5EF4-FFF2-40B4-BE49-F238E27FC236}">
              <a16:creationId xmlns:a16="http://schemas.microsoft.com/office/drawing/2014/main" id="{A9033CD4-1DBE-4A57-B18F-07E8D8FDA2A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6" name="テキスト ボックス 615">
          <a:extLst>
            <a:ext uri="{FF2B5EF4-FFF2-40B4-BE49-F238E27FC236}">
              <a16:creationId xmlns:a16="http://schemas.microsoft.com/office/drawing/2014/main" id="{06C6FE8F-6C69-480B-814C-BB13AEAF9A7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7" name="直線コネクタ 616">
          <a:extLst>
            <a:ext uri="{FF2B5EF4-FFF2-40B4-BE49-F238E27FC236}">
              <a16:creationId xmlns:a16="http://schemas.microsoft.com/office/drawing/2014/main" id="{2D9B94B8-F1B0-4A2A-878C-620841A3226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8" name="テキスト ボックス 617">
          <a:extLst>
            <a:ext uri="{FF2B5EF4-FFF2-40B4-BE49-F238E27FC236}">
              <a16:creationId xmlns:a16="http://schemas.microsoft.com/office/drawing/2014/main" id="{99BCE92A-AB29-4E24-9777-4778FE24F4E5}"/>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9" name="直線コネクタ 618">
          <a:extLst>
            <a:ext uri="{FF2B5EF4-FFF2-40B4-BE49-F238E27FC236}">
              <a16:creationId xmlns:a16="http://schemas.microsoft.com/office/drawing/2014/main" id="{42D21EE8-E470-408D-A629-1C47F76E803E}"/>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0" name="テキスト ボックス 619">
          <a:extLst>
            <a:ext uri="{FF2B5EF4-FFF2-40B4-BE49-F238E27FC236}">
              <a16:creationId xmlns:a16="http://schemas.microsoft.com/office/drawing/2014/main" id="{CA3C497B-8E26-4BBE-ADB7-B2A4B6A336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1" name="直線コネクタ 620">
          <a:extLst>
            <a:ext uri="{FF2B5EF4-FFF2-40B4-BE49-F238E27FC236}">
              <a16:creationId xmlns:a16="http://schemas.microsoft.com/office/drawing/2014/main" id="{3F9CFB58-FD94-44A6-874D-98F22E080ED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2" name="テキスト ボックス 621">
          <a:extLst>
            <a:ext uri="{FF2B5EF4-FFF2-40B4-BE49-F238E27FC236}">
              <a16:creationId xmlns:a16="http://schemas.microsoft.com/office/drawing/2014/main" id="{6059AEDE-97F9-4409-9196-275DA40495B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3" name="直線コネクタ 622">
          <a:extLst>
            <a:ext uri="{FF2B5EF4-FFF2-40B4-BE49-F238E27FC236}">
              <a16:creationId xmlns:a16="http://schemas.microsoft.com/office/drawing/2014/main" id="{63720456-6766-46C4-BE5E-9E62B94EAFF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4" name="テキスト ボックス 623">
          <a:extLst>
            <a:ext uri="{FF2B5EF4-FFF2-40B4-BE49-F238E27FC236}">
              <a16:creationId xmlns:a16="http://schemas.microsoft.com/office/drawing/2014/main" id="{BC63271B-15C7-4728-8248-3C84CFC12D0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5" name="直線コネクタ 624">
          <a:extLst>
            <a:ext uri="{FF2B5EF4-FFF2-40B4-BE49-F238E27FC236}">
              <a16:creationId xmlns:a16="http://schemas.microsoft.com/office/drawing/2014/main" id="{06A6524E-B66F-4375-B190-593302CABAA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6" name="テキスト ボックス 625">
          <a:extLst>
            <a:ext uri="{FF2B5EF4-FFF2-40B4-BE49-F238E27FC236}">
              <a16:creationId xmlns:a16="http://schemas.microsoft.com/office/drawing/2014/main" id="{ADD002E7-BFCC-4462-ABB0-2FEFA244973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7" name="直線コネクタ 626">
          <a:extLst>
            <a:ext uri="{FF2B5EF4-FFF2-40B4-BE49-F238E27FC236}">
              <a16:creationId xmlns:a16="http://schemas.microsoft.com/office/drawing/2014/main" id="{2BD99F07-FF9B-47FC-A789-054758FE223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8" name="テキスト ボックス 627">
          <a:extLst>
            <a:ext uri="{FF2B5EF4-FFF2-40B4-BE49-F238E27FC236}">
              <a16:creationId xmlns:a16="http://schemas.microsoft.com/office/drawing/2014/main" id="{46C2FB17-F598-4C73-8987-1217227F629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9" name="【消防施設】&#10;有形固定資産減価償却率グラフ枠">
          <a:extLst>
            <a:ext uri="{FF2B5EF4-FFF2-40B4-BE49-F238E27FC236}">
              <a16:creationId xmlns:a16="http://schemas.microsoft.com/office/drawing/2014/main" id="{2CFA050D-3FA5-42D3-A348-DDA02A9BF4D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630" name="直線コネクタ 629">
          <a:extLst>
            <a:ext uri="{FF2B5EF4-FFF2-40B4-BE49-F238E27FC236}">
              <a16:creationId xmlns:a16="http://schemas.microsoft.com/office/drawing/2014/main" id="{C8D69975-D903-4102-A6BF-464A4848E70B}"/>
            </a:ext>
          </a:extLst>
        </xdr:cNvPr>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631" name="【消防施設】&#10;有形固定資産減価償却率最小値テキスト">
          <a:extLst>
            <a:ext uri="{FF2B5EF4-FFF2-40B4-BE49-F238E27FC236}">
              <a16:creationId xmlns:a16="http://schemas.microsoft.com/office/drawing/2014/main" id="{B19D18C1-9D95-4463-9187-5AB290B30344}"/>
            </a:ext>
          </a:extLst>
        </xdr:cNvPr>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632" name="直線コネクタ 631">
          <a:extLst>
            <a:ext uri="{FF2B5EF4-FFF2-40B4-BE49-F238E27FC236}">
              <a16:creationId xmlns:a16="http://schemas.microsoft.com/office/drawing/2014/main" id="{BB3300FC-1AD7-4A1E-BDFD-4220695219FF}"/>
            </a:ext>
          </a:extLst>
        </xdr:cNvPr>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633" name="【消防施設】&#10;有形固定資産減価償却率最大値テキスト">
          <a:extLst>
            <a:ext uri="{FF2B5EF4-FFF2-40B4-BE49-F238E27FC236}">
              <a16:creationId xmlns:a16="http://schemas.microsoft.com/office/drawing/2014/main" id="{9C8A73C2-F631-4452-949A-CEAA863A178E}"/>
            </a:ext>
          </a:extLst>
        </xdr:cNvPr>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634" name="直線コネクタ 633">
          <a:extLst>
            <a:ext uri="{FF2B5EF4-FFF2-40B4-BE49-F238E27FC236}">
              <a16:creationId xmlns:a16="http://schemas.microsoft.com/office/drawing/2014/main" id="{26E3AB72-79A8-46EC-BC46-85885DE80C57}"/>
            </a:ext>
          </a:extLst>
        </xdr:cNvPr>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2557</xdr:rowOff>
    </xdr:from>
    <xdr:ext cx="405111" cy="259045"/>
    <xdr:sp macro="" textlink="">
      <xdr:nvSpPr>
        <xdr:cNvPr id="635" name="【消防施設】&#10;有形固定資産減価償却率平均値テキスト">
          <a:extLst>
            <a:ext uri="{FF2B5EF4-FFF2-40B4-BE49-F238E27FC236}">
              <a16:creationId xmlns:a16="http://schemas.microsoft.com/office/drawing/2014/main" id="{18A10E19-86FC-4478-A485-611EBEF9E587}"/>
            </a:ext>
          </a:extLst>
        </xdr:cNvPr>
        <xdr:cNvSpPr txBox="1"/>
      </xdr:nvSpPr>
      <xdr:spPr>
        <a:xfrm>
          <a:off x="16357600" y="1389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636" name="フローチャート: 判断 635">
          <a:extLst>
            <a:ext uri="{FF2B5EF4-FFF2-40B4-BE49-F238E27FC236}">
              <a16:creationId xmlns:a16="http://schemas.microsoft.com/office/drawing/2014/main" id="{BEFB959C-94D4-4B1D-BB57-33CD6DAEB850}"/>
            </a:ext>
          </a:extLst>
        </xdr:cNvPr>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37" name="フローチャート: 判断 636">
          <a:extLst>
            <a:ext uri="{FF2B5EF4-FFF2-40B4-BE49-F238E27FC236}">
              <a16:creationId xmlns:a16="http://schemas.microsoft.com/office/drawing/2014/main" id="{F6B54B02-FB4D-4D0F-AC89-65C217168C02}"/>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638" name="フローチャート: 判断 637">
          <a:extLst>
            <a:ext uri="{FF2B5EF4-FFF2-40B4-BE49-F238E27FC236}">
              <a16:creationId xmlns:a16="http://schemas.microsoft.com/office/drawing/2014/main" id="{42D7BD3B-3AC1-4498-8C56-BA8FE74C7776}"/>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639" name="フローチャート: 判断 638">
          <a:extLst>
            <a:ext uri="{FF2B5EF4-FFF2-40B4-BE49-F238E27FC236}">
              <a16:creationId xmlns:a16="http://schemas.microsoft.com/office/drawing/2014/main" id="{CEF4B15A-0E0C-41A0-991D-7F05B17E08C4}"/>
            </a:ext>
          </a:extLst>
        </xdr:cNvPr>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640" name="フローチャート: 判断 639">
          <a:extLst>
            <a:ext uri="{FF2B5EF4-FFF2-40B4-BE49-F238E27FC236}">
              <a16:creationId xmlns:a16="http://schemas.microsoft.com/office/drawing/2014/main" id="{F469E578-4191-4B7B-9624-BAE0100BDE6C}"/>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F70796D8-6C98-4E7D-AD7D-7DCBE4F8F11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6A424DAC-7C17-486E-9388-579EB901830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58803DCE-853C-45DC-A17A-DA50A0760D8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61EC85A7-1528-4A72-B1C9-F49BED6E00F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50EF1428-5180-43A2-9FC7-D8C8100A04F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4445</xdr:rowOff>
    </xdr:from>
    <xdr:to>
      <xdr:col>85</xdr:col>
      <xdr:colOff>177800</xdr:colOff>
      <xdr:row>85</xdr:row>
      <xdr:rowOff>106045</xdr:rowOff>
    </xdr:to>
    <xdr:sp macro="" textlink="">
      <xdr:nvSpPr>
        <xdr:cNvPr id="646" name="楕円 645">
          <a:extLst>
            <a:ext uri="{FF2B5EF4-FFF2-40B4-BE49-F238E27FC236}">
              <a16:creationId xmlns:a16="http://schemas.microsoft.com/office/drawing/2014/main" id="{41463CF7-20DA-4537-BC0A-034F5067C5C4}"/>
            </a:ext>
          </a:extLst>
        </xdr:cNvPr>
        <xdr:cNvSpPr/>
      </xdr:nvSpPr>
      <xdr:spPr>
        <a:xfrm>
          <a:off x="16268700" y="145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90822</xdr:rowOff>
    </xdr:from>
    <xdr:ext cx="405111" cy="259045"/>
    <xdr:sp macro="" textlink="">
      <xdr:nvSpPr>
        <xdr:cNvPr id="647" name="【消防施設】&#10;有形固定資産減価償却率該当値テキスト">
          <a:extLst>
            <a:ext uri="{FF2B5EF4-FFF2-40B4-BE49-F238E27FC236}">
              <a16:creationId xmlns:a16="http://schemas.microsoft.com/office/drawing/2014/main" id="{F922C9CD-5411-4ECF-A6BA-8DA8240DE477}"/>
            </a:ext>
          </a:extLst>
        </xdr:cNvPr>
        <xdr:cNvSpPr txBox="1"/>
      </xdr:nvSpPr>
      <xdr:spPr>
        <a:xfrm>
          <a:off x="16357600" y="1449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162561</xdr:rowOff>
    </xdr:from>
    <xdr:to>
      <xdr:col>81</xdr:col>
      <xdr:colOff>101600</xdr:colOff>
      <xdr:row>85</xdr:row>
      <xdr:rowOff>92711</xdr:rowOff>
    </xdr:to>
    <xdr:sp macro="" textlink="">
      <xdr:nvSpPr>
        <xdr:cNvPr id="648" name="楕円 647">
          <a:extLst>
            <a:ext uri="{FF2B5EF4-FFF2-40B4-BE49-F238E27FC236}">
              <a16:creationId xmlns:a16="http://schemas.microsoft.com/office/drawing/2014/main" id="{3FCCE271-7C60-4706-837E-44EA5771B18F}"/>
            </a:ext>
          </a:extLst>
        </xdr:cNvPr>
        <xdr:cNvSpPr/>
      </xdr:nvSpPr>
      <xdr:spPr>
        <a:xfrm>
          <a:off x="15430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41911</xdr:rowOff>
    </xdr:from>
    <xdr:to>
      <xdr:col>85</xdr:col>
      <xdr:colOff>127000</xdr:colOff>
      <xdr:row>85</xdr:row>
      <xdr:rowOff>55245</xdr:rowOff>
    </xdr:to>
    <xdr:cxnSp macro="">
      <xdr:nvCxnSpPr>
        <xdr:cNvPr id="649" name="直線コネクタ 648">
          <a:extLst>
            <a:ext uri="{FF2B5EF4-FFF2-40B4-BE49-F238E27FC236}">
              <a16:creationId xmlns:a16="http://schemas.microsoft.com/office/drawing/2014/main" id="{739E24F3-D1B3-49CD-8852-09207674BA94}"/>
            </a:ext>
          </a:extLst>
        </xdr:cNvPr>
        <xdr:cNvCxnSpPr/>
      </xdr:nvCxnSpPr>
      <xdr:spPr>
        <a:xfrm>
          <a:off x="15481300" y="1461516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147320</xdr:rowOff>
    </xdr:from>
    <xdr:to>
      <xdr:col>76</xdr:col>
      <xdr:colOff>165100</xdr:colOff>
      <xdr:row>85</xdr:row>
      <xdr:rowOff>77470</xdr:rowOff>
    </xdr:to>
    <xdr:sp macro="" textlink="">
      <xdr:nvSpPr>
        <xdr:cNvPr id="650" name="楕円 649">
          <a:extLst>
            <a:ext uri="{FF2B5EF4-FFF2-40B4-BE49-F238E27FC236}">
              <a16:creationId xmlns:a16="http://schemas.microsoft.com/office/drawing/2014/main" id="{8B5B4189-2358-4416-A3C7-3E07B380C061}"/>
            </a:ext>
          </a:extLst>
        </xdr:cNvPr>
        <xdr:cNvSpPr/>
      </xdr:nvSpPr>
      <xdr:spPr>
        <a:xfrm>
          <a:off x="14541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26670</xdr:rowOff>
    </xdr:from>
    <xdr:to>
      <xdr:col>81</xdr:col>
      <xdr:colOff>50800</xdr:colOff>
      <xdr:row>85</xdr:row>
      <xdr:rowOff>41911</xdr:rowOff>
    </xdr:to>
    <xdr:cxnSp macro="">
      <xdr:nvCxnSpPr>
        <xdr:cNvPr id="651" name="直線コネクタ 650">
          <a:extLst>
            <a:ext uri="{FF2B5EF4-FFF2-40B4-BE49-F238E27FC236}">
              <a16:creationId xmlns:a16="http://schemas.microsoft.com/office/drawing/2014/main" id="{C7C9FB57-74B7-4FE7-B4CD-DD116029A79E}"/>
            </a:ext>
          </a:extLst>
        </xdr:cNvPr>
        <xdr:cNvCxnSpPr/>
      </xdr:nvCxnSpPr>
      <xdr:spPr>
        <a:xfrm>
          <a:off x="14592300" y="145999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130175</xdr:rowOff>
    </xdr:from>
    <xdr:to>
      <xdr:col>72</xdr:col>
      <xdr:colOff>38100</xdr:colOff>
      <xdr:row>85</xdr:row>
      <xdr:rowOff>60325</xdr:rowOff>
    </xdr:to>
    <xdr:sp macro="" textlink="">
      <xdr:nvSpPr>
        <xdr:cNvPr id="652" name="楕円 651">
          <a:extLst>
            <a:ext uri="{FF2B5EF4-FFF2-40B4-BE49-F238E27FC236}">
              <a16:creationId xmlns:a16="http://schemas.microsoft.com/office/drawing/2014/main" id="{4FC77A26-5A4E-4384-BDA7-41C3DC46C9C6}"/>
            </a:ext>
          </a:extLst>
        </xdr:cNvPr>
        <xdr:cNvSpPr/>
      </xdr:nvSpPr>
      <xdr:spPr>
        <a:xfrm>
          <a:off x="13652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9525</xdr:rowOff>
    </xdr:from>
    <xdr:to>
      <xdr:col>76</xdr:col>
      <xdr:colOff>114300</xdr:colOff>
      <xdr:row>85</xdr:row>
      <xdr:rowOff>26670</xdr:rowOff>
    </xdr:to>
    <xdr:cxnSp macro="">
      <xdr:nvCxnSpPr>
        <xdr:cNvPr id="653" name="直線コネクタ 652">
          <a:extLst>
            <a:ext uri="{FF2B5EF4-FFF2-40B4-BE49-F238E27FC236}">
              <a16:creationId xmlns:a16="http://schemas.microsoft.com/office/drawing/2014/main" id="{88BFA23F-A06C-4E6E-89DB-4F7205ACED70}"/>
            </a:ext>
          </a:extLst>
        </xdr:cNvPr>
        <xdr:cNvCxnSpPr/>
      </xdr:nvCxnSpPr>
      <xdr:spPr>
        <a:xfrm>
          <a:off x="13703300" y="145827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113030</xdr:rowOff>
    </xdr:from>
    <xdr:to>
      <xdr:col>67</xdr:col>
      <xdr:colOff>101600</xdr:colOff>
      <xdr:row>85</xdr:row>
      <xdr:rowOff>43180</xdr:rowOff>
    </xdr:to>
    <xdr:sp macro="" textlink="">
      <xdr:nvSpPr>
        <xdr:cNvPr id="654" name="楕円 653">
          <a:extLst>
            <a:ext uri="{FF2B5EF4-FFF2-40B4-BE49-F238E27FC236}">
              <a16:creationId xmlns:a16="http://schemas.microsoft.com/office/drawing/2014/main" id="{143CCB01-4E89-46D3-B295-2F9E0E47DCAB}"/>
            </a:ext>
          </a:extLst>
        </xdr:cNvPr>
        <xdr:cNvSpPr/>
      </xdr:nvSpPr>
      <xdr:spPr>
        <a:xfrm>
          <a:off x="12763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163830</xdr:rowOff>
    </xdr:from>
    <xdr:to>
      <xdr:col>71</xdr:col>
      <xdr:colOff>177800</xdr:colOff>
      <xdr:row>85</xdr:row>
      <xdr:rowOff>9525</xdr:rowOff>
    </xdr:to>
    <xdr:cxnSp macro="">
      <xdr:nvCxnSpPr>
        <xdr:cNvPr id="655" name="直線コネクタ 654">
          <a:extLst>
            <a:ext uri="{FF2B5EF4-FFF2-40B4-BE49-F238E27FC236}">
              <a16:creationId xmlns:a16="http://schemas.microsoft.com/office/drawing/2014/main" id="{01AC7C55-DC89-4DCF-B38D-269FC3D1B575}"/>
            </a:ext>
          </a:extLst>
        </xdr:cNvPr>
        <xdr:cNvCxnSpPr/>
      </xdr:nvCxnSpPr>
      <xdr:spPr>
        <a:xfrm>
          <a:off x="12814300" y="145656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56" name="n_1aveValue【消防施設】&#10;有形固定資産減価償却率">
          <a:extLst>
            <a:ext uri="{FF2B5EF4-FFF2-40B4-BE49-F238E27FC236}">
              <a16:creationId xmlns:a16="http://schemas.microsoft.com/office/drawing/2014/main" id="{EDCCEFA2-C5A2-4120-82C4-113EE7943968}"/>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657" name="n_2aveValue【消防施設】&#10;有形固定資産減価償却率">
          <a:extLst>
            <a:ext uri="{FF2B5EF4-FFF2-40B4-BE49-F238E27FC236}">
              <a16:creationId xmlns:a16="http://schemas.microsoft.com/office/drawing/2014/main" id="{A08A9F7E-4A97-49CA-B41A-69439F7A5F3C}"/>
            </a:ext>
          </a:extLst>
        </xdr:cNvPr>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55897</xdr:rowOff>
    </xdr:from>
    <xdr:ext cx="405111" cy="259045"/>
    <xdr:sp macro="" textlink="">
      <xdr:nvSpPr>
        <xdr:cNvPr id="658" name="n_3aveValue【消防施設】&#10;有形固定資産減価償却率">
          <a:extLst>
            <a:ext uri="{FF2B5EF4-FFF2-40B4-BE49-F238E27FC236}">
              <a16:creationId xmlns:a16="http://schemas.microsoft.com/office/drawing/2014/main" id="{001DBF68-5941-46D0-BDAD-0260EF4C408D}"/>
            </a:ext>
          </a:extLst>
        </xdr:cNvPr>
        <xdr:cNvSpPr txBox="1"/>
      </xdr:nvSpPr>
      <xdr:spPr>
        <a:xfrm>
          <a:off x="13500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659" name="n_4aveValue【消防施設】&#10;有形固定資産減価償却率">
          <a:extLst>
            <a:ext uri="{FF2B5EF4-FFF2-40B4-BE49-F238E27FC236}">
              <a16:creationId xmlns:a16="http://schemas.microsoft.com/office/drawing/2014/main" id="{A5DCCA70-A110-440B-8AEA-590B15771374}"/>
            </a:ext>
          </a:extLst>
        </xdr:cNvPr>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83838</xdr:rowOff>
    </xdr:from>
    <xdr:ext cx="405111" cy="259045"/>
    <xdr:sp macro="" textlink="">
      <xdr:nvSpPr>
        <xdr:cNvPr id="660" name="n_1mainValue【消防施設】&#10;有形固定資産減価償却率">
          <a:extLst>
            <a:ext uri="{FF2B5EF4-FFF2-40B4-BE49-F238E27FC236}">
              <a16:creationId xmlns:a16="http://schemas.microsoft.com/office/drawing/2014/main" id="{9057CF3C-7AFC-4988-9887-1BBBACA0413A}"/>
            </a:ext>
          </a:extLst>
        </xdr:cNvPr>
        <xdr:cNvSpPr txBox="1"/>
      </xdr:nvSpPr>
      <xdr:spPr>
        <a:xfrm>
          <a:off x="152660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68597</xdr:rowOff>
    </xdr:from>
    <xdr:ext cx="405111" cy="259045"/>
    <xdr:sp macro="" textlink="">
      <xdr:nvSpPr>
        <xdr:cNvPr id="661" name="n_2mainValue【消防施設】&#10;有形固定資産減価償却率">
          <a:extLst>
            <a:ext uri="{FF2B5EF4-FFF2-40B4-BE49-F238E27FC236}">
              <a16:creationId xmlns:a16="http://schemas.microsoft.com/office/drawing/2014/main" id="{A65963B5-277B-4085-A831-C187A3B7CE65}"/>
            </a:ext>
          </a:extLst>
        </xdr:cNvPr>
        <xdr:cNvSpPr txBox="1"/>
      </xdr:nvSpPr>
      <xdr:spPr>
        <a:xfrm>
          <a:off x="14389744"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51452</xdr:rowOff>
    </xdr:from>
    <xdr:ext cx="405111" cy="259045"/>
    <xdr:sp macro="" textlink="">
      <xdr:nvSpPr>
        <xdr:cNvPr id="662" name="n_3mainValue【消防施設】&#10;有形固定資産減価償却率">
          <a:extLst>
            <a:ext uri="{FF2B5EF4-FFF2-40B4-BE49-F238E27FC236}">
              <a16:creationId xmlns:a16="http://schemas.microsoft.com/office/drawing/2014/main" id="{3714A945-A3E1-4940-8A14-88851AFA6470}"/>
            </a:ext>
          </a:extLst>
        </xdr:cNvPr>
        <xdr:cNvSpPr txBox="1"/>
      </xdr:nvSpPr>
      <xdr:spPr>
        <a:xfrm>
          <a:off x="13500744" y="1462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34307</xdr:rowOff>
    </xdr:from>
    <xdr:ext cx="405111" cy="259045"/>
    <xdr:sp macro="" textlink="">
      <xdr:nvSpPr>
        <xdr:cNvPr id="663" name="n_4mainValue【消防施設】&#10;有形固定資産減価償却率">
          <a:extLst>
            <a:ext uri="{FF2B5EF4-FFF2-40B4-BE49-F238E27FC236}">
              <a16:creationId xmlns:a16="http://schemas.microsoft.com/office/drawing/2014/main" id="{B42EC0F5-B154-42F6-ACFB-FC46FF088356}"/>
            </a:ext>
          </a:extLst>
        </xdr:cNvPr>
        <xdr:cNvSpPr txBox="1"/>
      </xdr:nvSpPr>
      <xdr:spPr>
        <a:xfrm>
          <a:off x="126117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4" name="正方形/長方形 663">
          <a:extLst>
            <a:ext uri="{FF2B5EF4-FFF2-40B4-BE49-F238E27FC236}">
              <a16:creationId xmlns:a16="http://schemas.microsoft.com/office/drawing/2014/main" id="{A2E80DFF-44D3-46EB-9A1C-869BD64B04B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5" name="正方形/長方形 664">
          <a:extLst>
            <a:ext uri="{FF2B5EF4-FFF2-40B4-BE49-F238E27FC236}">
              <a16:creationId xmlns:a16="http://schemas.microsoft.com/office/drawing/2014/main" id="{5540C4C6-0A4E-4175-A226-12115B8CFBD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6" name="正方形/長方形 665">
          <a:extLst>
            <a:ext uri="{FF2B5EF4-FFF2-40B4-BE49-F238E27FC236}">
              <a16:creationId xmlns:a16="http://schemas.microsoft.com/office/drawing/2014/main" id="{BFD5BA7D-A3A0-4505-81DA-0FAB974D21B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7" name="正方形/長方形 666">
          <a:extLst>
            <a:ext uri="{FF2B5EF4-FFF2-40B4-BE49-F238E27FC236}">
              <a16:creationId xmlns:a16="http://schemas.microsoft.com/office/drawing/2014/main" id="{FE9D0AD5-00CA-4D73-A7A2-7A3EA8C3DF5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8" name="正方形/長方形 667">
          <a:extLst>
            <a:ext uri="{FF2B5EF4-FFF2-40B4-BE49-F238E27FC236}">
              <a16:creationId xmlns:a16="http://schemas.microsoft.com/office/drawing/2014/main" id="{ADA8DFD9-D20C-46CC-8E76-7410EAF8BFF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9" name="正方形/長方形 668">
          <a:extLst>
            <a:ext uri="{FF2B5EF4-FFF2-40B4-BE49-F238E27FC236}">
              <a16:creationId xmlns:a16="http://schemas.microsoft.com/office/drawing/2014/main" id="{B6B3989A-1598-4BBF-84D2-3807E91A45E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0" name="正方形/長方形 669">
          <a:extLst>
            <a:ext uri="{FF2B5EF4-FFF2-40B4-BE49-F238E27FC236}">
              <a16:creationId xmlns:a16="http://schemas.microsoft.com/office/drawing/2014/main" id="{76095D23-F9AA-41E1-B6A8-6D1CDC29F44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1" name="正方形/長方形 670">
          <a:extLst>
            <a:ext uri="{FF2B5EF4-FFF2-40B4-BE49-F238E27FC236}">
              <a16:creationId xmlns:a16="http://schemas.microsoft.com/office/drawing/2014/main" id="{788E4EED-A6D4-4CF4-9C2B-39BD99F535D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2" name="テキスト ボックス 671">
          <a:extLst>
            <a:ext uri="{FF2B5EF4-FFF2-40B4-BE49-F238E27FC236}">
              <a16:creationId xmlns:a16="http://schemas.microsoft.com/office/drawing/2014/main" id="{164780E8-426D-40B3-9AB4-C0C65EBE92C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3" name="直線コネクタ 672">
          <a:extLst>
            <a:ext uri="{FF2B5EF4-FFF2-40B4-BE49-F238E27FC236}">
              <a16:creationId xmlns:a16="http://schemas.microsoft.com/office/drawing/2014/main" id="{869C9C5E-883C-486A-9186-6C897B8538E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4" name="直線コネクタ 673">
          <a:extLst>
            <a:ext uri="{FF2B5EF4-FFF2-40B4-BE49-F238E27FC236}">
              <a16:creationId xmlns:a16="http://schemas.microsoft.com/office/drawing/2014/main" id="{FD1A0998-AB28-4858-8ECF-68F62050887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5" name="テキスト ボックス 674">
          <a:extLst>
            <a:ext uri="{FF2B5EF4-FFF2-40B4-BE49-F238E27FC236}">
              <a16:creationId xmlns:a16="http://schemas.microsoft.com/office/drawing/2014/main" id="{B41BD43C-0D02-46BC-81EC-5D4CD1DA368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6" name="直線コネクタ 675">
          <a:extLst>
            <a:ext uri="{FF2B5EF4-FFF2-40B4-BE49-F238E27FC236}">
              <a16:creationId xmlns:a16="http://schemas.microsoft.com/office/drawing/2014/main" id="{A21A180C-F247-4E55-B72A-AEC72562260F}"/>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7" name="テキスト ボックス 676">
          <a:extLst>
            <a:ext uri="{FF2B5EF4-FFF2-40B4-BE49-F238E27FC236}">
              <a16:creationId xmlns:a16="http://schemas.microsoft.com/office/drawing/2014/main" id="{C409DD8A-8982-48C3-A7BA-35D3BB63627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8" name="直線コネクタ 677">
          <a:extLst>
            <a:ext uri="{FF2B5EF4-FFF2-40B4-BE49-F238E27FC236}">
              <a16:creationId xmlns:a16="http://schemas.microsoft.com/office/drawing/2014/main" id="{9E254019-B001-465C-9D26-88F849647EB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9" name="テキスト ボックス 678">
          <a:extLst>
            <a:ext uri="{FF2B5EF4-FFF2-40B4-BE49-F238E27FC236}">
              <a16:creationId xmlns:a16="http://schemas.microsoft.com/office/drawing/2014/main" id="{7E486A20-0CB3-483F-BDE9-5D5E3252FA6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0" name="直線コネクタ 679">
          <a:extLst>
            <a:ext uri="{FF2B5EF4-FFF2-40B4-BE49-F238E27FC236}">
              <a16:creationId xmlns:a16="http://schemas.microsoft.com/office/drawing/2014/main" id="{B6970927-2CBA-4DEB-808C-4942CA33BE6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1" name="テキスト ボックス 680">
          <a:extLst>
            <a:ext uri="{FF2B5EF4-FFF2-40B4-BE49-F238E27FC236}">
              <a16:creationId xmlns:a16="http://schemas.microsoft.com/office/drawing/2014/main" id="{6F0A59FA-5C30-48BE-A9CB-586DD25970D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2" name="直線コネクタ 681">
          <a:extLst>
            <a:ext uri="{FF2B5EF4-FFF2-40B4-BE49-F238E27FC236}">
              <a16:creationId xmlns:a16="http://schemas.microsoft.com/office/drawing/2014/main" id="{234CAD1B-8AEB-4C64-93D1-4C86C14D15F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3" name="テキスト ボックス 682">
          <a:extLst>
            <a:ext uri="{FF2B5EF4-FFF2-40B4-BE49-F238E27FC236}">
              <a16:creationId xmlns:a16="http://schemas.microsoft.com/office/drawing/2014/main" id="{E97A0C76-36AA-46B2-B6CD-AA806163BF3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4" name="直線コネクタ 683">
          <a:extLst>
            <a:ext uri="{FF2B5EF4-FFF2-40B4-BE49-F238E27FC236}">
              <a16:creationId xmlns:a16="http://schemas.microsoft.com/office/drawing/2014/main" id="{B0BCDAFA-339E-4BA3-A91C-DDB5ADB54A4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5" name="テキスト ボックス 684">
          <a:extLst>
            <a:ext uri="{FF2B5EF4-FFF2-40B4-BE49-F238E27FC236}">
              <a16:creationId xmlns:a16="http://schemas.microsoft.com/office/drawing/2014/main" id="{D6797B99-B405-45C0-A2A8-0339EFB6EDE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6" name="【消防施設】&#10;一人当たり面積グラフ枠">
          <a:extLst>
            <a:ext uri="{FF2B5EF4-FFF2-40B4-BE49-F238E27FC236}">
              <a16:creationId xmlns:a16="http://schemas.microsoft.com/office/drawing/2014/main" id="{B51AB58C-7FA5-44E7-A202-BB03EC69427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687" name="直線コネクタ 686">
          <a:extLst>
            <a:ext uri="{FF2B5EF4-FFF2-40B4-BE49-F238E27FC236}">
              <a16:creationId xmlns:a16="http://schemas.microsoft.com/office/drawing/2014/main" id="{AB1926CB-9909-409A-94CF-245987C239F1}"/>
            </a:ext>
          </a:extLst>
        </xdr:cNvPr>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88" name="【消防施設】&#10;一人当たり面積最小値テキスト">
          <a:extLst>
            <a:ext uri="{FF2B5EF4-FFF2-40B4-BE49-F238E27FC236}">
              <a16:creationId xmlns:a16="http://schemas.microsoft.com/office/drawing/2014/main" id="{050AD195-4277-48D3-B18E-F2F53DA907F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89" name="直線コネクタ 688">
          <a:extLst>
            <a:ext uri="{FF2B5EF4-FFF2-40B4-BE49-F238E27FC236}">
              <a16:creationId xmlns:a16="http://schemas.microsoft.com/office/drawing/2014/main" id="{0523EDAF-400C-491A-8900-A8D239D0CCB6}"/>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690" name="【消防施設】&#10;一人当たり面積最大値テキスト">
          <a:extLst>
            <a:ext uri="{FF2B5EF4-FFF2-40B4-BE49-F238E27FC236}">
              <a16:creationId xmlns:a16="http://schemas.microsoft.com/office/drawing/2014/main" id="{00B74D0D-4C3F-480D-893F-437EFA2FC08D}"/>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691" name="直線コネクタ 690">
          <a:extLst>
            <a:ext uri="{FF2B5EF4-FFF2-40B4-BE49-F238E27FC236}">
              <a16:creationId xmlns:a16="http://schemas.microsoft.com/office/drawing/2014/main" id="{9001FB22-E68C-4B41-8F44-DBAB6BDA5B90}"/>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156863</xdr:rowOff>
    </xdr:from>
    <xdr:ext cx="469744" cy="259045"/>
    <xdr:sp macro="" textlink="">
      <xdr:nvSpPr>
        <xdr:cNvPr id="692" name="【消防施設】&#10;一人当たり面積平均値テキスト">
          <a:extLst>
            <a:ext uri="{FF2B5EF4-FFF2-40B4-BE49-F238E27FC236}">
              <a16:creationId xmlns:a16="http://schemas.microsoft.com/office/drawing/2014/main" id="{F0E2F6B2-3896-4C6B-8D5C-505D2F433982}"/>
            </a:ext>
          </a:extLst>
        </xdr:cNvPr>
        <xdr:cNvSpPr txBox="1"/>
      </xdr:nvSpPr>
      <xdr:spPr>
        <a:xfrm>
          <a:off x="22199600" y="14387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693" name="フローチャート: 判断 692">
          <a:extLst>
            <a:ext uri="{FF2B5EF4-FFF2-40B4-BE49-F238E27FC236}">
              <a16:creationId xmlns:a16="http://schemas.microsoft.com/office/drawing/2014/main" id="{F40DDF8F-E8F1-49C6-A5A2-D672BFF347F5}"/>
            </a:ext>
          </a:extLst>
        </xdr:cNvPr>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694" name="フローチャート: 判断 693">
          <a:extLst>
            <a:ext uri="{FF2B5EF4-FFF2-40B4-BE49-F238E27FC236}">
              <a16:creationId xmlns:a16="http://schemas.microsoft.com/office/drawing/2014/main" id="{BEAF9A6D-BB1A-4A2A-B32A-D87EC887F12A}"/>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695" name="フローチャート: 判断 694">
          <a:extLst>
            <a:ext uri="{FF2B5EF4-FFF2-40B4-BE49-F238E27FC236}">
              <a16:creationId xmlns:a16="http://schemas.microsoft.com/office/drawing/2014/main" id="{A9EF2B67-FF00-48FE-9B92-6DC25E616220}"/>
            </a:ext>
          </a:extLst>
        </xdr:cNvPr>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696" name="フローチャート: 判断 695">
          <a:extLst>
            <a:ext uri="{FF2B5EF4-FFF2-40B4-BE49-F238E27FC236}">
              <a16:creationId xmlns:a16="http://schemas.microsoft.com/office/drawing/2014/main" id="{F2E859DB-AAF6-4211-9A02-8B3BA2B7E606}"/>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697" name="フローチャート: 判断 696">
          <a:extLst>
            <a:ext uri="{FF2B5EF4-FFF2-40B4-BE49-F238E27FC236}">
              <a16:creationId xmlns:a16="http://schemas.microsoft.com/office/drawing/2014/main" id="{0DF7DF55-1871-42AC-92F9-CD9525F7D899}"/>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8A1287BB-D242-4882-B202-39E566D12DA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A2C8A2F9-7057-46B8-8014-D9A087D2DD7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45DE2C2E-2F76-413D-97C6-1470023B3A9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85F0BFA6-CDC0-4193-B9C9-25E92CE0DDE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DD8851C6-4CD8-4AE3-863D-B5F5D22BBB3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xdr:rowOff>
    </xdr:from>
    <xdr:to>
      <xdr:col>116</xdr:col>
      <xdr:colOff>114300</xdr:colOff>
      <xdr:row>86</xdr:row>
      <xdr:rowOff>106045</xdr:rowOff>
    </xdr:to>
    <xdr:sp macro="" textlink="">
      <xdr:nvSpPr>
        <xdr:cNvPr id="703" name="楕円 702">
          <a:extLst>
            <a:ext uri="{FF2B5EF4-FFF2-40B4-BE49-F238E27FC236}">
              <a16:creationId xmlns:a16="http://schemas.microsoft.com/office/drawing/2014/main" id="{1EEC1A8F-BF09-4D97-80B8-3B2B8D9A5EEE}"/>
            </a:ext>
          </a:extLst>
        </xdr:cNvPr>
        <xdr:cNvSpPr/>
      </xdr:nvSpPr>
      <xdr:spPr>
        <a:xfrm>
          <a:off x="221107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90822</xdr:rowOff>
    </xdr:from>
    <xdr:ext cx="469744" cy="259045"/>
    <xdr:sp macro="" textlink="">
      <xdr:nvSpPr>
        <xdr:cNvPr id="704" name="【消防施設】&#10;一人当たり面積該当値テキスト">
          <a:extLst>
            <a:ext uri="{FF2B5EF4-FFF2-40B4-BE49-F238E27FC236}">
              <a16:creationId xmlns:a16="http://schemas.microsoft.com/office/drawing/2014/main" id="{46D2E5DB-F3C3-4588-8800-EC42015638D4}"/>
            </a:ext>
          </a:extLst>
        </xdr:cNvPr>
        <xdr:cNvSpPr txBox="1"/>
      </xdr:nvSpPr>
      <xdr:spPr>
        <a:xfrm>
          <a:off x="22199600" y="1466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xdr:rowOff>
    </xdr:from>
    <xdr:to>
      <xdr:col>112</xdr:col>
      <xdr:colOff>38100</xdr:colOff>
      <xdr:row>86</xdr:row>
      <xdr:rowOff>106045</xdr:rowOff>
    </xdr:to>
    <xdr:sp macro="" textlink="">
      <xdr:nvSpPr>
        <xdr:cNvPr id="705" name="楕円 704">
          <a:extLst>
            <a:ext uri="{FF2B5EF4-FFF2-40B4-BE49-F238E27FC236}">
              <a16:creationId xmlns:a16="http://schemas.microsoft.com/office/drawing/2014/main" id="{1E47BEB6-179A-493B-AA98-098EB790917D}"/>
            </a:ext>
          </a:extLst>
        </xdr:cNvPr>
        <xdr:cNvSpPr/>
      </xdr:nvSpPr>
      <xdr:spPr>
        <a:xfrm>
          <a:off x="21272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55245</xdr:rowOff>
    </xdr:from>
    <xdr:to>
      <xdr:col>116</xdr:col>
      <xdr:colOff>63500</xdr:colOff>
      <xdr:row>86</xdr:row>
      <xdr:rowOff>55245</xdr:rowOff>
    </xdr:to>
    <xdr:cxnSp macro="">
      <xdr:nvCxnSpPr>
        <xdr:cNvPr id="706" name="直線コネクタ 705">
          <a:extLst>
            <a:ext uri="{FF2B5EF4-FFF2-40B4-BE49-F238E27FC236}">
              <a16:creationId xmlns:a16="http://schemas.microsoft.com/office/drawing/2014/main" id="{6030CDE4-83AE-4586-BBE1-5FF38C46EAA8}"/>
            </a:ext>
          </a:extLst>
        </xdr:cNvPr>
        <xdr:cNvCxnSpPr/>
      </xdr:nvCxnSpPr>
      <xdr:spPr>
        <a:xfrm>
          <a:off x="21323300" y="147999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xdr:rowOff>
    </xdr:from>
    <xdr:to>
      <xdr:col>107</xdr:col>
      <xdr:colOff>101600</xdr:colOff>
      <xdr:row>86</xdr:row>
      <xdr:rowOff>106045</xdr:rowOff>
    </xdr:to>
    <xdr:sp macro="" textlink="">
      <xdr:nvSpPr>
        <xdr:cNvPr id="707" name="楕円 706">
          <a:extLst>
            <a:ext uri="{FF2B5EF4-FFF2-40B4-BE49-F238E27FC236}">
              <a16:creationId xmlns:a16="http://schemas.microsoft.com/office/drawing/2014/main" id="{FC92016E-1D64-455F-AB04-534437EF8C51}"/>
            </a:ext>
          </a:extLst>
        </xdr:cNvPr>
        <xdr:cNvSpPr/>
      </xdr:nvSpPr>
      <xdr:spPr>
        <a:xfrm>
          <a:off x="20383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55245</xdr:rowOff>
    </xdr:from>
    <xdr:to>
      <xdr:col>111</xdr:col>
      <xdr:colOff>177800</xdr:colOff>
      <xdr:row>86</xdr:row>
      <xdr:rowOff>55245</xdr:rowOff>
    </xdr:to>
    <xdr:cxnSp macro="">
      <xdr:nvCxnSpPr>
        <xdr:cNvPr id="708" name="直線コネクタ 707">
          <a:extLst>
            <a:ext uri="{FF2B5EF4-FFF2-40B4-BE49-F238E27FC236}">
              <a16:creationId xmlns:a16="http://schemas.microsoft.com/office/drawing/2014/main" id="{3FF09E4D-6FB1-46AD-8095-3E5965B0EA49}"/>
            </a:ext>
          </a:extLst>
        </xdr:cNvPr>
        <xdr:cNvCxnSpPr/>
      </xdr:nvCxnSpPr>
      <xdr:spPr>
        <a:xfrm>
          <a:off x="20434300" y="14799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4445</xdr:rowOff>
    </xdr:from>
    <xdr:to>
      <xdr:col>102</xdr:col>
      <xdr:colOff>165100</xdr:colOff>
      <xdr:row>86</xdr:row>
      <xdr:rowOff>106045</xdr:rowOff>
    </xdr:to>
    <xdr:sp macro="" textlink="">
      <xdr:nvSpPr>
        <xdr:cNvPr id="709" name="楕円 708">
          <a:extLst>
            <a:ext uri="{FF2B5EF4-FFF2-40B4-BE49-F238E27FC236}">
              <a16:creationId xmlns:a16="http://schemas.microsoft.com/office/drawing/2014/main" id="{3E1E274B-F238-425B-A83C-3868B7C79987}"/>
            </a:ext>
          </a:extLst>
        </xdr:cNvPr>
        <xdr:cNvSpPr/>
      </xdr:nvSpPr>
      <xdr:spPr>
        <a:xfrm>
          <a:off x="19494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55245</xdr:rowOff>
    </xdr:from>
    <xdr:to>
      <xdr:col>107</xdr:col>
      <xdr:colOff>50800</xdr:colOff>
      <xdr:row>86</xdr:row>
      <xdr:rowOff>55245</xdr:rowOff>
    </xdr:to>
    <xdr:cxnSp macro="">
      <xdr:nvCxnSpPr>
        <xdr:cNvPr id="710" name="直線コネクタ 709">
          <a:extLst>
            <a:ext uri="{FF2B5EF4-FFF2-40B4-BE49-F238E27FC236}">
              <a16:creationId xmlns:a16="http://schemas.microsoft.com/office/drawing/2014/main" id="{90B552BB-9BC2-4B19-839C-6652C6246396}"/>
            </a:ext>
          </a:extLst>
        </xdr:cNvPr>
        <xdr:cNvCxnSpPr/>
      </xdr:nvCxnSpPr>
      <xdr:spPr>
        <a:xfrm>
          <a:off x="19545300" y="14799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4445</xdr:rowOff>
    </xdr:from>
    <xdr:to>
      <xdr:col>98</xdr:col>
      <xdr:colOff>38100</xdr:colOff>
      <xdr:row>86</xdr:row>
      <xdr:rowOff>106045</xdr:rowOff>
    </xdr:to>
    <xdr:sp macro="" textlink="">
      <xdr:nvSpPr>
        <xdr:cNvPr id="711" name="楕円 710">
          <a:extLst>
            <a:ext uri="{FF2B5EF4-FFF2-40B4-BE49-F238E27FC236}">
              <a16:creationId xmlns:a16="http://schemas.microsoft.com/office/drawing/2014/main" id="{F7E9A257-51F3-4472-95C9-A5948D238729}"/>
            </a:ext>
          </a:extLst>
        </xdr:cNvPr>
        <xdr:cNvSpPr/>
      </xdr:nvSpPr>
      <xdr:spPr>
        <a:xfrm>
          <a:off x="18605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55245</xdr:rowOff>
    </xdr:from>
    <xdr:to>
      <xdr:col>102</xdr:col>
      <xdr:colOff>114300</xdr:colOff>
      <xdr:row>86</xdr:row>
      <xdr:rowOff>55245</xdr:rowOff>
    </xdr:to>
    <xdr:cxnSp macro="">
      <xdr:nvCxnSpPr>
        <xdr:cNvPr id="712" name="直線コネクタ 711">
          <a:extLst>
            <a:ext uri="{FF2B5EF4-FFF2-40B4-BE49-F238E27FC236}">
              <a16:creationId xmlns:a16="http://schemas.microsoft.com/office/drawing/2014/main" id="{32A42EE4-901A-41FA-9827-6F8331481A88}"/>
            </a:ext>
          </a:extLst>
        </xdr:cNvPr>
        <xdr:cNvCxnSpPr/>
      </xdr:nvCxnSpPr>
      <xdr:spPr>
        <a:xfrm>
          <a:off x="18656300" y="14799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88282</xdr:rowOff>
    </xdr:from>
    <xdr:ext cx="469744" cy="259045"/>
    <xdr:sp macro="" textlink="">
      <xdr:nvSpPr>
        <xdr:cNvPr id="713" name="n_1aveValue【消防施設】&#10;一人当たり面積">
          <a:extLst>
            <a:ext uri="{FF2B5EF4-FFF2-40B4-BE49-F238E27FC236}">
              <a16:creationId xmlns:a16="http://schemas.microsoft.com/office/drawing/2014/main" id="{F39F15E9-1EC8-4D0C-B44D-A61C603D236D}"/>
            </a:ext>
          </a:extLst>
        </xdr:cNvPr>
        <xdr:cNvSpPr txBox="1"/>
      </xdr:nvSpPr>
      <xdr:spPr>
        <a:xfrm>
          <a:off x="21075727" y="1431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57802</xdr:rowOff>
    </xdr:from>
    <xdr:ext cx="469744" cy="259045"/>
    <xdr:sp macro="" textlink="">
      <xdr:nvSpPr>
        <xdr:cNvPr id="714" name="n_2aveValue【消防施設】&#10;一人当たり面積">
          <a:extLst>
            <a:ext uri="{FF2B5EF4-FFF2-40B4-BE49-F238E27FC236}">
              <a16:creationId xmlns:a16="http://schemas.microsoft.com/office/drawing/2014/main" id="{0504F922-6CDF-4482-836B-8CA239DCAD78}"/>
            </a:ext>
          </a:extLst>
        </xdr:cNvPr>
        <xdr:cNvSpPr txBox="1"/>
      </xdr:nvSpPr>
      <xdr:spPr>
        <a:xfrm>
          <a:off x="201994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122572</xdr:rowOff>
    </xdr:from>
    <xdr:ext cx="469744" cy="259045"/>
    <xdr:sp macro="" textlink="">
      <xdr:nvSpPr>
        <xdr:cNvPr id="715" name="n_3aveValue【消防施設】&#10;一人当たり面積">
          <a:extLst>
            <a:ext uri="{FF2B5EF4-FFF2-40B4-BE49-F238E27FC236}">
              <a16:creationId xmlns:a16="http://schemas.microsoft.com/office/drawing/2014/main" id="{D73298A7-4F2F-4AEA-AD1E-BA475F7C1C44}"/>
            </a:ext>
          </a:extLst>
        </xdr:cNvPr>
        <xdr:cNvSpPr txBox="1"/>
      </xdr:nvSpPr>
      <xdr:spPr>
        <a:xfrm>
          <a:off x="19310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716" name="n_4aveValue【消防施設】&#10;一人当たり面積">
          <a:extLst>
            <a:ext uri="{FF2B5EF4-FFF2-40B4-BE49-F238E27FC236}">
              <a16:creationId xmlns:a16="http://schemas.microsoft.com/office/drawing/2014/main" id="{1F652586-74CA-4545-ADFC-C9E619DB1042}"/>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97172</xdr:rowOff>
    </xdr:from>
    <xdr:ext cx="469744" cy="259045"/>
    <xdr:sp macro="" textlink="">
      <xdr:nvSpPr>
        <xdr:cNvPr id="717" name="n_1mainValue【消防施設】&#10;一人当たり面積">
          <a:extLst>
            <a:ext uri="{FF2B5EF4-FFF2-40B4-BE49-F238E27FC236}">
              <a16:creationId xmlns:a16="http://schemas.microsoft.com/office/drawing/2014/main" id="{381942AC-8488-40C6-AE24-1FB250519017}"/>
            </a:ext>
          </a:extLst>
        </xdr:cNvPr>
        <xdr:cNvSpPr txBox="1"/>
      </xdr:nvSpPr>
      <xdr:spPr>
        <a:xfrm>
          <a:off x="210757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97172</xdr:rowOff>
    </xdr:from>
    <xdr:ext cx="469744" cy="259045"/>
    <xdr:sp macro="" textlink="">
      <xdr:nvSpPr>
        <xdr:cNvPr id="718" name="n_2mainValue【消防施設】&#10;一人当たり面積">
          <a:extLst>
            <a:ext uri="{FF2B5EF4-FFF2-40B4-BE49-F238E27FC236}">
              <a16:creationId xmlns:a16="http://schemas.microsoft.com/office/drawing/2014/main" id="{F0628799-253F-4BC1-83DD-7DD6FB94FD94}"/>
            </a:ext>
          </a:extLst>
        </xdr:cNvPr>
        <xdr:cNvSpPr txBox="1"/>
      </xdr:nvSpPr>
      <xdr:spPr>
        <a:xfrm>
          <a:off x="20199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97172</xdr:rowOff>
    </xdr:from>
    <xdr:ext cx="469744" cy="259045"/>
    <xdr:sp macro="" textlink="">
      <xdr:nvSpPr>
        <xdr:cNvPr id="719" name="n_3mainValue【消防施設】&#10;一人当たり面積">
          <a:extLst>
            <a:ext uri="{FF2B5EF4-FFF2-40B4-BE49-F238E27FC236}">
              <a16:creationId xmlns:a16="http://schemas.microsoft.com/office/drawing/2014/main" id="{E6E214B8-F0D7-428C-9EE9-4D3ACADC8C9A}"/>
            </a:ext>
          </a:extLst>
        </xdr:cNvPr>
        <xdr:cNvSpPr txBox="1"/>
      </xdr:nvSpPr>
      <xdr:spPr>
        <a:xfrm>
          <a:off x="19310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97172</xdr:rowOff>
    </xdr:from>
    <xdr:ext cx="469744" cy="259045"/>
    <xdr:sp macro="" textlink="">
      <xdr:nvSpPr>
        <xdr:cNvPr id="720" name="n_4mainValue【消防施設】&#10;一人当たり面積">
          <a:extLst>
            <a:ext uri="{FF2B5EF4-FFF2-40B4-BE49-F238E27FC236}">
              <a16:creationId xmlns:a16="http://schemas.microsoft.com/office/drawing/2014/main" id="{D008CAB6-2DE2-4D26-A7DF-D74616718B63}"/>
            </a:ext>
          </a:extLst>
        </xdr:cNvPr>
        <xdr:cNvSpPr txBox="1"/>
      </xdr:nvSpPr>
      <xdr:spPr>
        <a:xfrm>
          <a:off x="18421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C36758F6-448D-4E6A-8002-71D6DCCF8C4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5806E69E-DA12-43D9-8FC4-02B398564D4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EFB5D70F-C983-4DFF-B7A9-C3047C698D9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9FC9A923-9822-4B4C-AF46-2171B76845E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C2EF51FE-D41F-4611-9CBE-5FED4BA5CB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B02071A7-0606-4F76-A8E2-C39D6717052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8EAAEAAD-93BC-41DE-892C-DDC34A3F89F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2FFCE06A-CEC9-4C97-BD2E-2A6F7A57B53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C9300E1D-33DB-42D0-BF7F-A28D1BB5058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3052FF72-D652-43EB-A5A7-94703DDABB8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1" name="テキスト ボックス 730">
          <a:extLst>
            <a:ext uri="{FF2B5EF4-FFF2-40B4-BE49-F238E27FC236}">
              <a16:creationId xmlns:a16="http://schemas.microsoft.com/office/drawing/2014/main" id="{272BF1BC-D670-4320-B2DE-75CC607EB5C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a:extLst>
            <a:ext uri="{FF2B5EF4-FFF2-40B4-BE49-F238E27FC236}">
              <a16:creationId xmlns:a16="http://schemas.microsoft.com/office/drawing/2014/main" id="{E569CA17-0C6A-47EA-9357-2963548318F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3" name="テキスト ボックス 732">
          <a:extLst>
            <a:ext uri="{FF2B5EF4-FFF2-40B4-BE49-F238E27FC236}">
              <a16:creationId xmlns:a16="http://schemas.microsoft.com/office/drawing/2014/main" id="{4A9303E7-51D3-4D50-B37A-507C1CA0614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a:extLst>
            <a:ext uri="{FF2B5EF4-FFF2-40B4-BE49-F238E27FC236}">
              <a16:creationId xmlns:a16="http://schemas.microsoft.com/office/drawing/2014/main" id="{20D9AF80-1019-438C-AB13-B6AD997DAD0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a:extLst>
            <a:ext uri="{FF2B5EF4-FFF2-40B4-BE49-F238E27FC236}">
              <a16:creationId xmlns:a16="http://schemas.microsoft.com/office/drawing/2014/main" id="{1DE458A5-F0CD-4F0F-9F28-30C694D0E6E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a:extLst>
            <a:ext uri="{FF2B5EF4-FFF2-40B4-BE49-F238E27FC236}">
              <a16:creationId xmlns:a16="http://schemas.microsoft.com/office/drawing/2014/main" id="{BCA3C14A-9A6A-4359-BA8D-9CABE11431B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a:extLst>
            <a:ext uri="{FF2B5EF4-FFF2-40B4-BE49-F238E27FC236}">
              <a16:creationId xmlns:a16="http://schemas.microsoft.com/office/drawing/2014/main" id="{EFC5255B-C38E-4813-AFD1-7B62539ED8C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a:extLst>
            <a:ext uri="{FF2B5EF4-FFF2-40B4-BE49-F238E27FC236}">
              <a16:creationId xmlns:a16="http://schemas.microsoft.com/office/drawing/2014/main" id="{AF739B4A-3131-4622-8155-442825ADF40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a:extLst>
            <a:ext uri="{FF2B5EF4-FFF2-40B4-BE49-F238E27FC236}">
              <a16:creationId xmlns:a16="http://schemas.microsoft.com/office/drawing/2014/main" id="{C4C4D64E-55C9-4E0C-990D-CD35E6E8BD8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a:extLst>
            <a:ext uri="{FF2B5EF4-FFF2-40B4-BE49-F238E27FC236}">
              <a16:creationId xmlns:a16="http://schemas.microsoft.com/office/drawing/2014/main" id="{933FB7E8-8DC2-4587-A5F0-B7912B4B489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a:extLst>
            <a:ext uri="{FF2B5EF4-FFF2-40B4-BE49-F238E27FC236}">
              <a16:creationId xmlns:a16="http://schemas.microsoft.com/office/drawing/2014/main" id="{DF38AFAE-EB4A-4C5F-9236-0DA7BCDC969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a:extLst>
            <a:ext uri="{FF2B5EF4-FFF2-40B4-BE49-F238E27FC236}">
              <a16:creationId xmlns:a16="http://schemas.microsoft.com/office/drawing/2014/main" id="{35189262-83A9-4C2B-A6C4-FDD64C53BD3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3" name="テキスト ボックス 742">
          <a:extLst>
            <a:ext uri="{FF2B5EF4-FFF2-40B4-BE49-F238E27FC236}">
              <a16:creationId xmlns:a16="http://schemas.microsoft.com/office/drawing/2014/main" id="{7C216812-4F98-46B7-AA68-75AAA561450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a:extLst>
            <a:ext uri="{FF2B5EF4-FFF2-40B4-BE49-F238E27FC236}">
              <a16:creationId xmlns:a16="http://schemas.microsoft.com/office/drawing/2014/main" id="{50A3EA99-3C20-4E2E-99BF-68DD2334565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庁舎】&#10;有形固定資産減価償却率グラフ枠">
          <a:extLst>
            <a:ext uri="{FF2B5EF4-FFF2-40B4-BE49-F238E27FC236}">
              <a16:creationId xmlns:a16="http://schemas.microsoft.com/office/drawing/2014/main" id="{19741C9C-357B-45DB-9417-5C3D158A4CD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746" name="直線コネクタ 745">
          <a:extLst>
            <a:ext uri="{FF2B5EF4-FFF2-40B4-BE49-F238E27FC236}">
              <a16:creationId xmlns:a16="http://schemas.microsoft.com/office/drawing/2014/main" id="{61A32BAA-B64F-4E7B-A2BD-F12BC813B344}"/>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47" name="【庁舎】&#10;有形固定資産減価償却率最小値テキスト">
          <a:extLst>
            <a:ext uri="{FF2B5EF4-FFF2-40B4-BE49-F238E27FC236}">
              <a16:creationId xmlns:a16="http://schemas.microsoft.com/office/drawing/2014/main" id="{83D320A4-BCAC-483E-B563-ED4E47DA435A}"/>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48" name="直線コネクタ 747">
          <a:extLst>
            <a:ext uri="{FF2B5EF4-FFF2-40B4-BE49-F238E27FC236}">
              <a16:creationId xmlns:a16="http://schemas.microsoft.com/office/drawing/2014/main" id="{A59F0191-C5EA-4006-8A3B-469B7F2D57F0}"/>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749" name="【庁舎】&#10;有形固定資産減価償却率最大値テキスト">
          <a:extLst>
            <a:ext uri="{FF2B5EF4-FFF2-40B4-BE49-F238E27FC236}">
              <a16:creationId xmlns:a16="http://schemas.microsoft.com/office/drawing/2014/main" id="{AD6E0174-DD77-4553-9D2C-3B3F895CEA86}"/>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750" name="直線コネクタ 749">
          <a:extLst>
            <a:ext uri="{FF2B5EF4-FFF2-40B4-BE49-F238E27FC236}">
              <a16:creationId xmlns:a16="http://schemas.microsoft.com/office/drawing/2014/main" id="{CC9C1E6B-16EE-49A2-86D5-6DD390BC46BE}"/>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51" name="【庁舎】&#10;有形固定資産減価償却率平均値テキスト">
          <a:extLst>
            <a:ext uri="{FF2B5EF4-FFF2-40B4-BE49-F238E27FC236}">
              <a16:creationId xmlns:a16="http://schemas.microsoft.com/office/drawing/2014/main" id="{F4793AAB-D7D0-4056-BBA0-0D5FAD2C360B}"/>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52" name="フローチャート: 判断 751">
          <a:extLst>
            <a:ext uri="{FF2B5EF4-FFF2-40B4-BE49-F238E27FC236}">
              <a16:creationId xmlns:a16="http://schemas.microsoft.com/office/drawing/2014/main" id="{406450B1-68BC-4B8B-B66E-5C9229EF0929}"/>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753" name="フローチャート: 判断 752">
          <a:extLst>
            <a:ext uri="{FF2B5EF4-FFF2-40B4-BE49-F238E27FC236}">
              <a16:creationId xmlns:a16="http://schemas.microsoft.com/office/drawing/2014/main" id="{F5D58485-FA97-48AD-B023-3CB9DD09257A}"/>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754" name="フローチャート: 判断 753">
          <a:extLst>
            <a:ext uri="{FF2B5EF4-FFF2-40B4-BE49-F238E27FC236}">
              <a16:creationId xmlns:a16="http://schemas.microsoft.com/office/drawing/2014/main" id="{E885D879-9686-42D6-886C-216748266960}"/>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755" name="フローチャート: 判断 754">
          <a:extLst>
            <a:ext uri="{FF2B5EF4-FFF2-40B4-BE49-F238E27FC236}">
              <a16:creationId xmlns:a16="http://schemas.microsoft.com/office/drawing/2014/main" id="{487A7908-9C2B-4BC6-BE68-FAF2767007E6}"/>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756" name="フローチャート: 判断 755">
          <a:extLst>
            <a:ext uri="{FF2B5EF4-FFF2-40B4-BE49-F238E27FC236}">
              <a16:creationId xmlns:a16="http://schemas.microsoft.com/office/drawing/2014/main" id="{C66EF1D8-8A46-46C2-B524-03801F69058C}"/>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57672348-2059-42B9-A561-C337FECBFAB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496783B0-A62A-4E33-A92E-A42E29572FF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BA2D6883-A13E-42EC-B7F9-8805173100D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CED13558-0E60-4586-9BFD-412D724C568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0BB5EDAF-39C7-4C77-A9E6-40FC65E44A9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762" name="楕円 761">
          <a:extLst>
            <a:ext uri="{FF2B5EF4-FFF2-40B4-BE49-F238E27FC236}">
              <a16:creationId xmlns:a16="http://schemas.microsoft.com/office/drawing/2014/main" id="{9D330233-3BE9-4E05-8222-67AB28552F6A}"/>
            </a:ext>
          </a:extLst>
        </xdr:cNvPr>
        <xdr:cNvSpPr/>
      </xdr:nvSpPr>
      <xdr:spPr>
        <a:xfrm>
          <a:off x="162687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10358</xdr:rowOff>
    </xdr:from>
    <xdr:ext cx="405111" cy="259045"/>
    <xdr:sp macro="" textlink="">
      <xdr:nvSpPr>
        <xdr:cNvPr id="763" name="【庁舎】&#10;有形固定資産減価償却率該当値テキスト">
          <a:extLst>
            <a:ext uri="{FF2B5EF4-FFF2-40B4-BE49-F238E27FC236}">
              <a16:creationId xmlns:a16="http://schemas.microsoft.com/office/drawing/2014/main" id="{55F00661-7C0F-4D2B-8168-9DFB06E0DBB8}"/>
            </a:ext>
          </a:extLst>
        </xdr:cNvPr>
        <xdr:cNvSpPr txBox="1"/>
      </xdr:nvSpPr>
      <xdr:spPr>
        <a:xfrm>
          <a:off x="16357600"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5806</xdr:rowOff>
    </xdr:from>
    <xdr:to>
      <xdr:col>81</xdr:col>
      <xdr:colOff>101600</xdr:colOff>
      <xdr:row>106</xdr:row>
      <xdr:rowOff>107406</xdr:rowOff>
    </xdr:to>
    <xdr:sp macro="" textlink="">
      <xdr:nvSpPr>
        <xdr:cNvPr id="764" name="楕円 763">
          <a:extLst>
            <a:ext uri="{FF2B5EF4-FFF2-40B4-BE49-F238E27FC236}">
              <a16:creationId xmlns:a16="http://schemas.microsoft.com/office/drawing/2014/main" id="{5CB9BFB1-E60E-460F-BE52-CE54E6A8223F}"/>
            </a:ext>
          </a:extLst>
        </xdr:cNvPr>
        <xdr:cNvSpPr/>
      </xdr:nvSpPr>
      <xdr:spPr>
        <a:xfrm>
          <a:off x="15430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56606</xdr:rowOff>
    </xdr:from>
    <xdr:to>
      <xdr:col>85</xdr:col>
      <xdr:colOff>127000</xdr:colOff>
      <xdr:row>106</xdr:row>
      <xdr:rowOff>82731</xdr:rowOff>
    </xdr:to>
    <xdr:cxnSp macro="">
      <xdr:nvCxnSpPr>
        <xdr:cNvPr id="765" name="直線コネクタ 764">
          <a:extLst>
            <a:ext uri="{FF2B5EF4-FFF2-40B4-BE49-F238E27FC236}">
              <a16:creationId xmlns:a16="http://schemas.microsoft.com/office/drawing/2014/main" id="{858C790E-BEEC-48C9-8C33-F49DF81DABE4}"/>
            </a:ext>
          </a:extLst>
        </xdr:cNvPr>
        <xdr:cNvCxnSpPr/>
      </xdr:nvCxnSpPr>
      <xdr:spPr>
        <a:xfrm>
          <a:off x="15481300" y="1823030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66" name="楕円 765">
          <a:extLst>
            <a:ext uri="{FF2B5EF4-FFF2-40B4-BE49-F238E27FC236}">
              <a16:creationId xmlns:a16="http://schemas.microsoft.com/office/drawing/2014/main" id="{994413A1-F4ED-42D7-93A0-A83D81E82AE8}"/>
            </a:ext>
          </a:extLst>
        </xdr:cNvPr>
        <xdr:cNvSpPr/>
      </xdr:nvSpPr>
      <xdr:spPr>
        <a:xfrm>
          <a:off x="14541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32113</xdr:rowOff>
    </xdr:from>
    <xdr:to>
      <xdr:col>81</xdr:col>
      <xdr:colOff>50800</xdr:colOff>
      <xdr:row>106</xdr:row>
      <xdr:rowOff>56606</xdr:rowOff>
    </xdr:to>
    <xdr:cxnSp macro="">
      <xdr:nvCxnSpPr>
        <xdr:cNvPr id="767" name="直線コネクタ 766">
          <a:extLst>
            <a:ext uri="{FF2B5EF4-FFF2-40B4-BE49-F238E27FC236}">
              <a16:creationId xmlns:a16="http://schemas.microsoft.com/office/drawing/2014/main" id="{0EA8ADD2-15FC-47FE-ADE0-6F772CB8F1EE}"/>
            </a:ext>
          </a:extLst>
        </xdr:cNvPr>
        <xdr:cNvCxnSpPr/>
      </xdr:nvCxnSpPr>
      <xdr:spPr>
        <a:xfrm>
          <a:off x="14592300" y="1820581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128270</xdr:rowOff>
    </xdr:from>
    <xdr:to>
      <xdr:col>72</xdr:col>
      <xdr:colOff>38100</xdr:colOff>
      <xdr:row>106</xdr:row>
      <xdr:rowOff>58420</xdr:rowOff>
    </xdr:to>
    <xdr:sp macro="" textlink="">
      <xdr:nvSpPr>
        <xdr:cNvPr id="768" name="楕円 767">
          <a:extLst>
            <a:ext uri="{FF2B5EF4-FFF2-40B4-BE49-F238E27FC236}">
              <a16:creationId xmlns:a16="http://schemas.microsoft.com/office/drawing/2014/main" id="{A3CA62E6-8C3A-4DA6-AA07-1B2B98B3189D}"/>
            </a:ext>
          </a:extLst>
        </xdr:cNvPr>
        <xdr:cNvSpPr/>
      </xdr:nvSpPr>
      <xdr:spPr>
        <a:xfrm>
          <a:off x="13652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7620</xdr:rowOff>
    </xdr:from>
    <xdr:to>
      <xdr:col>76</xdr:col>
      <xdr:colOff>114300</xdr:colOff>
      <xdr:row>106</xdr:row>
      <xdr:rowOff>32113</xdr:rowOff>
    </xdr:to>
    <xdr:cxnSp macro="">
      <xdr:nvCxnSpPr>
        <xdr:cNvPr id="769" name="直線コネクタ 768">
          <a:extLst>
            <a:ext uri="{FF2B5EF4-FFF2-40B4-BE49-F238E27FC236}">
              <a16:creationId xmlns:a16="http://schemas.microsoft.com/office/drawing/2014/main" id="{73F33EF6-FD52-4F01-BC9A-7823435F8E38}"/>
            </a:ext>
          </a:extLst>
        </xdr:cNvPr>
        <xdr:cNvCxnSpPr/>
      </xdr:nvCxnSpPr>
      <xdr:spPr>
        <a:xfrm>
          <a:off x="13703300" y="1818132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103777</xdr:rowOff>
    </xdr:from>
    <xdr:to>
      <xdr:col>67</xdr:col>
      <xdr:colOff>101600</xdr:colOff>
      <xdr:row>106</xdr:row>
      <xdr:rowOff>33927</xdr:rowOff>
    </xdr:to>
    <xdr:sp macro="" textlink="">
      <xdr:nvSpPr>
        <xdr:cNvPr id="770" name="楕円 769">
          <a:extLst>
            <a:ext uri="{FF2B5EF4-FFF2-40B4-BE49-F238E27FC236}">
              <a16:creationId xmlns:a16="http://schemas.microsoft.com/office/drawing/2014/main" id="{99652070-B358-406F-AE1C-73D8ACFF94A6}"/>
            </a:ext>
          </a:extLst>
        </xdr:cNvPr>
        <xdr:cNvSpPr/>
      </xdr:nvSpPr>
      <xdr:spPr>
        <a:xfrm>
          <a:off x="12763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154577</xdr:rowOff>
    </xdr:from>
    <xdr:to>
      <xdr:col>71</xdr:col>
      <xdr:colOff>177800</xdr:colOff>
      <xdr:row>106</xdr:row>
      <xdr:rowOff>7620</xdr:rowOff>
    </xdr:to>
    <xdr:cxnSp macro="">
      <xdr:nvCxnSpPr>
        <xdr:cNvPr id="771" name="直線コネクタ 770">
          <a:extLst>
            <a:ext uri="{FF2B5EF4-FFF2-40B4-BE49-F238E27FC236}">
              <a16:creationId xmlns:a16="http://schemas.microsoft.com/office/drawing/2014/main" id="{E22E4960-75CD-4D6C-A0E9-A77074C11B0C}"/>
            </a:ext>
          </a:extLst>
        </xdr:cNvPr>
        <xdr:cNvCxnSpPr/>
      </xdr:nvCxnSpPr>
      <xdr:spPr>
        <a:xfrm>
          <a:off x="12814300" y="181568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12898</xdr:rowOff>
    </xdr:from>
    <xdr:ext cx="405111" cy="259045"/>
    <xdr:sp macro="" textlink="">
      <xdr:nvSpPr>
        <xdr:cNvPr id="772" name="n_1aveValue【庁舎】&#10;有形固定資産減価償却率">
          <a:extLst>
            <a:ext uri="{FF2B5EF4-FFF2-40B4-BE49-F238E27FC236}">
              <a16:creationId xmlns:a16="http://schemas.microsoft.com/office/drawing/2014/main" id="{D0B4EDF8-A4C1-4D76-9AD7-2307A4729C2E}"/>
            </a:ext>
          </a:extLst>
        </xdr:cNvPr>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773" name="n_2aveValue【庁舎】&#10;有形固定資産減価償却率">
          <a:extLst>
            <a:ext uri="{FF2B5EF4-FFF2-40B4-BE49-F238E27FC236}">
              <a16:creationId xmlns:a16="http://schemas.microsoft.com/office/drawing/2014/main" id="{C21F831A-3334-4B63-93EC-18CF5FB2CE27}"/>
            </a:ext>
          </a:extLst>
        </xdr:cNvPr>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774" name="n_3aveValue【庁舎】&#10;有形固定資産減価償却率">
          <a:extLst>
            <a:ext uri="{FF2B5EF4-FFF2-40B4-BE49-F238E27FC236}">
              <a16:creationId xmlns:a16="http://schemas.microsoft.com/office/drawing/2014/main" id="{C8237902-B765-4860-A818-3CCB47F4A9F9}"/>
            </a:ext>
          </a:extLst>
        </xdr:cNvPr>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775" name="n_4aveValue【庁舎】&#10;有形固定資産減価償却率">
          <a:extLst>
            <a:ext uri="{FF2B5EF4-FFF2-40B4-BE49-F238E27FC236}">
              <a16:creationId xmlns:a16="http://schemas.microsoft.com/office/drawing/2014/main" id="{882926EC-28FB-4877-A576-6B16596A673E}"/>
            </a:ext>
          </a:extLst>
        </xdr:cNvPr>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98533</xdr:rowOff>
    </xdr:from>
    <xdr:ext cx="405111" cy="259045"/>
    <xdr:sp macro="" textlink="">
      <xdr:nvSpPr>
        <xdr:cNvPr id="776" name="n_1mainValue【庁舎】&#10;有形固定資産減価償却率">
          <a:extLst>
            <a:ext uri="{FF2B5EF4-FFF2-40B4-BE49-F238E27FC236}">
              <a16:creationId xmlns:a16="http://schemas.microsoft.com/office/drawing/2014/main" id="{4BF44042-64C4-4CED-8EDD-C4DBE793B417}"/>
            </a:ext>
          </a:extLst>
        </xdr:cNvPr>
        <xdr:cNvSpPr txBox="1"/>
      </xdr:nvSpPr>
      <xdr:spPr>
        <a:xfrm>
          <a:off x="152660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777" name="n_2mainValue【庁舎】&#10;有形固定資産減価償却率">
          <a:extLst>
            <a:ext uri="{FF2B5EF4-FFF2-40B4-BE49-F238E27FC236}">
              <a16:creationId xmlns:a16="http://schemas.microsoft.com/office/drawing/2014/main" id="{FDA23D70-DBBD-4EF1-8BAE-77EC5F517970}"/>
            </a:ext>
          </a:extLst>
        </xdr:cNvPr>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49547</xdr:rowOff>
    </xdr:from>
    <xdr:ext cx="405111" cy="259045"/>
    <xdr:sp macro="" textlink="">
      <xdr:nvSpPr>
        <xdr:cNvPr id="778" name="n_3mainValue【庁舎】&#10;有形固定資産減価償却率">
          <a:extLst>
            <a:ext uri="{FF2B5EF4-FFF2-40B4-BE49-F238E27FC236}">
              <a16:creationId xmlns:a16="http://schemas.microsoft.com/office/drawing/2014/main" id="{4D555336-C195-4339-9E87-60268C53B4CC}"/>
            </a:ext>
          </a:extLst>
        </xdr:cNvPr>
        <xdr:cNvSpPr txBox="1"/>
      </xdr:nvSpPr>
      <xdr:spPr>
        <a:xfrm>
          <a:off x="13500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25054</xdr:rowOff>
    </xdr:from>
    <xdr:ext cx="405111" cy="259045"/>
    <xdr:sp macro="" textlink="">
      <xdr:nvSpPr>
        <xdr:cNvPr id="779" name="n_4mainValue【庁舎】&#10;有形固定資産減価償却率">
          <a:extLst>
            <a:ext uri="{FF2B5EF4-FFF2-40B4-BE49-F238E27FC236}">
              <a16:creationId xmlns:a16="http://schemas.microsoft.com/office/drawing/2014/main" id="{5248391F-A976-4E43-97F0-A0C11E7CEF9C}"/>
            </a:ext>
          </a:extLst>
        </xdr:cNvPr>
        <xdr:cNvSpPr txBox="1"/>
      </xdr:nvSpPr>
      <xdr:spPr>
        <a:xfrm>
          <a:off x="12611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0" name="正方形/長方形 779">
          <a:extLst>
            <a:ext uri="{FF2B5EF4-FFF2-40B4-BE49-F238E27FC236}">
              <a16:creationId xmlns:a16="http://schemas.microsoft.com/office/drawing/2014/main" id="{54E827C4-868D-4A99-915D-92C28519993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1" name="正方形/長方形 780">
          <a:extLst>
            <a:ext uri="{FF2B5EF4-FFF2-40B4-BE49-F238E27FC236}">
              <a16:creationId xmlns:a16="http://schemas.microsoft.com/office/drawing/2014/main" id="{D1A91FB0-968B-420E-A84C-765BB32D705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2" name="正方形/長方形 781">
          <a:extLst>
            <a:ext uri="{FF2B5EF4-FFF2-40B4-BE49-F238E27FC236}">
              <a16:creationId xmlns:a16="http://schemas.microsoft.com/office/drawing/2014/main" id="{AF7BF3DE-0173-4C6C-BA7B-F26769B6287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3" name="正方形/長方形 782">
          <a:extLst>
            <a:ext uri="{FF2B5EF4-FFF2-40B4-BE49-F238E27FC236}">
              <a16:creationId xmlns:a16="http://schemas.microsoft.com/office/drawing/2014/main" id="{C30C6679-8465-4EE3-9DAB-4594725BDBD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4" name="正方形/長方形 783">
          <a:extLst>
            <a:ext uri="{FF2B5EF4-FFF2-40B4-BE49-F238E27FC236}">
              <a16:creationId xmlns:a16="http://schemas.microsoft.com/office/drawing/2014/main" id="{69A882D0-8407-4452-9540-43C78FA37E1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5" name="正方形/長方形 784">
          <a:extLst>
            <a:ext uri="{FF2B5EF4-FFF2-40B4-BE49-F238E27FC236}">
              <a16:creationId xmlns:a16="http://schemas.microsoft.com/office/drawing/2014/main" id="{0A944F86-77DE-412E-9411-E2D407E9E01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6" name="正方形/長方形 785">
          <a:extLst>
            <a:ext uri="{FF2B5EF4-FFF2-40B4-BE49-F238E27FC236}">
              <a16:creationId xmlns:a16="http://schemas.microsoft.com/office/drawing/2014/main" id="{D39CB45D-04AF-4197-ADAD-4B97D089D4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7" name="正方形/長方形 786">
          <a:extLst>
            <a:ext uri="{FF2B5EF4-FFF2-40B4-BE49-F238E27FC236}">
              <a16:creationId xmlns:a16="http://schemas.microsoft.com/office/drawing/2014/main" id="{4C808693-529D-4FEC-8532-E8C993E9C0D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8" name="テキスト ボックス 787">
          <a:extLst>
            <a:ext uri="{FF2B5EF4-FFF2-40B4-BE49-F238E27FC236}">
              <a16:creationId xmlns:a16="http://schemas.microsoft.com/office/drawing/2014/main" id="{C55F0B17-4B58-47C8-857C-8DCE0B5E814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9" name="直線コネクタ 788">
          <a:extLst>
            <a:ext uri="{FF2B5EF4-FFF2-40B4-BE49-F238E27FC236}">
              <a16:creationId xmlns:a16="http://schemas.microsoft.com/office/drawing/2014/main" id="{532A15A2-7EBC-43B6-8FCE-AFE814A9C09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0" name="直線コネクタ 789">
          <a:extLst>
            <a:ext uri="{FF2B5EF4-FFF2-40B4-BE49-F238E27FC236}">
              <a16:creationId xmlns:a16="http://schemas.microsoft.com/office/drawing/2014/main" id="{CD62FEE2-C9C0-449A-A3A4-75AC6E2D470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1" name="テキスト ボックス 790">
          <a:extLst>
            <a:ext uri="{FF2B5EF4-FFF2-40B4-BE49-F238E27FC236}">
              <a16:creationId xmlns:a16="http://schemas.microsoft.com/office/drawing/2014/main" id="{FC0A0FFE-B701-41D5-9FFF-4385479C372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2" name="直線コネクタ 791">
          <a:extLst>
            <a:ext uri="{FF2B5EF4-FFF2-40B4-BE49-F238E27FC236}">
              <a16:creationId xmlns:a16="http://schemas.microsoft.com/office/drawing/2014/main" id="{75C1FA48-5FCD-4B38-8D26-54AFD65ABEE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3" name="テキスト ボックス 792">
          <a:extLst>
            <a:ext uri="{FF2B5EF4-FFF2-40B4-BE49-F238E27FC236}">
              <a16:creationId xmlns:a16="http://schemas.microsoft.com/office/drawing/2014/main" id="{746D3C28-7795-48C5-88C1-3B9BBA18514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4" name="直線コネクタ 793">
          <a:extLst>
            <a:ext uri="{FF2B5EF4-FFF2-40B4-BE49-F238E27FC236}">
              <a16:creationId xmlns:a16="http://schemas.microsoft.com/office/drawing/2014/main" id="{A5A91F29-A17C-4BF6-8DB3-345B1F3FFFD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5" name="テキスト ボックス 794">
          <a:extLst>
            <a:ext uri="{FF2B5EF4-FFF2-40B4-BE49-F238E27FC236}">
              <a16:creationId xmlns:a16="http://schemas.microsoft.com/office/drawing/2014/main" id="{1AAA0B78-E7A8-466B-A37C-FB57E6DEB1F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6" name="直線コネクタ 795">
          <a:extLst>
            <a:ext uri="{FF2B5EF4-FFF2-40B4-BE49-F238E27FC236}">
              <a16:creationId xmlns:a16="http://schemas.microsoft.com/office/drawing/2014/main" id="{63E8582B-4136-487D-AFB9-F872F4FF888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7" name="テキスト ボックス 796">
          <a:extLst>
            <a:ext uri="{FF2B5EF4-FFF2-40B4-BE49-F238E27FC236}">
              <a16:creationId xmlns:a16="http://schemas.microsoft.com/office/drawing/2014/main" id="{7C08E626-4236-460F-AE76-DB0F1AB1F29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8" name="直線コネクタ 797">
          <a:extLst>
            <a:ext uri="{FF2B5EF4-FFF2-40B4-BE49-F238E27FC236}">
              <a16:creationId xmlns:a16="http://schemas.microsoft.com/office/drawing/2014/main" id="{ECB00FD0-DC81-49A2-BFF0-3C3B04C0763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9" name="テキスト ボックス 798">
          <a:extLst>
            <a:ext uri="{FF2B5EF4-FFF2-40B4-BE49-F238E27FC236}">
              <a16:creationId xmlns:a16="http://schemas.microsoft.com/office/drawing/2014/main" id="{CE6548E0-49BD-46FA-AACF-372658B9DB72}"/>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0" name="直線コネクタ 799">
          <a:extLst>
            <a:ext uri="{FF2B5EF4-FFF2-40B4-BE49-F238E27FC236}">
              <a16:creationId xmlns:a16="http://schemas.microsoft.com/office/drawing/2014/main" id="{3AFC49B1-26D5-4713-BC7C-A43B41B9AD3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1" name="テキスト ボックス 800">
          <a:extLst>
            <a:ext uri="{FF2B5EF4-FFF2-40B4-BE49-F238E27FC236}">
              <a16:creationId xmlns:a16="http://schemas.microsoft.com/office/drawing/2014/main" id="{DCC4388A-08BF-4E2A-865F-7AF67B8465A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2" name="直線コネクタ 801">
          <a:extLst>
            <a:ext uri="{FF2B5EF4-FFF2-40B4-BE49-F238E27FC236}">
              <a16:creationId xmlns:a16="http://schemas.microsoft.com/office/drawing/2014/main" id="{918AE86F-7B6E-44AB-8836-7D6ABB74865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3" name="テキスト ボックス 802">
          <a:extLst>
            <a:ext uri="{FF2B5EF4-FFF2-40B4-BE49-F238E27FC236}">
              <a16:creationId xmlns:a16="http://schemas.microsoft.com/office/drawing/2014/main" id="{7861612C-9D26-4C07-8DF2-5758E520DB6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4" name="【庁舎】&#10;一人当たり面積グラフ枠">
          <a:extLst>
            <a:ext uri="{FF2B5EF4-FFF2-40B4-BE49-F238E27FC236}">
              <a16:creationId xmlns:a16="http://schemas.microsoft.com/office/drawing/2014/main" id="{11C41CC2-65BB-4840-BE27-F0C8CC7EC32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805" name="直線コネクタ 804">
          <a:extLst>
            <a:ext uri="{FF2B5EF4-FFF2-40B4-BE49-F238E27FC236}">
              <a16:creationId xmlns:a16="http://schemas.microsoft.com/office/drawing/2014/main" id="{3B2E541B-BD67-4B2F-941F-AAB7B457241F}"/>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806" name="【庁舎】&#10;一人当たり面積最小値テキスト">
          <a:extLst>
            <a:ext uri="{FF2B5EF4-FFF2-40B4-BE49-F238E27FC236}">
              <a16:creationId xmlns:a16="http://schemas.microsoft.com/office/drawing/2014/main" id="{F3C8DEEB-022C-4F63-8367-86C3B55F3AF3}"/>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807" name="直線コネクタ 806">
          <a:extLst>
            <a:ext uri="{FF2B5EF4-FFF2-40B4-BE49-F238E27FC236}">
              <a16:creationId xmlns:a16="http://schemas.microsoft.com/office/drawing/2014/main" id="{DAFBE9C7-F60E-44BA-BEB2-AEBE6B6BDEC2}"/>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808" name="【庁舎】&#10;一人当たり面積最大値テキスト">
          <a:extLst>
            <a:ext uri="{FF2B5EF4-FFF2-40B4-BE49-F238E27FC236}">
              <a16:creationId xmlns:a16="http://schemas.microsoft.com/office/drawing/2014/main" id="{6C9184F9-754B-4B4A-9A8A-109FE278E6C2}"/>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809" name="直線コネクタ 808">
          <a:extLst>
            <a:ext uri="{FF2B5EF4-FFF2-40B4-BE49-F238E27FC236}">
              <a16:creationId xmlns:a16="http://schemas.microsoft.com/office/drawing/2014/main" id="{13AA8CAF-532E-41E3-8A09-DEDCE9E1ABC9}"/>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810" name="【庁舎】&#10;一人当たり面積平均値テキスト">
          <a:extLst>
            <a:ext uri="{FF2B5EF4-FFF2-40B4-BE49-F238E27FC236}">
              <a16:creationId xmlns:a16="http://schemas.microsoft.com/office/drawing/2014/main" id="{E1B0513A-FDC4-49F3-B030-D079807FDDD3}"/>
            </a:ext>
          </a:extLst>
        </xdr:cNvPr>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811" name="フローチャート: 判断 810">
          <a:extLst>
            <a:ext uri="{FF2B5EF4-FFF2-40B4-BE49-F238E27FC236}">
              <a16:creationId xmlns:a16="http://schemas.microsoft.com/office/drawing/2014/main" id="{CD5E2607-537E-43B7-AAE6-20D63AB01BB5}"/>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812" name="フローチャート: 判断 811">
          <a:extLst>
            <a:ext uri="{FF2B5EF4-FFF2-40B4-BE49-F238E27FC236}">
              <a16:creationId xmlns:a16="http://schemas.microsoft.com/office/drawing/2014/main" id="{9835E54F-7462-4413-B24C-DF501254D990}"/>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813" name="フローチャート: 判断 812">
          <a:extLst>
            <a:ext uri="{FF2B5EF4-FFF2-40B4-BE49-F238E27FC236}">
              <a16:creationId xmlns:a16="http://schemas.microsoft.com/office/drawing/2014/main" id="{FC1C0411-8795-46C3-823B-9EA8BAF05C50}"/>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814" name="フローチャート: 判断 813">
          <a:extLst>
            <a:ext uri="{FF2B5EF4-FFF2-40B4-BE49-F238E27FC236}">
              <a16:creationId xmlns:a16="http://schemas.microsoft.com/office/drawing/2014/main" id="{7E04831E-5EBC-407A-AA9E-309F6F6E583C}"/>
            </a:ext>
          </a:extLst>
        </xdr:cNvPr>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815" name="フローチャート: 判断 814">
          <a:extLst>
            <a:ext uri="{FF2B5EF4-FFF2-40B4-BE49-F238E27FC236}">
              <a16:creationId xmlns:a16="http://schemas.microsoft.com/office/drawing/2014/main" id="{DA9FA3CF-8566-46A9-9F57-6DA1E821C205}"/>
            </a:ext>
          </a:extLst>
        </xdr:cNvPr>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7D1C6FD6-E2AB-4320-A20D-8C88C9C0FD9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7" name="テキスト ボックス 816">
          <a:extLst>
            <a:ext uri="{FF2B5EF4-FFF2-40B4-BE49-F238E27FC236}">
              <a16:creationId xmlns:a16="http://schemas.microsoft.com/office/drawing/2014/main" id="{4671B1E9-7ADB-4DFA-B425-ABCB8D1B615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BD254105-50AB-4D11-A1BA-E9D2E5FC0EC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C0C788E6-9DED-49DF-8038-231669EE791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DDBBFDB-5EC4-4ECE-9458-835947F1C7E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21" name="楕円 820">
          <a:extLst>
            <a:ext uri="{FF2B5EF4-FFF2-40B4-BE49-F238E27FC236}">
              <a16:creationId xmlns:a16="http://schemas.microsoft.com/office/drawing/2014/main" id="{D2EA1D81-FDDF-4CDF-B8BF-07A94CA89C2D}"/>
            </a:ext>
          </a:extLst>
        </xdr:cNvPr>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822" name="【庁舎】&#10;一人当たり面積該当値テキスト">
          <a:extLst>
            <a:ext uri="{FF2B5EF4-FFF2-40B4-BE49-F238E27FC236}">
              <a16:creationId xmlns:a16="http://schemas.microsoft.com/office/drawing/2014/main" id="{44109238-A124-4D8B-8D13-5FC97DCEC045}"/>
            </a:ext>
          </a:extLst>
        </xdr:cNvPr>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823" name="楕円 822">
          <a:extLst>
            <a:ext uri="{FF2B5EF4-FFF2-40B4-BE49-F238E27FC236}">
              <a16:creationId xmlns:a16="http://schemas.microsoft.com/office/drawing/2014/main" id="{3D97AAAD-111E-408B-A5B7-769B5D2369AF}"/>
            </a:ext>
          </a:extLst>
        </xdr:cNvPr>
        <xdr:cNvSpPr/>
      </xdr:nvSpPr>
      <xdr:spPr>
        <a:xfrm>
          <a:off x="2127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148045</xdr:rowOff>
    </xdr:to>
    <xdr:cxnSp macro="">
      <xdr:nvCxnSpPr>
        <xdr:cNvPr id="824" name="直線コネクタ 823">
          <a:extLst>
            <a:ext uri="{FF2B5EF4-FFF2-40B4-BE49-F238E27FC236}">
              <a16:creationId xmlns:a16="http://schemas.microsoft.com/office/drawing/2014/main" id="{F63A5814-C351-4819-A1F1-8B67B312FC1D}"/>
            </a:ext>
          </a:extLst>
        </xdr:cNvPr>
        <xdr:cNvCxnSpPr/>
      </xdr:nvCxnSpPr>
      <xdr:spPr>
        <a:xfrm flipV="1">
          <a:off x="21323300" y="183184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98334</xdr:rowOff>
    </xdr:from>
    <xdr:to>
      <xdr:col>107</xdr:col>
      <xdr:colOff>101600</xdr:colOff>
      <xdr:row>107</xdr:row>
      <xdr:rowOff>28484</xdr:rowOff>
    </xdr:to>
    <xdr:sp macro="" textlink="">
      <xdr:nvSpPr>
        <xdr:cNvPr id="825" name="楕円 824">
          <a:extLst>
            <a:ext uri="{FF2B5EF4-FFF2-40B4-BE49-F238E27FC236}">
              <a16:creationId xmlns:a16="http://schemas.microsoft.com/office/drawing/2014/main" id="{146A7CE5-B8FA-41BC-89EA-47A750A8014B}"/>
            </a:ext>
          </a:extLst>
        </xdr:cNvPr>
        <xdr:cNvSpPr/>
      </xdr:nvSpPr>
      <xdr:spPr>
        <a:xfrm>
          <a:off x="20383500" y="1827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148045</xdr:rowOff>
    </xdr:from>
    <xdr:to>
      <xdr:col>111</xdr:col>
      <xdr:colOff>177800</xdr:colOff>
      <xdr:row>106</xdr:row>
      <xdr:rowOff>149134</xdr:rowOff>
    </xdr:to>
    <xdr:cxnSp macro="">
      <xdr:nvCxnSpPr>
        <xdr:cNvPr id="826" name="直線コネクタ 825">
          <a:extLst>
            <a:ext uri="{FF2B5EF4-FFF2-40B4-BE49-F238E27FC236}">
              <a16:creationId xmlns:a16="http://schemas.microsoft.com/office/drawing/2014/main" id="{337E308A-D3BA-4F64-8FBF-4F80F746D429}"/>
            </a:ext>
          </a:extLst>
        </xdr:cNvPr>
        <xdr:cNvCxnSpPr/>
      </xdr:nvCxnSpPr>
      <xdr:spPr>
        <a:xfrm flipV="1">
          <a:off x="20434300" y="18321745"/>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97245</xdr:rowOff>
    </xdr:from>
    <xdr:to>
      <xdr:col>102</xdr:col>
      <xdr:colOff>165100</xdr:colOff>
      <xdr:row>107</xdr:row>
      <xdr:rowOff>27395</xdr:rowOff>
    </xdr:to>
    <xdr:sp macro="" textlink="">
      <xdr:nvSpPr>
        <xdr:cNvPr id="827" name="楕円 826">
          <a:extLst>
            <a:ext uri="{FF2B5EF4-FFF2-40B4-BE49-F238E27FC236}">
              <a16:creationId xmlns:a16="http://schemas.microsoft.com/office/drawing/2014/main" id="{C30BA207-C1DD-4427-86B6-DA3A4D2C8FAD}"/>
            </a:ext>
          </a:extLst>
        </xdr:cNvPr>
        <xdr:cNvSpPr/>
      </xdr:nvSpPr>
      <xdr:spPr>
        <a:xfrm>
          <a:off x="19494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148045</xdr:rowOff>
    </xdr:from>
    <xdr:to>
      <xdr:col>107</xdr:col>
      <xdr:colOff>50800</xdr:colOff>
      <xdr:row>106</xdr:row>
      <xdr:rowOff>149134</xdr:rowOff>
    </xdr:to>
    <xdr:cxnSp macro="">
      <xdr:nvCxnSpPr>
        <xdr:cNvPr id="828" name="直線コネクタ 827">
          <a:extLst>
            <a:ext uri="{FF2B5EF4-FFF2-40B4-BE49-F238E27FC236}">
              <a16:creationId xmlns:a16="http://schemas.microsoft.com/office/drawing/2014/main" id="{2E4EBA64-CA19-42F7-AD19-2A7214D18CA6}"/>
            </a:ext>
          </a:extLst>
        </xdr:cNvPr>
        <xdr:cNvCxnSpPr/>
      </xdr:nvCxnSpPr>
      <xdr:spPr>
        <a:xfrm>
          <a:off x="19545300" y="18321745"/>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100512</xdr:rowOff>
    </xdr:from>
    <xdr:to>
      <xdr:col>98</xdr:col>
      <xdr:colOff>38100</xdr:colOff>
      <xdr:row>107</xdr:row>
      <xdr:rowOff>30662</xdr:rowOff>
    </xdr:to>
    <xdr:sp macro="" textlink="">
      <xdr:nvSpPr>
        <xdr:cNvPr id="829" name="楕円 828">
          <a:extLst>
            <a:ext uri="{FF2B5EF4-FFF2-40B4-BE49-F238E27FC236}">
              <a16:creationId xmlns:a16="http://schemas.microsoft.com/office/drawing/2014/main" id="{BD778D5A-5628-4EFC-8C08-9232EE8E9D37}"/>
            </a:ext>
          </a:extLst>
        </xdr:cNvPr>
        <xdr:cNvSpPr/>
      </xdr:nvSpPr>
      <xdr:spPr>
        <a:xfrm>
          <a:off x="18605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148045</xdr:rowOff>
    </xdr:from>
    <xdr:to>
      <xdr:col>102</xdr:col>
      <xdr:colOff>114300</xdr:colOff>
      <xdr:row>106</xdr:row>
      <xdr:rowOff>151312</xdr:rowOff>
    </xdr:to>
    <xdr:cxnSp macro="">
      <xdr:nvCxnSpPr>
        <xdr:cNvPr id="830" name="直線コネクタ 829">
          <a:extLst>
            <a:ext uri="{FF2B5EF4-FFF2-40B4-BE49-F238E27FC236}">
              <a16:creationId xmlns:a16="http://schemas.microsoft.com/office/drawing/2014/main" id="{766FE6D1-548E-46F2-B9AB-7425A6644358}"/>
            </a:ext>
          </a:extLst>
        </xdr:cNvPr>
        <xdr:cNvCxnSpPr/>
      </xdr:nvCxnSpPr>
      <xdr:spPr>
        <a:xfrm flipV="1">
          <a:off x="18656300" y="183217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831" name="n_1aveValue【庁舎】&#10;一人当たり面積">
          <a:extLst>
            <a:ext uri="{FF2B5EF4-FFF2-40B4-BE49-F238E27FC236}">
              <a16:creationId xmlns:a16="http://schemas.microsoft.com/office/drawing/2014/main" id="{6F484D7D-2434-4795-9EE5-4184648DFEC0}"/>
            </a:ext>
          </a:extLst>
        </xdr:cNvPr>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832" name="n_2aveValue【庁舎】&#10;一人当たり面積">
          <a:extLst>
            <a:ext uri="{FF2B5EF4-FFF2-40B4-BE49-F238E27FC236}">
              <a16:creationId xmlns:a16="http://schemas.microsoft.com/office/drawing/2014/main" id="{4E27E678-62FA-4377-AC61-57C40853CD27}"/>
            </a:ext>
          </a:extLst>
        </xdr:cNvPr>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833" name="n_3aveValue【庁舎】&#10;一人当たり面積">
          <a:extLst>
            <a:ext uri="{FF2B5EF4-FFF2-40B4-BE49-F238E27FC236}">
              <a16:creationId xmlns:a16="http://schemas.microsoft.com/office/drawing/2014/main" id="{2D29E463-AD83-4CCC-8FF5-1356E0BD94F4}"/>
            </a:ext>
          </a:extLst>
        </xdr:cNvPr>
        <xdr:cNvSpPr txBox="1"/>
      </xdr:nvSpPr>
      <xdr:spPr>
        <a:xfrm>
          <a:off x="19310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834" name="n_4aveValue【庁舎】&#10;一人当たり面積">
          <a:extLst>
            <a:ext uri="{FF2B5EF4-FFF2-40B4-BE49-F238E27FC236}">
              <a16:creationId xmlns:a16="http://schemas.microsoft.com/office/drawing/2014/main" id="{53387961-C113-4F7D-8D46-F595CCED4B16}"/>
            </a:ext>
          </a:extLst>
        </xdr:cNvPr>
        <xdr:cNvSpPr txBox="1"/>
      </xdr:nvSpPr>
      <xdr:spPr>
        <a:xfrm>
          <a:off x="184214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18522</xdr:rowOff>
    </xdr:from>
    <xdr:ext cx="469744" cy="259045"/>
    <xdr:sp macro="" textlink="">
      <xdr:nvSpPr>
        <xdr:cNvPr id="835" name="n_1mainValue【庁舎】&#10;一人当たり面積">
          <a:extLst>
            <a:ext uri="{FF2B5EF4-FFF2-40B4-BE49-F238E27FC236}">
              <a16:creationId xmlns:a16="http://schemas.microsoft.com/office/drawing/2014/main" id="{30750018-D783-4605-A3F2-D014C86681E2}"/>
            </a:ext>
          </a:extLst>
        </xdr:cNvPr>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19611</xdr:rowOff>
    </xdr:from>
    <xdr:ext cx="469744" cy="259045"/>
    <xdr:sp macro="" textlink="">
      <xdr:nvSpPr>
        <xdr:cNvPr id="836" name="n_2mainValue【庁舎】&#10;一人当たり面積">
          <a:extLst>
            <a:ext uri="{FF2B5EF4-FFF2-40B4-BE49-F238E27FC236}">
              <a16:creationId xmlns:a16="http://schemas.microsoft.com/office/drawing/2014/main" id="{F681126B-9A24-4E55-AAC7-0647A3881882}"/>
            </a:ext>
          </a:extLst>
        </xdr:cNvPr>
        <xdr:cNvSpPr txBox="1"/>
      </xdr:nvSpPr>
      <xdr:spPr>
        <a:xfrm>
          <a:off x="20199427" y="1836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18522</xdr:rowOff>
    </xdr:from>
    <xdr:ext cx="469744" cy="259045"/>
    <xdr:sp macro="" textlink="">
      <xdr:nvSpPr>
        <xdr:cNvPr id="837" name="n_3mainValue【庁舎】&#10;一人当たり面積">
          <a:extLst>
            <a:ext uri="{FF2B5EF4-FFF2-40B4-BE49-F238E27FC236}">
              <a16:creationId xmlns:a16="http://schemas.microsoft.com/office/drawing/2014/main" id="{56C31208-CC1D-4BE8-B489-5D240D5E829F}"/>
            </a:ext>
          </a:extLst>
        </xdr:cNvPr>
        <xdr:cNvSpPr txBox="1"/>
      </xdr:nvSpPr>
      <xdr:spPr>
        <a:xfrm>
          <a:off x="19310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21789</xdr:rowOff>
    </xdr:from>
    <xdr:ext cx="469744" cy="259045"/>
    <xdr:sp macro="" textlink="">
      <xdr:nvSpPr>
        <xdr:cNvPr id="838" name="n_4mainValue【庁舎】&#10;一人当たり面積">
          <a:extLst>
            <a:ext uri="{FF2B5EF4-FFF2-40B4-BE49-F238E27FC236}">
              <a16:creationId xmlns:a16="http://schemas.microsoft.com/office/drawing/2014/main" id="{B5C34029-255D-4836-AA6F-C05E0EBCA262}"/>
            </a:ext>
          </a:extLst>
        </xdr:cNvPr>
        <xdr:cNvSpPr txBox="1"/>
      </xdr:nvSpPr>
      <xdr:spPr>
        <a:xfrm>
          <a:off x="18421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9" name="正方形/長方形 838">
          <a:extLst>
            <a:ext uri="{FF2B5EF4-FFF2-40B4-BE49-F238E27FC236}">
              <a16:creationId xmlns:a16="http://schemas.microsoft.com/office/drawing/2014/main" id="{AD0D1B4C-38D5-42FA-BC8F-B87218EB15D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0" name="正方形/長方形 839">
          <a:extLst>
            <a:ext uri="{FF2B5EF4-FFF2-40B4-BE49-F238E27FC236}">
              <a16:creationId xmlns:a16="http://schemas.microsoft.com/office/drawing/2014/main" id="{10CF5057-4B98-4939-90E5-C6FFB9709E1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1" name="テキスト ボックス 840">
          <a:extLst>
            <a:ext uri="{FF2B5EF4-FFF2-40B4-BE49-F238E27FC236}">
              <a16:creationId xmlns:a16="http://schemas.microsoft.com/office/drawing/2014/main" id="{C5E78D44-6FA7-442D-924D-AE5BCD1545F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消防施設、体育館・プール、保健センター・保健所および庁舎であり、有形固定資産減価償却率が低くなっている施設は、市民会館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保健センターについては、耐用年数が近づいており、近い将来に大規模改修や更新が必要となる可能性がある。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今後は、財政状況や人口推計、住民の利用需要などを見極めながら、施設総量に目標値を定めるなど、坂町公共施設等総合管理計画に基づいて施設の維持管理を適切に進めていく予定である。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12,839
12,654
15.69
8,376,465
7,689,987
369,041
4,021,435
7,725,225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年度以降で比較を行うと、令和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年度の基準財政需要額は過去最高となった。前年度以前に比べ悪化したものの、依然として全国平均、類似団体内平均を上回っている。</a:t>
          </a:r>
        </a:p>
        <a:p>
          <a:r>
            <a:rPr kumimoji="1" lang="ja-JP" altLang="en-US" sz="1300">
              <a:latin typeface="ＭＳ Ｐゴシック" panose="020B0600070205080204" pitchFamily="50" charset="-128"/>
              <a:ea typeface="ＭＳ Ｐゴシック" panose="020B0600070205080204" pitchFamily="50" charset="-128"/>
            </a:rPr>
            <a:t>　今後、固定資産税の減収や公債費の増加が見込まれることから、財政力指数がさらに低下する見込みである。町税の収納率の向上等、自主財源の確保及び適正な起債管理に努める必要がある。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81945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53943"/>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149981</xdr:rowOff>
    </xdr:from>
    <xdr:to>
      <xdr:col>19</xdr:col>
      <xdr:colOff>133350</xdr:colOff>
      <xdr:row>41</xdr:row>
      <xdr:rowOff>24493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07981"/>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4432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149981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850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152901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115509</xdr:rowOff>
    </xdr:from>
    <xdr:to>
      <xdr:col>11</xdr:col>
      <xdr:colOff>31750</xdr:colOff>
      <xdr:row>40</xdr:row>
      <xdr:rowOff>127000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735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31145</xdr:rowOff>
    </xdr:from>
    <xdr:to>
      <xdr:col>23</xdr:col>
      <xdr:colOff>184150</xdr:colOff>
      <xdr:row>41</xdr:row>
      <xdr:rowOff>132745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47672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99181</xdr:rowOff>
    </xdr:from>
    <xdr:to>
      <xdr:col>15</xdr:col>
      <xdr:colOff>133350</xdr:colOff>
      <xdr:row>41</xdr:row>
      <xdr:rowOff>29331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39508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64709</xdr:rowOff>
    </xdr:from>
    <xdr:to>
      <xdr:col>7</xdr:col>
      <xdr:colOff>31750</xdr:colOff>
      <xdr:row>40</xdr:row>
      <xdr:rowOff>166309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経常収支比率は、各年度において類似団体内平均を下回っているが、昨年度と比較し</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ポイント悪化している。主に、公債費の増加による経常経費の増加が要因である。</a:t>
          </a:r>
        </a:p>
        <a:p>
          <a:r>
            <a:rPr kumimoji="1" lang="ja-JP" altLang="en-US" sz="1300">
              <a:latin typeface="ＭＳ Ｐゴシック" panose="020B0600070205080204" pitchFamily="50" charset="-128"/>
              <a:ea typeface="ＭＳ Ｐゴシック" panose="020B0600070205080204" pitchFamily="50" charset="-128"/>
            </a:rPr>
            <a:t>　今後は、高齢化の進展により介護保険事業等への繰出金の増加が見込まれるため、物件費等経常経費の削減に努める。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13758</xdr:rowOff>
    </xdr:from>
    <xdr:to>
      <xdr:col>23</xdr:col>
      <xdr:colOff>133350</xdr:colOff>
      <xdr:row>64</xdr:row>
      <xdr:rowOff>59479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815108"/>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45102</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17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13758</xdr:rowOff>
    </xdr:from>
    <xdr:to>
      <xdr:col>19</xdr:col>
      <xdr:colOff>133350</xdr:colOff>
      <xdr:row>64</xdr:row>
      <xdr:rowOff>55456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815108"/>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55456</xdr:rowOff>
    </xdr:from>
    <xdr:to>
      <xdr:col>15</xdr:col>
      <xdr:colOff>82550</xdr:colOff>
      <xdr:row>64</xdr:row>
      <xdr:rowOff>83608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2825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72407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154517</xdr:rowOff>
    </xdr:from>
    <xdr:to>
      <xdr:col>11</xdr:col>
      <xdr:colOff>31750</xdr:colOff>
      <xdr:row>64</xdr:row>
      <xdr:rowOff>83608</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95586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8679</xdr:rowOff>
    </xdr:from>
    <xdr:to>
      <xdr:col>23</xdr:col>
      <xdr:colOff>184150</xdr:colOff>
      <xdr:row>64</xdr:row>
      <xdr:rowOff>110279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25206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134408</xdr:rowOff>
    </xdr:from>
    <xdr:to>
      <xdr:col>19</xdr:col>
      <xdr:colOff>184150</xdr:colOff>
      <xdr:row>63</xdr:row>
      <xdr:rowOff>64558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74735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53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116433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7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32808</xdr:rowOff>
    </xdr:from>
    <xdr:to>
      <xdr:col>11</xdr:col>
      <xdr:colOff>82550</xdr:colOff>
      <xdr:row>64</xdr:row>
      <xdr:rowOff>134408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144585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年度及び令和元年度は、多額の災害廃棄物処理経費を要したため、数値が悪化したが、令和２年度以降はほぼ横ばいである。</a:t>
          </a:r>
        </a:p>
        <a:p>
          <a:r>
            <a:rPr kumimoji="1" lang="ja-JP" altLang="en-US" sz="1300">
              <a:latin typeface="ＭＳ Ｐゴシック" panose="020B0600070205080204" pitchFamily="50" charset="-128"/>
              <a:ea typeface="ＭＳ Ｐゴシック" panose="020B0600070205080204" pitchFamily="50" charset="-128"/>
            </a:rPr>
            <a:t>　今後は公共施設の老朽化に伴う維持補修費の増が見込まれるため、引き続き、無駄を削減し不要な予算執行を抑制する。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37542</xdr:rowOff>
    </xdr:from>
    <xdr:to>
      <xdr:col>23</xdr:col>
      <xdr:colOff>133350</xdr:colOff>
      <xdr:row>81</xdr:row>
      <xdr:rowOff>63317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924992"/>
          <a:ext cx="838200" cy="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1906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6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37542</xdr:rowOff>
    </xdr:from>
    <xdr:to>
      <xdr:col>19</xdr:col>
      <xdr:colOff>133350</xdr:colOff>
      <xdr:row>81</xdr:row>
      <xdr:rowOff>49132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3924992"/>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79080</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13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49132</xdr:rowOff>
    </xdr:from>
    <xdr:to>
      <xdr:col>15</xdr:col>
      <xdr:colOff>82550</xdr:colOff>
      <xdr:row>82</xdr:row>
      <xdr:rowOff>143822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3936582"/>
          <a:ext cx="889000" cy="26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68135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131973</xdr:rowOff>
    </xdr:from>
    <xdr:to>
      <xdr:col>11</xdr:col>
      <xdr:colOff>31750</xdr:colOff>
      <xdr:row>82</xdr:row>
      <xdr:rowOff>143822</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190873"/>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18201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12517</xdr:rowOff>
    </xdr:from>
    <xdr:to>
      <xdr:col>23</xdr:col>
      <xdr:colOff>184150</xdr:colOff>
      <xdr:row>81</xdr:row>
      <xdr:rowOff>114117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29044</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45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158192</xdr:rowOff>
    </xdr:from>
    <xdr:to>
      <xdr:col>19</xdr:col>
      <xdr:colOff>184150</xdr:colOff>
      <xdr:row>81</xdr:row>
      <xdr:rowOff>88342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7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98519</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6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169782</xdr:rowOff>
    </xdr:from>
    <xdr:to>
      <xdr:col>15</xdr:col>
      <xdr:colOff>133350</xdr:colOff>
      <xdr:row>81</xdr:row>
      <xdr:rowOff>99932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110109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93022</xdr:rowOff>
    </xdr:from>
    <xdr:to>
      <xdr:col>11</xdr:col>
      <xdr:colOff>82550</xdr:colOff>
      <xdr:row>83</xdr:row>
      <xdr:rowOff>23172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15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7949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2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81173</xdr:rowOff>
    </xdr:from>
    <xdr:to>
      <xdr:col>7</xdr:col>
      <xdr:colOff>31750</xdr:colOff>
      <xdr:row>83</xdr:row>
      <xdr:rowOff>11323</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14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167550</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22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近年、同程度の水準で推移しており、全国町村平均及び類似団体平均を下回っている状況である。</a:t>
          </a:r>
        </a:p>
        <a:p>
          <a:r>
            <a:rPr kumimoji="1" lang="ja-JP" altLang="en-US" sz="1300">
              <a:latin typeface="ＭＳ Ｐゴシック" panose="020B0600070205080204" pitchFamily="50" charset="-128"/>
              <a:ea typeface="ＭＳ Ｐゴシック" panose="020B0600070205080204" pitchFamily="50" charset="-128"/>
            </a:rPr>
            <a:t>　指数の変動については、職員数が少ないことから、職種区分間の異動や階層の変動の影響を受けやすい状況である。令和４年度は、採用・退職による変動、職種区分間の異動及び経験者間の階層の変動の影響が数値引上げの要因となった。</a:t>
          </a:r>
        </a:p>
        <a:p>
          <a:r>
            <a:rPr kumimoji="1" lang="ja-JP" altLang="en-US" sz="1300">
              <a:latin typeface="ＭＳ Ｐゴシック" panose="020B0600070205080204" pitchFamily="50" charset="-128"/>
              <a:ea typeface="ＭＳ Ｐゴシック" panose="020B0600070205080204" pitchFamily="50" charset="-128"/>
            </a:rPr>
            <a:t>　今後も国に準じた給与改定等を適切に行い、適正な給与体系を維持する。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109361</xdr:rowOff>
    </xdr:from>
    <xdr:to>
      <xdr:col>81</xdr:col>
      <xdr:colOff>44450</xdr:colOff>
      <xdr:row>84</xdr:row>
      <xdr:rowOff>149578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51116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109361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3637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149578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363700"/>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149578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4843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115305</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170338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22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3.22</a:t>
          </a:r>
          <a:r>
            <a:rPr kumimoji="1" lang="ja-JP" altLang="en-US" sz="1300">
              <a:latin typeface="ＭＳ Ｐゴシック" panose="020B0600070205080204" pitchFamily="50" charset="-128"/>
              <a:ea typeface="ＭＳ Ｐゴシック" panose="020B0600070205080204" pitchFamily="50" charset="-128"/>
            </a:rPr>
            <a:t>人少ない</a:t>
          </a:r>
          <a:r>
            <a:rPr kumimoji="1" lang="en-US" altLang="ja-JP" sz="1300">
              <a:latin typeface="ＭＳ Ｐゴシック" panose="020B0600070205080204" pitchFamily="50" charset="-128"/>
              <a:ea typeface="ＭＳ Ｐゴシック" panose="020B0600070205080204" pitchFamily="50" charset="-128"/>
            </a:rPr>
            <a:t>7.56</a:t>
          </a:r>
          <a:r>
            <a:rPr kumimoji="1" lang="ja-JP" altLang="en-US" sz="1300">
              <a:latin typeface="ＭＳ Ｐゴシック" panose="020B0600070205080204" pitchFamily="50" charset="-128"/>
              <a:ea typeface="ＭＳ Ｐゴシック" panose="020B0600070205080204" pitchFamily="50" charset="-128"/>
            </a:rPr>
            <a:t>人となっており、全国平均、広島県平均を下回っている。今後は、定年延長職員及び暫定再任用職員の効率的な配置及び必要に応じた組織の見直しを行うとともに、できる限りバランスのとれた職員構成となるよう努める。また、行政サービスを将来にわたり安定的に提供できる体制を確保するため、中・長期的な視点での採用・退職のあり方について検討する。複雑多様化する行政需要に対応できる効率的な組織体制の整備や、課（職員）間の横断的な連携を強化、自治体ＤＸを推進し、必要かつ最小限の人員体制を構築す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148946</xdr:rowOff>
    </xdr:from>
    <xdr:to>
      <xdr:col>81</xdr:col>
      <xdr:colOff>44450</xdr:colOff>
      <xdr:row>60</xdr:row>
      <xdr:rowOff>149428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35946"/>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54170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1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148463</xdr:rowOff>
    </xdr:from>
    <xdr:to>
      <xdr:col>77</xdr:col>
      <xdr:colOff>44450</xdr:colOff>
      <xdr:row>60</xdr:row>
      <xdr:rowOff>149428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35463"/>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162679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21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142189</xdr:rowOff>
    </xdr:from>
    <xdr:to>
      <xdr:col>72</xdr:col>
      <xdr:colOff>203200</xdr:colOff>
      <xdr:row>60</xdr:row>
      <xdr:rowOff>148463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29189"/>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162196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124333</xdr:rowOff>
    </xdr:from>
    <xdr:to>
      <xdr:col>68</xdr:col>
      <xdr:colOff>152400</xdr:colOff>
      <xdr:row>60</xdr:row>
      <xdr:rowOff>142189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11333"/>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147235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98146</xdr:rowOff>
    </xdr:from>
    <xdr:to>
      <xdr:col>81</xdr:col>
      <xdr:colOff>95250</xdr:colOff>
      <xdr:row>61</xdr:row>
      <xdr:rowOff>28296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19423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0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98628</xdr:rowOff>
    </xdr:from>
    <xdr:to>
      <xdr:col>77</xdr:col>
      <xdr:colOff>95250</xdr:colOff>
      <xdr:row>61</xdr:row>
      <xdr:rowOff>28778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38955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5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97663</xdr:rowOff>
    </xdr:from>
    <xdr:to>
      <xdr:col>73</xdr:col>
      <xdr:colOff>44450</xdr:colOff>
      <xdr:row>61</xdr:row>
      <xdr:rowOff>27813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37990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5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91389</xdr:rowOff>
    </xdr:from>
    <xdr:to>
      <xdr:col>68</xdr:col>
      <xdr:colOff>203200</xdr:colOff>
      <xdr:row>61</xdr:row>
      <xdr:rowOff>21539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7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31716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47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73533</xdr:rowOff>
    </xdr:from>
    <xdr:to>
      <xdr:col>64</xdr:col>
      <xdr:colOff>152400</xdr:colOff>
      <xdr:row>61</xdr:row>
      <xdr:rowOff>3683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13860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2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月豪雨の影響により、多額の災害復旧事業債を借り入れた元金償還が令和４年度から本格的に始まったため、前年度より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となった。今後も数値の悪化が見込まれる。</a:t>
          </a:r>
        </a:p>
        <a:p>
          <a:r>
            <a:rPr kumimoji="1" lang="ja-JP" altLang="en-US" sz="1300">
              <a:latin typeface="ＭＳ Ｐゴシック" panose="020B0600070205080204" pitchFamily="50" charset="-128"/>
              <a:ea typeface="ＭＳ Ｐゴシック" panose="020B0600070205080204" pitchFamily="50" charset="-128"/>
            </a:rPr>
            <a:t>　引き続き交付税算入率の高い事業についてのみ借入を行い、比率の上昇を抑制する。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86783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6435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6350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482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161713</xdr:rowOff>
    </xdr:from>
    <xdr:to>
      <xdr:col>72</xdr:col>
      <xdr:colOff>203200</xdr:colOff>
      <xdr:row>40</xdr:row>
      <xdr:rowOff>14394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8482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14394</xdr:rowOff>
    </xdr:from>
    <xdr:to>
      <xdr:col>68</xdr:col>
      <xdr:colOff>152400</xdr:colOff>
      <xdr:row>40</xdr:row>
      <xdr:rowOff>38523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723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159173</xdr:rowOff>
    </xdr:from>
    <xdr:to>
      <xdr:col>64</xdr:col>
      <xdr:colOff>152400</xdr:colOff>
      <xdr:row>40</xdr:row>
      <xdr:rowOff>89323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99500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影響により、災害復旧事業債残高が大幅に増加したが、交付税措置のない起債は行っておらず、起債に依存しない財政運営を行っているため、充当可能財源が将来負担額を上回っており、将来負担比率はマイナスとなっている。</a:t>
          </a:r>
        </a:p>
        <a:p>
          <a:r>
            <a:rPr kumimoji="1" lang="ja-JP" altLang="en-US" sz="1300">
              <a:latin typeface="ＭＳ Ｐゴシック" panose="020B0600070205080204" pitchFamily="50" charset="-128"/>
              <a:ea typeface="ＭＳ Ｐゴシック" panose="020B0600070205080204" pitchFamily="50" charset="-128"/>
            </a:rPr>
            <a:t>　今後も収入に見合った予算編成・事業執行を行い、将来世代へ過大な負担を残さないよう、持続可能な財政運営への取組みを推進する。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19534</xdr:rowOff>
    </xdr:from>
    <xdr:to>
      <xdr:col>73</xdr:col>
      <xdr:colOff>44450</xdr:colOff>
      <xdr:row>14</xdr:row>
      <xdr:rowOff>121134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12,839
12,654
15.69
8,376,465
7,689,987
369,041
4,021,435
7,725,225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人件費に係る経常収支比率は、全国平均、類似団体内平均を下回っている。令和４年度は前年度と比較して経常一般財源が増加したことから、令和３年度より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　近年、職員数は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人前後で推移している。今後は、自治体ＤＸを推進し効率化を図り、適正な人員配置を行う。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536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7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73660</xdr:rowOff>
    </xdr:from>
    <xdr:to>
      <xdr:col>19</xdr:col>
      <xdr:colOff>187325</xdr:colOff>
      <xdr:row>35</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744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xdr:rowOff>
    </xdr:from>
    <xdr:to>
      <xdr:col>15</xdr:col>
      <xdr:colOff>98425</xdr:colOff>
      <xdr:row>35</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1726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134620</xdr:rowOff>
    </xdr:from>
    <xdr:to>
      <xdr:col>11</xdr:col>
      <xdr:colOff>9525</xdr:colOff>
      <xdr:row>35</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639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22860</xdr:rowOff>
    </xdr:from>
    <xdr:to>
      <xdr:col>20</xdr:col>
      <xdr:colOff>38100</xdr:colOff>
      <xdr:row>35</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92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76200</xdr:rowOff>
    </xdr:from>
    <xdr:to>
      <xdr:col>15</xdr:col>
      <xdr:colOff>149225</xdr:colOff>
      <xdr:row>36</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77487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83820</xdr:rowOff>
    </xdr:from>
    <xdr:to>
      <xdr:col>6</xdr:col>
      <xdr:colOff>171450</xdr:colOff>
      <xdr:row>35</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類似団体内平均を上回る状況であるが、令和３年度と比較して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ポイント悪化している。前年度と比較して経常的経費が増加したことによる。</a:t>
          </a:r>
        </a:p>
        <a:p>
          <a:r>
            <a:rPr kumimoji="1" lang="ja-JP" altLang="en-US" sz="1300">
              <a:latin typeface="ＭＳ Ｐゴシック" panose="020B0600070205080204" pitchFamily="50" charset="-128"/>
              <a:ea typeface="ＭＳ Ｐゴシック" panose="020B0600070205080204" pitchFamily="50" charset="-128"/>
            </a:rPr>
            <a:t>　住民サービスを低下させないことを念頭に置いた上で、今後も委託料等経常経費の抑制等に取り組み、数値の改善を図る。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70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140352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12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22225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8702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22225</xdr:rowOff>
    </xdr:from>
    <xdr:to>
      <xdr:col>73</xdr:col>
      <xdr:colOff>180975</xdr:colOff>
      <xdr:row>18</xdr:row>
      <xdr:rowOff>98425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936875"/>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140352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155575</xdr:rowOff>
    </xdr:from>
    <xdr:to>
      <xdr:col>69</xdr:col>
      <xdr:colOff>92075</xdr:colOff>
      <xdr:row>18</xdr:row>
      <xdr:rowOff>98425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30702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102252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142875</xdr:rowOff>
    </xdr:from>
    <xdr:to>
      <xdr:col>74</xdr:col>
      <xdr:colOff>31750</xdr:colOff>
      <xdr:row>17</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57802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47625</xdr:rowOff>
    </xdr:from>
    <xdr:to>
      <xdr:col>69</xdr:col>
      <xdr:colOff>142875</xdr:colOff>
      <xdr:row>18</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1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134002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22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104775</xdr:rowOff>
    </xdr:from>
    <xdr:to>
      <xdr:col>65</xdr:col>
      <xdr:colOff>53975</xdr:colOff>
      <xdr:row>18</xdr:row>
      <xdr:rowOff>34925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19702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0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ポイント改善したものの、類似団体内平均を大きく上回っており、最大値に近くなっている。</a:t>
          </a:r>
        </a:p>
        <a:p>
          <a:r>
            <a:rPr kumimoji="1" lang="ja-JP" altLang="en-US" sz="1300">
              <a:latin typeface="ＭＳ Ｐゴシック" panose="020B0600070205080204" pitchFamily="50" charset="-128"/>
              <a:ea typeface="ＭＳ Ｐゴシック" panose="020B0600070205080204" pitchFamily="50" charset="-128"/>
            </a:rPr>
            <a:t>　令和４年度は前年度と比較して経常的経費が減少し、経常一般財源が増加したことにより改善されている。　義務的経費であり、政策的な削減は困難であるが、国等の制度を踏まえ、適正な支出に努める。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137885</xdr:rowOff>
    </xdr:from>
    <xdr:to>
      <xdr:col>24</xdr:col>
      <xdr:colOff>25400</xdr:colOff>
      <xdr:row>59</xdr:row>
      <xdr:rowOff>64407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100819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64407</xdr:rowOff>
    </xdr:from>
    <xdr:to>
      <xdr:col>19</xdr:col>
      <xdr:colOff>187325</xdr:colOff>
      <xdr:row>60</xdr:row>
      <xdr:rowOff>34472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101799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34472</xdr:rowOff>
    </xdr:from>
    <xdr:to>
      <xdr:col>15</xdr:col>
      <xdr:colOff>98425</xdr:colOff>
      <xdr:row>60</xdr:row>
      <xdr:rowOff>56243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103214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129722</xdr:rowOff>
    </xdr:from>
    <xdr:to>
      <xdr:col>11</xdr:col>
      <xdr:colOff>9525</xdr:colOff>
      <xdr:row>60</xdr:row>
      <xdr:rowOff>56243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10245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87085</xdr:rowOff>
    </xdr:from>
    <xdr:to>
      <xdr:col>24</xdr:col>
      <xdr:colOff>76200</xdr:colOff>
      <xdr:row>59</xdr:row>
      <xdr:rowOff>17235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59162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13607</xdr:rowOff>
    </xdr:from>
    <xdr:to>
      <xdr:col>20</xdr:col>
      <xdr:colOff>38100</xdr:colOff>
      <xdr:row>59</xdr:row>
      <xdr:rowOff>115207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99984</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21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155122</xdr:rowOff>
    </xdr:from>
    <xdr:to>
      <xdr:col>15</xdr:col>
      <xdr:colOff>149225</xdr:colOff>
      <xdr:row>60</xdr:row>
      <xdr:rowOff>85272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70049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5443</xdr:rowOff>
    </xdr:from>
    <xdr:to>
      <xdr:col>11</xdr:col>
      <xdr:colOff>60325</xdr:colOff>
      <xdr:row>60</xdr:row>
      <xdr:rowOff>107043</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91820</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78922</xdr:rowOff>
    </xdr:from>
    <xdr:to>
      <xdr:col>6</xdr:col>
      <xdr:colOff>171450</xdr:colOff>
      <xdr:row>60</xdr:row>
      <xdr:rowOff>9072</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165299</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ポイント改善したが、全国平均、類似団体内平均を上回っている。</a:t>
          </a:r>
        </a:p>
        <a:p>
          <a:r>
            <a:rPr kumimoji="1" lang="ja-JP" altLang="en-US" sz="1300">
              <a:latin typeface="ＭＳ Ｐゴシック" panose="020B0600070205080204" pitchFamily="50" charset="-128"/>
              <a:ea typeface="ＭＳ Ｐゴシック" panose="020B0600070205080204" pitchFamily="50" charset="-128"/>
            </a:rPr>
            <a:t>　当該指標に影響を与えるものは主に特別会計に対する繰出金である。</a:t>
          </a:r>
        </a:p>
        <a:p>
          <a:r>
            <a:rPr kumimoji="1" lang="ja-JP" altLang="en-US" sz="1300">
              <a:latin typeface="ＭＳ Ｐゴシック" panose="020B0600070205080204" pitchFamily="50" charset="-128"/>
              <a:ea typeface="ＭＳ Ｐゴシック" panose="020B0600070205080204" pitchFamily="50" charset="-128"/>
            </a:rPr>
            <a:t>　高齢化が進展するにつれ、社会保障経費も増加する見込みであるので、長期的視野に立った財政運営を行っていく必要がある。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146594</xdr:rowOff>
    </xdr:from>
    <xdr:to>
      <xdr:col>82</xdr:col>
      <xdr:colOff>107950</xdr:colOff>
      <xdr:row>59</xdr:row>
      <xdr:rowOff>1270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09069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30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86178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116820"/>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86178</xdr:rowOff>
    </xdr:from>
    <xdr:to>
      <xdr:col>73</xdr:col>
      <xdr:colOff>180975</xdr:colOff>
      <xdr:row>59</xdr:row>
      <xdr:rowOff>171087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201728"/>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171087</xdr:rowOff>
    </xdr:from>
    <xdr:to>
      <xdr:col>69</xdr:col>
      <xdr:colOff>92075</xdr:colOff>
      <xdr:row>60</xdr:row>
      <xdr:rowOff>64951</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2866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37754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95794</xdr:rowOff>
    </xdr:from>
    <xdr:to>
      <xdr:col>82</xdr:col>
      <xdr:colOff>158750</xdr:colOff>
      <xdr:row>59</xdr:row>
      <xdr:rowOff>25944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3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67871</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0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35378</xdr:rowOff>
    </xdr:from>
    <xdr:to>
      <xdr:col>74</xdr:col>
      <xdr:colOff>31750</xdr:colOff>
      <xdr:row>59</xdr:row>
      <xdr:rowOff>136978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121755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120287</xdr:rowOff>
    </xdr:from>
    <xdr:to>
      <xdr:col>69</xdr:col>
      <xdr:colOff>142875</xdr:colOff>
      <xdr:row>60</xdr:row>
      <xdr:rowOff>50437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2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35214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32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14151</xdr:rowOff>
    </xdr:from>
    <xdr:to>
      <xdr:col>65</xdr:col>
      <xdr:colOff>53975</xdr:colOff>
      <xdr:row>60</xdr:row>
      <xdr:rowOff>115751</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3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100528</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38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補助費等に係る経常収支比率は、ここ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年横ばいで推移しており、類似団体平均を下回っている。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引き続き、事務事業の見直しを推進し、補助金等の適正化に努める。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73660</xdr:rowOff>
    </xdr:from>
    <xdr:to>
      <xdr:col>82</xdr:col>
      <xdr:colOff>107950</xdr:colOff>
      <xdr:row>34</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9029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73660</xdr:rowOff>
    </xdr:from>
    <xdr:to>
      <xdr:col>78</xdr:col>
      <xdr:colOff>69850</xdr:colOff>
      <xdr:row>34</xdr:row>
      <xdr:rowOff>127000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5902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96520</xdr:rowOff>
    </xdr:from>
    <xdr:to>
      <xdr:col>73</xdr:col>
      <xdr:colOff>180975</xdr:colOff>
      <xdr:row>34</xdr:row>
      <xdr:rowOff>127000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92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96520</xdr:rowOff>
    </xdr:from>
    <xdr:to>
      <xdr:col>69</xdr:col>
      <xdr:colOff>92075</xdr:colOff>
      <xdr:row>34</xdr:row>
      <xdr:rowOff>96520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925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113047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69867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22860</xdr:rowOff>
    </xdr:from>
    <xdr:to>
      <xdr:col>78</xdr:col>
      <xdr:colOff>120650</xdr:colOff>
      <xdr:row>34</xdr:row>
      <xdr:rowOff>124460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45720</xdr:rowOff>
    </xdr:from>
    <xdr:to>
      <xdr:col>69</xdr:col>
      <xdr:colOff>142875</xdr:colOff>
      <xdr:row>34</xdr:row>
      <xdr:rowOff>147320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157497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年度から令和３年度までは全国平均、類似団体内平均を下回っており、ほぼ横ばいで推移していたが、令和４年度は大幅に悪化した。</a:t>
          </a:r>
        </a:p>
        <a:p>
          <a:r>
            <a:rPr kumimoji="1" lang="ja-JP" altLang="en-US" sz="1300">
              <a:latin typeface="ＭＳ Ｐゴシック" panose="020B0600070205080204" pitchFamily="50" charset="-128"/>
              <a:ea typeface="ＭＳ Ｐゴシック" panose="020B0600070205080204" pitchFamily="50" charset="-128"/>
            </a:rPr>
            <a:t>　令和３年度から平成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月豪雨に伴う災害復旧債の償還が始まっており、今後も元利償還金の増加が見込まれるため、数値は悪化する見込みである。</a:t>
          </a:r>
        </a:p>
        <a:p>
          <a:r>
            <a:rPr kumimoji="1" lang="ja-JP" altLang="en-US" sz="1300">
              <a:latin typeface="ＭＳ Ｐゴシック" panose="020B0600070205080204" pitchFamily="50" charset="-128"/>
              <a:ea typeface="ＭＳ Ｐゴシック" panose="020B0600070205080204" pitchFamily="50" charset="-128"/>
            </a:rPr>
            <a:t>　引き続き適正な起債管理に努める。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77</xdr:row>
      <xdr:rowOff>115570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04290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xdr:rowOff>
    </xdr:from>
    <xdr:to>
      <xdr:col>19</xdr:col>
      <xdr:colOff>187325</xdr:colOff>
      <xdr:row>76</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038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xdr:rowOff>
    </xdr:from>
    <xdr:to>
      <xdr:col>15</xdr:col>
      <xdr:colOff>98425</xdr:colOff>
      <xdr:row>76</xdr:row>
      <xdr:rowOff>8128</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033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xdr:rowOff>
    </xdr:from>
    <xdr:to>
      <xdr:col>11</xdr:col>
      <xdr:colOff>9525</xdr:colOff>
      <xdr:row>76</xdr:row>
      <xdr:rowOff>3556</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033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100855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91712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36847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128778</xdr:rowOff>
    </xdr:from>
    <xdr:to>
      <xdr:col>15</xdr:col>
      <xdr:colOff>149225</xdr:colOff>
      <xdr:row>76</xdr:row>
      <xdr:rowOff>58928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69105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124206</xdr:rowOff>
    </xdr:from>
    <xdr:to>
      <xdr:col>11</xdr:col>
      <xdr:colOff>60325</xdr:colOff>
      <xdr:row>76</xdr:row>
      <xdr:rowOff>54356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64533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124206</xdr:rowOff>
    </xdr:from>
    <xdr:to>
      <xdr:col>6</xdr:col>
      <xdr:colOff>171450</xdr:colOff>
      <xdr:row>76</xdr:row>
      <xdr:rowOff>54356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64533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公債費を除く経常収支比率は、令和３年度より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ポイント改善し、全国平均、類似団体内平均を下回っている。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　社会保障関係経費の増加に伴い、今後もさらなる上昇が見込まれるが、住民サービスの低下とならないよう効率的な改善策を検討する必要がある。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66039</xdr:rowOff>
    </xdr:from>
    <xdr:to>
      <xdr:col>82</xdr:col>
      <xdr:colOff>107950</xdr:colOff>
      <xdr:row>77</xdr:row>
      <xdr:rowOff>88900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32676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88900</xdr:rowOff>
    </xdr:from>
    <xdr:to>
      <xdr:col>78</xdr:col>
      <xdr:colOff>69850</xdr:colOff>
      <xdr:row>78</xdr:row>
      <xdr:rowOff>123189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29055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123189</xdr:rowOff>
    </xdr:from>
    <xdr:to>
      <xdr:col>73</xdr:col>
      <xdr:colOff>180975</xdr:colOff>
      <xdr:row>78</xdr:row>
      <xdr:rowOff>153670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4962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153670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4315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157497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119397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15239</xdr:rowOff>
    </xdr:from>
    <xdr:to>
      <xdr:col>82</xdr:col>
      <xdr:colOff>158750</xdr:colOff>
      <xdr:row>77</xdr:row>
      <xdr:rowOff>116839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31766</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38100</xdr:rowOff>
    </xdr:from>
    <xdr:to>
      <xdr:col>78</xdr:col>
      <xdr:colOff>120650</xdr:colOff>
      <xdr:row>77</xdr:row>
      <xdr:rowOff>139700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72389</xdr:rowOff>
    </xdr:from>
    <xdr:to>
      <xdr:col>74</xdr:col>
      <xdr:colOff>31750</xdr:colOff>
      <xdr:row>79</xdr:row>
      <xdr:rowOff>2539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158766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102870</xdr:rowOff>
    </xdr:from>
    <xdr:to>
      <xdr:col>69</xdr:col>
      <xdr:colOff>142875</xdr:colOff>
      <xdr:row>79</xdr:row>
      <xdr:rowOff>33020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17797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153635</xdr:rowOff>
    </xdr:from>
    <xdr:to>
      <xdr:col>29</xdr:col>
      <xdr:colOff>127000</xdr:colOff>
      <xdr:row>17</xdr:row>
      <xdr:rowOff>154385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15910"/>
          <a:ext cx="647700" cy="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85159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154385</xdr:rowOff>
    </xdr:from>
    <xdr:to>
      <xdr:col>26</xdr:col>
      <xdr:colOff>50800</xdr:colOff>
      <xdr:row>18</xdr:row>
      <xdr:rowOff>1223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16660"/>
          <a:ext cx="698500" cy="18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18071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37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1223</xdr:rowOff>
    </xdr:from>
    <xdr:to>
      <xdr:col>22</xdr:col>
      <xdr:colOff>114300</xdr:colOff>
      <xdr:row>18</xdr:row>
      <xdr:rowOff>11807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34948"/>
          <a:ext cx="698500" cy="10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25263</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2791</xdr:rowOff>
    </xdr:from>
    <xdr:to>
      <xdr:col>18</xdr:col>
      <xdr:colOff>177800</xdr:colOff>
      <xdr:row>18</xdr:row>
      <xdr:rowOff>11807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3136516"/>
          <a:ext cx="698500" cy="9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50852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64481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83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102835</xdr:rowOff>
    </xdr:from>
    <xdr:to>
      <xdr:col>29</xdr:col>
      <xdr:colOff>177800</xdr:colOff>
      <xdr:row>18</xdr:row>
      <xdr:rowOff>32985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6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11412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73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103585</xdr:rowOff>
    </xdr:from>
    <xdr:to>
      <xdr:col>26</xdr:col>
      <xdr:colOff>101600</xdr:colOff>
      <xdr:row>18</xdr:row>
      <xdr:rowOff>33735</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065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18512</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52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121873</xdr:rowOff>
    </xdr:from>
    <xdr:to>
      <xdr:col>22</xdr:col>
      <xdr:colOff>165100</xdr:colOff>
      <xdr:row>18</xdr:row>
      <xdr:rowOff>52023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084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36800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7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132457</xdr:rowOff>
    </xdr:from>
    <xdr:to>
      <xdr:col>19</xdr:col>
      <xdr:colOff>38100</xdr:colOff>
      <xdr:row>18</xdr:row>
      <xdr:rowOff>62607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94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47384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8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123441</xdr:rowOff>
    </xdr:from>
    <xdr:to>
      <xdr:col>15</xdr:col>
      <xdr:colOff>101600</xdr:colOff>
      <xdr:row>18</xdr:row>
      <xdr:rowOff>53591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85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38368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17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275113</xdr:rowOff>
    </xdr:from>
    <xdr:to>
      <xdr:col>29</xdr:col>
      <xdr:colOff>127000</xdr:colOff>
      <xdr:row>35</xdr:row>
      <xdr:rowOff>339103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85463"/>
          <a:ext cx="647700" cy="63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195254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462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339103</xdr:rowOff>
    </xdr:from>
    <xdr:to>
      <xdr:col>26</xdr:col>
      <xdr:colOff>50800</xdr:colOff>
      <xdr:row>36</xdr:row>
      <xdr:rowOff>78880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49453"/>
          <a:ext cx="698500" cy="826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78880</xdr:rowOff>
    </xdr:from>
    <xdr:to>
      <xdr:col>22</xdr:col>
      <xdr:colOff>114300</xdr:colOff>
      <xdr:row>36</xdr:row>
      <xdr:rowOff>89815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32130"/>
          <a:ext cx="698500" cy="10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191216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44323</xdr:rowOff>
    </xdr:from>
    <xdr:to>
      <xdr:col>18</xdr:col>
      <xdr:colOff>177800</xdr:colOff>
      <xdr:row>36</xdr:row>
      <xdr:rowOff>89815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997573"/>
          <a:ext cx="698500" cy="4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203198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222038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224313</xdr:rowOff>
    </xdr:from>
    <xdr:to>
      <xdr:col>29</xdr:col>
      <xdr:colOff>177800</xdr:colOff>
      <xdr:row>35</xdr:row>
      <xdr:rowOff>325913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34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196390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0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288303</xdr:rowOff>
    </xdr:from>
    <xdr:to>
      <xdr:col>26</xdr:col>
      <xdr:colOff>101600</xdr:colOff>
      <xdr:row>36</xdr:row>
      <xdr:rowOff>47003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98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31780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85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28080</xdr:rowOff>
    </xdr:from>
    <xdr:to>
      <xdr:col>22</xdr:col>
      <xdr:colOff>165100</xdr:colOff>
      <xdr:row>36</xdr:row>
      <xdr:rowOff>129680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81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114457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0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39015</xdr:rowOff>
    </xdr:from>
    <xdr:to>
      <xdr:col>19</xdr:col>
      <xdr:colOff>38100</xdr:colOff>
      <xdr:row>36</xdr:row>
      <xdr:rowOff>140615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992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125392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07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336423</xdr:rowOff>
    </xdr:from>
    <xdr:to>
      <xdr:col>15</xdr:col>
      <xdr:colOff>101600</xdr:colOff>
      <xdr:row>36</xdr:row>
      <xdr:rowOff>95123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4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79900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03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12,839
12,654
15.69
8,376,465
7,689,987
369,041
4,021,435
7,725,225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130935</xdr:rowOff>
    </xdr:from>
    <xdr:to>
      <xdr:col>24</xdr:col>
      <xdr:colOff>63500</xdr:colOff>
      <xdr:row>36</xdr:row>
      <xdr:rowOff>133638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303135"/>
          <a:ext cx="838200" cy="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128890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130935</xdr:rowOff>
    </xdr:from>
    <xdr:to>
      <xdr:col>19</xdr:col>
      <xdr:colOff>177800</xdr:colOff>
      <xdr:row>36</xdr:row>
      <xdr:rowOff>156804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03135"/>
          <a:ext cx="889000" cy="2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61057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156804</xdr:rowOff>
    </xdr:from>
    <xdr:to>
      <xdr:col>15</xdr:col>
      <xdr:colOff>50800</xdr:colOff>
      <xdr:row>37</xdr:row>
      <xdr:rowOff>26721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329004"/>
          <a:ext cx="889000" cy="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67622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26721</xdr:rowOff>
    </xdr:from>
    <xdr:to>
      <xdr:col>10</xdr:col>
      <xdr:colOff>114300</xdr:colOff>
      <xdr:row>37</xdr:row>
      <xdr:rowOff>37315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70371"/>
          <a:ext cx="889000" cy="1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127931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138653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82838</xdr:rowOff>
    </xdr:from>
    <xdr:to>
      <xdr:col>24</xdr:col>
      <xdr:colOff>114300</xdr:colOff>
      <xdr:row>37</xdr:row>
      <xdr:rowOff>12988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5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169215</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6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80135</xdr:rowOff>
    </xdr:from>
    <xdr:to>
      <xdr:col>20</xdr:col>
      <xdr:colOff>38100</xdr:colOff>
      <xdr:row>37</xdr:row>
      <xdr:rowOff>10285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5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1412</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106004</xdr:rowOff>
    </xdr:from>
    <xdr:to>
      <xdr:col>15</xdr:col>
      <xdr:colOff>101600</xdr:colOff>
      <xdr:row>37</xdr:row>
      <xdr:rowOff>36154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27281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7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147371</xdr:rowOff>
    </xdr:from>
    <xdr:to>
      <xdr:col>10</xdr:col>
      <xdr:colOff>165100</xdr:colOff>
      <xdr:row>37</xdr:row>
      <xdr:rowOff>77521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68648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1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157965</xdr:rowOff>
    </xdr:from>
    <xdr:to>
      <xdr:col>6</xdr:col>
      <xdr:colOff>38100</xdr:colOff>
      <xdr:row>37</xdr:row>
      <xdr:rowOff>88115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79242</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2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132508</xdr:rowOff>
    </xdr:from>
    <xdr:to>
      <xdr:col>24</xdr:col>
      <xdr:colOff>63500</xdr:colOff>
      <xdr:row>56</xdr:row>
      <xdr:rowOff>167557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733708"/>
          <a:ext cx="838200" cy="3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148115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06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134634</xdr:rowOff>
    </xdr:from>
    <xdr:to>
      <xdr:col>19</xdr:col>
      <xdr:colOff>177800</xdr:colOff>
      <xdr:row>56</xdr:row>
      <xdr:rowOff>167557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735834"/>
          <a:ext cx="889000" cy="3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111106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70343</xdr:rowOff>
    </xdr:from>
    <xdr:to>
      <xdr:col>15</xdr:col>
      <xdr:colOff>50800</xdr:colOff>
      <xdr:row>56</xdr:row>
      <xdr:rowOff>134634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328643"/>
          <a:ext cx="889000" cy="40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114750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70343</xdr:rowOff>
    </xdr:from>
    <xdr:to>
      <xdr:col>10</xdr:col>
      <xdr:colOff>114300</xdr:colOff>
      <xdr:row>54</xdr:row>
      <xdr:rowOff>95283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328643"/>
          <a:ext cx="889000" cy="2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83260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108013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81708</xdr:rowOff>
    </xdr:from>
    <xdr:to>
      <xdr:col>24</xdr:col>
      <xdr:colOff>114300</xdr:colOff>
      <xdr:row>57</xdr:row>
      <xdr:rowOff>11858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8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168085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9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116757</xdr:rowOff>
    </xdr:from>
    <xdr:to>
      <xdr:col>20</xdr:col>
      <xdr:colOff>38100</xdr:colOff>
      <xdr:row>57</xdr:row>
      <xdr:rowOff>46907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1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38034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1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83834</xdr:rowOff>
    </xdr:from>
    <xdr:to>
      <xdr:col>15</xdr:col>
      <xdr:colOff>101600</xdr:colOff>
      <xdr:row>57</xdr:row>
      <xdr:rowOff>13984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5111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7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19543</xdr:rowOff>
    </xdr:from>
    <xdr:to>
      <xdr:col>10</xdr:col>
      <xdr:colOff>165100</xdr:colOff>
      <xdr:row>54</xdr:row>
      <xdr:rowOff>121143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2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137670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05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44483</xdr:rowOff>
    </xdr:from>
    <xdr:to>
      <xdr:col>6</xdr:col>
      <xdr:colOff>38100</xdr:colOff>
      <xdr:row>54</xdr:row>
      <xdr:rowOff>146083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3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162610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07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110934</xdr:rowOff>
    </xdr:from>
    <xdr:to>
      <xdr:col>24</xdr:col>
      <xdr:colOff>63500</xdr:colOff>
      <xdr:row>77</xdr:row>
      <xdr:rowOff>112077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1258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47592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98552</xdr:rowOff>
    </xdr:from>
    <xdr:to>
      <xdr:col>19</xdr:col>
      <xdr:colOff>177800</xdr:colOff>
      <xdr:row>77</xdr:row>
      <xdr:rowOff>110934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300202"/>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168369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98552</xdr:rowOff>
    </xdr:from>
    <xdr:to>
      <xdr:col>15</xdr:col>
      <xdr:colOff>50800</xdr:colOff>
      <xdr:row>77</xdr:row>
      <xdr:rowOff>140500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00202"/>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28694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140500</xdr:rowOff>
    </xdr:from>
    <xdr:to>
      <xdr:col>10</xdr:col>
      <xdr:colOff>114300</xdr:colOff>
      <xdr:row>77</xdr:row>
      <xdr:rowOff>144157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4215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57763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43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64088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61277</xdr:rowOff>
    </xdr:from>
    <xdr:to>
      <xdr:col>24</xdr:col>
      <xdr:colOff>114300</xdr:colOff>
      <xdr:row>77</xdr:row>
      <xdr:rowOff>162877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62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84154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1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60134</xdr:rowOff>
    </xdr:from>
    <xdr:to>
      <xdr:col>20</xdr:col>
      <xdr:colOff>38100</xdr:colOff>
      <xdr:row>77</xdr:row>
      <xdr:rowOff>161734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6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6811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03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47752</xdr:rowOff>
    </xdr:from>
    <xdr:to>
      <xdr:col>15</xdr:col>
      <xdr:colOff>101600</xdr:colOff>
      <xdr:row>77</xdr:row>
      <xdr:rowOff>149352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165879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02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89700</xdr:rowOff>
    </xdr:from>
    <xdr:to>
      <xdr:col>10</xdr:col>
      <xdr:colOff>165100</xdr:colOff>
      <xdr:row>78</xdr:row>
      <xdr:rowOff>19850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36377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0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93357</xdr:rowOff>
    </xdr:from>
    <xdr:to>
      <xdr:col>6</xdr:col>
      <xdr:colOff>38100</xdr:colOff>
      <xdr:row>78</xdr:row>
      <xdr:rowOff>23507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40034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11815</xdr:rowOff>
    </xdr:from>
    <xdr:to>
      <xdr:col>24</xdr:col>
      <xdr:colOff>63500</xdr:colOff>
      <xdr:row>94</xdr:row>
      <xdr:rowOff>86762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5956665"/>
          <a:ext cx="838200" cy="24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86661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11815</xdr:rowOff>
    </xdr:from>
    <xdr:to>
      <xdr:col>19</xdr:col>
      <xdr:colOff>177800</xdr:colOff>
      <xdr:row>94</xdr:row>
      <xdr:rowOff>146613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5956665"/>
          <a:ext cx="889000" cy="30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146613</xdr:rowOff>
    </xdr:from>
    <xdr:to>
      <xdr:col>15</xdr:col>
      <xdr:colOff>50800</xdr:colOff>
      <xdr:row>95</xdr:row>
      <xdr:rowOff>4989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62913"/>
          <a:ext cx="889000" cy="2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88821</xdr:rowOff>
    </xdr:from>
    <xdr:to>
      <xdr:col>10</xdr:col>
      <xdr:colOff>114300</xdr:colOff>
      <xdr:row>95</xdr:row>
      <xdr:rowOff>4989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205121"/>
          <a:ext cx="889000" cy="8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37293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35962</xdr:rowOff>
    </xdr:from>
    <xdr:to>
      <xdr:col>24</xdr:col>
      <xdr:colOff>114300</xdr:colOff>
      <xdr:row>94</xdr:row>
      <xdr:rowOff>137562</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15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58839</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0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132465</xdr:rowOff>
    </xdr:from>
    <xdr:to>
      <xdr:col>20</xdr:col>
      <xdr:colOff>38100</xdr:colOff>
      <xdr:row>93</xdr:row>
      <xdr:rowOff>62615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9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79142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68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95813</xdr:rowOff>
    </xdr:from>
    <xdr:to>
      <xdr:col>15</xdr:col>
      <xdr:colOff>101600</xdr:colOff>
      <xdr:row>95</xdr:row>
      <xdr:rowOff>25963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42490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9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125639</xdr:rowOff>
    </xdr:from>
    <xdr:to>
      <xdr:col>10</xdr:col>
      <xdr:colOff>165100</xdr:colOff>
      <xdr:row>95</xdr:row>
      <xdr:rowOff>55789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2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72316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01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38021</xdr:rowOff>
    </xdr:from>
    <xdr:to>
      <xdr:col>6</xdr:col>
      <xdr:colOff>38100</xdr:colOff>
      <xdr:row>94</xdr:row>
      <xdr:rowOff>139621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15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156148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92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69460</xdr:rowOff>
    </xdr:from>
    <xdr:to>
      <xdr:col>55</xdr:col>
      <xdr:colOff>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413110"/>
          <a:ext cx="838200" cy="6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106926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936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25985</xdr:rowOff>
    </xdr:from>
    <xdr:to>
      <xdr:col>50</xdr:col>
      <xdr:colOff>114300</xdr:colOff>
      <xdr:row>37</xdr:row>
      <xdr:rowOff>138822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026735"/>
          <a:ext cx="889000" cy="45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62474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25985</xdr:rowOff>
    </xdr:from>
    <xdr:to>
      <xdr:col>45</xdr:col>
      <xdr:colOff>177800</xdr:colOff>
      <xdr:row>37</xdr:row>
      <xdr:rowOff>141410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026735"/>
          <a:ext cx="889000" cy="45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108779</xdr:rowOff>
    </xdr:from>
    <xdr:to>
      <xdr:col>41</xdr:col>
      <xdr:colOff>50800</xdr:colOff>
      <xdr:row>37</xdr:row>
      <xdr:rowOff>141410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452429"/>
          <a:ext cx="889000" cy="3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153333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18660</xdr:rowOff>
    </xdr:from>
    <xdr:to>
      <xdr:col>55</xdr:col>
      <xdr:colOff>50800</xdr:colOff>
      <xdr:row>37</xdr:row>
      <xdr:rowOff>120260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6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105037</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27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88022</xdr:rowOff>
    </xdr:from>
    <xdr:to>
      <xdr:col>50</xdr:col>
      <xdr:colOff>165100</xdr:colOff>
      <xdr:row>38</xdr:row>
      <xdr:rowOff>18173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316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9300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52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146635</xdr:rowOff>
    </xdr:from>
    <xdr:to>
      <xdr:col>46</xdr:col>
      <xdr:colOff>38100</xdr:colOff>
      <xdr:row>35</xdr:row>
      <xdr:rowOff>76785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97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67912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606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90610</xdr:rowOff>
    </xdr:from>
    <xdr:to>
      <xdr:col>41</xdr:col>
      <xdr:colOff>101600</xdr:colOff>
      <xdr:row>38</xdr:row>
      <xdr:rowOff>20760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3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11887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5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57979</xdr:rowOff>
    </xdr:from>
    <xdr:to>
      <xdr:col>36</xdr:col>
      <xdr:colOff>165100</xdr:colOff>
      <xdr:row>37</xdr:row>
      <xdr:rowOff>159579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40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150706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49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53778</xdr:rowOff>
    </xdr:from>
    <xdr:to>
      <xdr:col>55</xdr:col>
      <xdr:colOff>0</xdr:colOff>
      <xdr:row>57</xdr:row>
      <xdr:rowOff>40364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483528"/>
          <a:ext cx="838200" cy="32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593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39276</xdr:rowOff>
    </xdr:from>
    <xdr:to>
      <xdr:col>50</xdr:col>
      <xdr:colOff>114300</xdr:colOff>
      <xdr:row>57</xdr:row>
      <xdr:rowOff>40364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640476"/>
          <a:ext cx="889000" cy="17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102978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3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67650</xdr:rowOff>
    </xdr:from>
    <xdr:to>
      <xdr:col>45</xdr:col>
      <xdr:colOff>177800</xdr:colOff>
      <xdr:row>56</xdr:row>
      <xdr:rowOff>39276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154500"/>
          <a:ext cx="889000" cy="48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67650</xdr:rowOff>
    </xdr:from>
    <xdr:to>
      <xdr:col>41</xdr:col>
      <xdr:colOff>50800</xdr:colOff>
      <xdr:row>57</xdr:row>
      <xdr:rowOff>163077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154500"/>
          <a:ext cx="889000" cy="78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51828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61795" y="965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146091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4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2978</xdr:rowOff>
    </xdr:from>
    <xdr:to>
      <xdr:col>55</xdr:col>
      <xdr:colOff>50800</xdr:colOff>
      <xdr:row>55</xdr:row>
      <xdr:rowOff>104578</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4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25855</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28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161014</xdr:rowOff>
    </xdr:from>
    <xdr:to>
      <xdr:col>50</xdr:col>
      <xdr:colOff>165100</xdr:colOff>
      <xdr:row>57</xdr:row>
      <xdr:rowOff>91164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7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82291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85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159926</xdr:rowOff>
    </xdr:from>
    <xdr:to>
      <xdr:col>46</xdr:col>
      <xdr:colOff>38100</xdr:colOff>
      <xdr:row>56</xdr:row>
      <xdr:rowOff>90076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58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81203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68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16850</xdr:rowOff>
    </xdr:from>
    <xdr:to>
      <xdr:col>41</xdr:col>
      <xdr:colOff>101600</xdr:colOff>
      <xdr:row>53</xdr:row>
      <xdr:rowOff>118450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1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134977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887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112277</xdr:rowOff>
    </xdr:from>
    <xdr:to>
      <xdr:col>36</xdr:col>
      <xdr:colOff>165100</xdr:colOff>
      <xdr:row>58</xdr:row>
      <xdr:rowOff>42427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88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33554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161837</xdr:rowOff>
    </xdr:from>
    <xdr:to>
      <xdr:col>55</xdr:col>
      <xdr:colOff>0</xdr:colOff>
      <xdr:row>78</xdr:row>
      <xdr:rowOff>50431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020587"/>
          <a:ext cx="838200" cy="40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116377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318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95565</xdr:rowOff>
    </xdr:from>
    <xdr:to>
      <xdr:col>50</xdr:col>
      <xdr:colOff>114300</xdr:colOff>
      <xdr:row>78</xdr:row>
      <xdr:rowOff>50431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297215"/>
          <a:ext cx="889000" cy="12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77589</xdr:rowOff>
    </xdr:from>
    <xdr:to>
      <xdr:col>45</xdr:col>
      <xdr:colOff>177800</xdr:colOff>
      <xdr:row>77</xdr:row>
      <xdr:rowOff>95565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421989"/>
          <a:ext cx="889000" cy="87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112783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77589</xdr:rowOff>
    </xdr:from>
    <xdr:to>
      <xdr:col>41</xdr:col>
      <xdr:colOff>50800</xdr:colOff>
      <xdr:row>78</xdr:row>
      <xdr:rowOff>143511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2421989"/>
          <a:ext cx="889000" cy="109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142322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4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83971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1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111036</xdr:rowOff>
    </xdr:from>
    <xdr:to>
      <xdr:col>55</xdr:col>
      <xdr:colOff>50800</xdr:colOff>
      <xdr:row>76</xdr:row>
      <xdr:rowOff>41185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29697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133913</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82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171081</xdr:rowOff>
    </xdr:from>
    <xdr:to>
      <xdr:col>50</xdr:col>
      <xdr:colOff>165100</xdr:colOff>
      <xdr:row>78</xdr:row>
      <xdr:rowOff>101231</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92358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6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44765</xdr:rowOff>
    </xdr:from>
    <xdr:to>
      <xdr:col>46</xdr:col>
      <xdr:colOff>38100</xdr:colOff>
      <xdr:row>77</xdr:row>
      <xdr:rowOff>146365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4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137492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3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26789</xdr:rowOff>
    </xdr:from>
    <xdr:to>
      <xdr:col>41</xdr:col>
      <xdr:colOff>101600</xdr:colOff>
      <xdr:row>72</xdr:row>
      <xdr:rowOff>128389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37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144916</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61795" y="1214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92711</xdr:rowOff>
    </xdr:from>
    <xdr:to>
      <xdr:col>36</xdr:col>
      <xdr:colOff>165100</xdr:colOff>
      <xdr:row>79</xdr:row>
      <xdr:rowOff>22861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6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13988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111399</xdr:rowOff>
    </xdr:from>
    <xdr:to>
      <xdr:col>55</xdr:col>
      <xdr:colOff>0</xdr:colOff>
      <xdr:row>98</xdr:row>
      <xdr:rowOff>16411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742049"/>
          <a:ext cx="838200" cy="7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2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88937</xdr:rowOff>
    </xdr:from>
    <xdr:to>
      <xdr:col>50</xdr:col>
      <xdr:colOff>114300</xdr:colOff>
      <xdr:row>98</xdr:row>
      <xdr:rowOff>16411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719587"/>
          <a:ext cx="889000" cy="9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129559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88937</xdr:rowOff>
    </xdr:from>
    <xdr:to>
      <xdr:col>45</xdr:col>
      <xdr:colOff>177800</xdr:colOff>
      <xdr:row>97</xdr:row>
      <xdr:rowOff>130369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719587"/>
          <a:ext cx="889000" cy="4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130369</xdr:rowOff>
    </xdr:from>
    <xdr:to>
      <xdr:col>41</xdr:col>
      <xdr:colOff>50800</xdr:colOff>
      <xdr:row>98</xdr:row>
      <xdr:rowOff>80446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61019"/>
          <a:ext cx="889000" cy="1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125513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151367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60599</xdr:rowOff>
    </xdr:from>
    <xdr:to>
      <xdr:col>55</xdr:col>
      <xdr:colOff>50800</xdr:colOff>
      <xdr:row>97</xdr:row>
      <xdr:rowOff>162199</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9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39026</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6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137061</xdr:rowOff>
    </xdr:from>
    <xdr:to>
      <xdr:col>50</xdr:col>
      <xdr:colOff>165100</xdr:colOff>
      <xdr:row>98</xdr:row>
      <xdr:rowOff>67211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6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58338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6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38137</xdr:rowOff>
    </xdr:from>
    <xdr:to>
      <xdr:col>46</xdr:col>
      <xdr:colOff>38100</xdr:colOff>
      <xdr:row>97</xdr:row>
      <xdr:rowOff>139737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130864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79569</xdr:rowOff>
    </xdr:from>
    <xdr:to>
      <xdr:col>41</xdr:col>
      <xdr:colOff>101600</xdr:colOff>
      <xdr:row>98</xdr:row>
      <xdr:rowOff>9719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1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0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29646</xdr:rowOff>
    </xdr:from>
    <xdr:to>
      <xdr:col>36</xdr:col>
      <xdr:colOff>165100</xdr:colOff>
      <xdr:row>98</xdr:row>
      <xdr:rowOff>131246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8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122373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92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159588</xdr:rowOff>
    </xdr:from>
    <xdr:to>
      <xdr:col>85</xdr:col>
      <xdr:colOff>126364</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6160338"/>
          <a:ext cx="1269" cy="38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40902</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5560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106265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593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159588</xdr:rowOff>
    </xdr:from>
    <xdr:to>
      <xdr:col>86</xdr:col>
      <xdr:colOff>25400</xdr:colOff>
      <xdr:row>35</xdr:row>
      <xdr:rowOff>159588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16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37510</xdr:rowOff>
    </xdr:from>
    <xdr:to>
      <xdr:col>85</xdr:col>
      <xdr:colOff>127000</xdr:colOff>
      <xdr:row>37</xdr:row>
      <xdr:rowOff>139752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209710"/>
          <a:ext cx="838200" cy="27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85352</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429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106925</xdr:rowOff>
    </xdr:from>
    <xdr:to>
      <xdr:col>85</xdr:col>
      <xdr:colOff>177800</xdr:colOff>
      <xdr:row>38</xdr:row>
      <xdr:rowOff>37075</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5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37510</xdr:rowOff>
    </xdr:from>
    <xdr:to>
      <xdr:col>81</xdr:col>
      <xdr:colOff>50800</xdr:colOff>
      <xdr:row>37</xdr:row>
      <xdr:rowOff>82350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209710"/>
          <a:ext cx="889000" cy="21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106548</xdr:rowOff>
    </xdr:from>
    <xdr:to>
      <xdr:col>81</xdr:col>
      <xdr:colOff>101600</xdr:colOff>
      <xdr:row>38</xdr:row>
      <xdr:rowOff>36698</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45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27825</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54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56352</xdr:rowOff>
    </xdr:from>
    <xdr:to>
      <xdr:col>76</xdr:col>
      <xdr:colOff>114300</xdr:colOff>
      <xdr:row>37</xdr:row>
      <xdr:rowOff>82350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3703300" y="6228552"/>
          <a:ext cx="889000" cy="19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116058</xdr:rowOff>
    </xdr:from>
    <xdr:to>
      <xdr:col>76</xdr:col>
      <xdr:colOff>165100</xdr:colOff>
      <xdr:row>38</xdr:row>
      <xdr:rowOff>46208</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37335</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5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24320</xdr:rowOff>
    </xdr:from>
    <xdr:to>
      <xdr:col>71</xdr:col>
      <xdr:colOff>177800</xdr:colOff>
      <xdr:row>36</xdr:row>
      <xdr:rowOff>56352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5339270"/>
          <a:ext cx="889000" cy="88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108697</xdr:rowOff>
    </xdr:from>
    <xdr:to>
      <xdr:col>72</xdr:col>
      <xdr:colOff>38100</xdr:colOff>
      <xdr:row>38</xdr:row>
      <xdr:rowOff>38847</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29973</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54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40512</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55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88952</xdr:rowOff>
    </xdr:from>
    <xdr:to>
      <xdr:col>85</xdr:col>
      <xdr:colOff>177800</xdr:colOff>
      <xdr:row>38</xdr:row>
      <xdr:rowOff>19101</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4326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48329</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22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158160</xdr:rowOff>
    </xdr:from>
    <xdr:to>
      <xdr:col>81</xdr:col>
      <xdr:colOff>101600</xdr:colOff>
      <xdr:row>36</xdr:row>
      <xdr:rowOff>88310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15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104837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593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31550</xdr:rowOff>
    </xdr:from>
    <xdr:to>
      <xdr:col>76</xdr:col>
      <xdr:colOff>165100</xdr:colOff>
      <xdr:row>37</xdr:row>
      <xdr:rowOff>133150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3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149677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615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5552</xdr:rowOff>
    </xdr:from>
    <xdr:to>
      <xdr:col>72</xdr:col>
      <xdr:colOff>38100</xdr:colOff>
      <xdr:row>36</xdr:row>
      <xdr:rowOff>107152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1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123679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595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144970</xdr:rowOff>
    </xdr:from>
    <xdr:to>
      <xdr:col>67</xdr:col>
      <xdr:colOff>101600</xdr:colOff>
      <xdr:row>31</xdr:row>
      <xdr:rowOff>75120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528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91647</xdr:rowOff>
    </xdr:from>
    <xdr:ext cx="59901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14795" y="506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07" name="公債費最小値テキスト">
          <a:extLst>
            <a:ext uri="{FF2B5EF4-FFF2-40B4-BE49-F238E27FC236}">
              <a16:creationId xmlns:a16="http://schemas.microsoft.com/office/drawing/2014/main" id="{00000000-0008-0000-0600-00005F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09" name="公債費最大値テキスト">
          <a:extLst>
            <a:ext uri="{FF2B5EF4-FFF2-40B4-BE49-F238E27FC236}">
              <a16:creationId xmlns:a16="http://schemas.microsoft.com/office/drawing/2014/main" id="{00000000-0008-0000-0600-000061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131615</xdr:rowOff>
    </xdr:from>
    <xdr:to>
      <xdr:col>85</xdr:col>
      <xdr:colOff>127000</xdr:colOff>
      <xdr:row>77</xdr:row>
      <xdr:rowOff>112947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5481300" y="13161815"/>
          <a:ext cx="838200" cy="15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49902</xdr:rowOff>
    </xdr:from>
    <xdr:ext cx="534377" cy="259045"/>
    <xdr:sp macro="" textlink="">
      <xdr:nvSpPr>
        <xdr:cNvPr id="612" name="公債費平均値テキスト">
          <a:extLst>
            <a:ext uri="{FF2B5EF4-FFF2-40B4-BE49-F238E27FC236}">
              <a16:creationId xmlns:a16="http://schemas.microsoft.com/office/drawing/2014/main" id="{00000000-0008-0000-0600-000064020000}"/>
            </a:ext>
          </a:extLst>
        </xdr:cNvPr>
        <xdr:cNvSpPr txBox="1"/>
      </xdr:nvSpPr>
      <xdr:spPr>
        <a:xfrm>
          <a:off x="16370300" y="1290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35466</xdr:rowOff>
    </xdr:from>
    <xdr:to>
      <xdr:col>81</xdr:col>
      <xdr:colOff>50800</xdr:colOff>
      <xdr:row>77</xdr:row>
      <xdr:rowOff>112947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4592300" y="13237116"/>
          <a:ext cx="889000" cy="7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170443</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214111" y="128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35466</xdr:rowOff>
    </xdr:from>
    <xdr:to>
      <xdr:col>76</xdr:col>
      <xdr:colOff>114300</xdr:colOff>
      <xdr:row>77</xdr:row>
      <xdr:rowOff>147785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3703300" y="13237116"/>
          <a:ext cx="889000" cy="1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13487</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325111" y="128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147785</xdr:rowOff>
    </xdr:from>
    <xdr:to>
      <xdr:col>71</xdr:col>
      <xdr:colOff>177800</xdr:colOff>
      <xdr:row>77</xdr:row>
      <xdr:rowOff>151778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2814300" y="13349435"/>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42778</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436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55725</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547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80815</xdr:rowOff>
    </xdr:from>
    <xdr:to>
      <xdr:col>85</xdr:col>
      <xdr:colOff>177800</xdr:colOff>
      <xdr:row>77</xdr:row>
      <xdr:rowOff>10965</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6268700" y="1311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59242</xdr:rowOff>
    </xdr:from>
    <xdr:ext cx="534377" cy="259045"/>
    <xdr:sp macro="" textlink="">
      <xdr:nvSpPr>
        <xdr:cNvPr id="631" name="公債費該当値テキスト">
          <a:extLst>
            <a:ext uri="{FF2B5EF4-FFF2-40B4-BE49-F238E27FC236}">
              <a16:creationId xmlns:a16="http://schemas.microsoft.com/office/drawing/2014/main" id="{00000000-0008-0000-0600-000077020000}"/>
            </a:ext>
          </a:extLst>
        </xdr:cNvPr>
        <xdr:cNvSpPr txBox="1"/>
      </xdr:nvSpPr>
      <xdr:spPr>
        <a:xfrm>
          <a:off x="16370300" y="1308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62147</xdr:rowOff>
    </xdr:from>
    <xdr:to>
      <xdr:col>81</xdr:col>
      <xdr:colOff>101600</xdr:colOff>
      <xdr:row>77</xdr:row>
      <xdr:rowOff>163747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5430500" y="132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154874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35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156116</xdr:rowOff>
    </xdr:from>
    <xdr:to>
      <xdr:col>76</xdr:col>
      <xdr:colOff>165100</xdr:colOff>
      <xdr:row>77</xdr:row>
      <xdr:rowOff>86266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4541500" y="1318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77393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2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96985</xdr:rowOff>
    </xdr:from>
    <xdr:to>
      <xdr:col>72</xdr:col>
      <xdr:colOff>38100</xdr:colOff>
      <xdr:row>78</xdr:row>
      <xdr:rowOff>27135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3652500" y="1329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18262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100978</xdr:rowOff>
    </xdr:from>
    <xdr:to>
      <xdr:col>67</xdr:col>
      <xdr:colOff>101600</xdr:colOff>
      <xdr:row>78</xdr:row>
      <xdr:rowOff>31128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2763500" y="1330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22255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9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0" name="積立金グラフ枠">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2" name="積立金最小値テキスト">
          <a:extLst>
            <a:ext uri="{FF2B5EF4-FFF2-40B4-BE49-F238E27FC236}">
              <a16:creationId xmlns:a16="http://schemas.microsoft.com/office/drawing/2014/main" id="{00000000-0008-0000-0600-000096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4" name="積立金最大値テキスト">
          <a:extLst>
            <a:ext uri="{FF2B5EF4-FFF2-40B4-BE49-F238E27FC236}">
              <a16:creationId xmlns:a16="http://schemas.microsoft.com/office/drawing/2014/main" id="{00000000-0008-0000-0600-000098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59311</xdr:rowOff>
    </xdr:from>
    <xdr:to>
      <xdr:col>85</xdr:col>
      <xdr:colOff>127000</xdr:colOff>
      <xdr:row>98</xdr:row>
      <xdr:rowOff>68797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5481300" y="16861411"/>
          <a:ext cx="838200" cy="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90636</xdr:rowOff>
    </xdr:from>
    <xdr:ext cx="534377" cy="259045"/>
    <xdr:sp macro="" textlink="">
      <xdr:nvSpPr>
        <xdr:cNvPr id="667" name="積立金平均値テキスト">
          <a:extLst>
            <a:ext uri="{FF2B5EF4-FFF2-40B4-BE49-F238E27FC236}">
              <a16:creationId xmlns:a16="http://schemas.microsoft.com/office/drawing/2014/main" id="{00000000-0008-0000-0600-00009B020000}"/>
            </a:ext>
          </a:extLst>
        </xdr:cNvPr>
        <xdr:cNvSpPr txBox="1"/>
      </xdr:nvSpPr>
      <xdr:spPr>
        <a:xfrm>
          <a:off x="16370300" y="1654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68" name="フローチャート: 判断 667">
          <a:extLst>
            <a:ext uri="{FF2B5EF4-FFF2-40B4-BE49-F238E27FC236}">
              <a16:creationId xmlns:a16="http://schemas.microsoft.com/office/drawing/2014/main" id="{00000000-0008-0000-0600-00009C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55096</xdr:rowOff>
    </xdr:from>
    <xdr:to>
      <xdr:col>81</xdr:col>
      <xdr:colOff>50800</xdr:colOff>
      <xdr:row>98</xdr:row>
      <xdr:rowOff>59311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4592300" y="16685746"/>
          <a:ext cx="889000" cy="17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167648</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14111" y="164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55096</xdr:rowOff>
    </xdr:from>
    <xdr:to>
      <xdr:col>76</xdr:col>
      <xdr:colOff>114300</xdr:colOff>
      <xdr:row>97</xdr:row>
      <xdr:rowOff>110513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3703300" y="16685746"/>
          <a:ext cx="889000" cy="5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56642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25111" y="1685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110513</xdr:rowOff>
    </xdr:from>
    <xdr:to>
      <xdr:col>71</xdr:col>
      <xdr:colOff>177800</xdr:colOff>
      <xdr:row>98</xdr:row>
      <xdr:rowOff>71129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2814300" y="16741163"/>
          <a:ext cx="889000" cy="13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64186</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36111" y="1686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90327</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47111" y="165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17997</xdr:rowOff>
    </xdr:from>
    <xdr:to>
      <xdr:col>85</xdr:col>
      <xdr:colOff>177800</xdr:colOff>
      <xdr:row>98</xdr:row>
      <xdr:rowOff>119597</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6268700" y="168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104374</xdr:rowOff>
    </xdr:from>
    <xdr:ext cx="534377" cy="259045"/>
    <xdr:sp macro="" textlink="">
      <xdr:nvSpPr>
        <xdr:cNvPr id="686" name="積立金該当値テキスト">
          <a:extLst>
            <a:ext uri="{FF2B5EF4-FFF2-40B4-BE49-F238E27FC236}">
              <a16:creationId xmlns:a16="http://schemas.microsoft.com/office/drawing/2014/main" id="{00000000-0008-0000-0600-0000AE020000}"/>
            </a:ext>
          </a:extLst>
        </xdr:cNvPr>
        <xdr:cNvSpPr txBox="1"/>
      </xdr:nvSpPr>
      <xdr:spPr>
        <a:xfrm>
          <a:off x="16370300" y="1673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8511</xdr:rowOff>
    </xdr:from>
    <xdr:to>
      <xdr:col>81</xdr:col>
      <xdr:colOff>101600</xdr:colOff>
      <xdr:row>98</xdr:row>
      <xdr:rowOff>110111</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5430500" y="168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101238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90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4296</xdr:rowOff>
    </xdr:from>
    <xdr:to>
      <xdr:col>76</xdr:col>
      <xdr:colOff>165100</xdr:colOff>
      <xdr:row>97</xdr:row>
      <xdr:rowOff>105896</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4541500" y="16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122423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41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59713</xdr:rowOff>
    </xdr:from>
    <xdr:to>
      <xdr:col>72</xdr:col>
      <xdr:colOff>38100</xdr:colOff>
      <xdr:row>97</xdr:row>
      <xdr:rowOff>161313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3652500" y="1669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6390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46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20329</xdr:rowOff>
    </xdr:from>
    <xdr:to>
      <xdr:col>67</xdr:col>
      <xdr:colOff>101600</xdr:colOff>
      <xdr:row>98</xdr:row>
      <xdr:rowOff>121929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2763500" y="1682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113056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1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7" name="投資及び出資金グラフ枠">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9" name="投資及び出資金最小値テキスト">
          <a:extLst>
            <a:ext uri="{FF2B5EF4-FFF2-40B4-BE49-F238E27FC236}">
              <a16:creationId xmlns:a16="http://schemas.microsoft.com/office/drawing/2014/main" id="{00000000-0008-0000-0600-0000C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1" name="投資及び出資金最大値テキスト">
          <a:extLst>
            <a:ext uri="{FF2B5EF4-FFF2-40B4-BE49-F238E27FC236}">
              <a16:creationId xmlns:a16="http://schemas.microsoft.com/office/drawing/2014/main" id="{00000000-0008-0000-0600-0000D1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4" name="投資及び出資金平均値テキスト">
          <a:extLst>
            <a:ext uri="{FF2B5EF4-FFF2-40B4-BE49-F238E27FC236}">
              <a16:creationId xmlns:a16="http://schemas.microsoft.com/office/drawing/2014/main" id="{00000000-0008-0000-0600-0000D4020000}"/>
            </a:ext>
          </a:extLst>
        </xdr:cNvPr>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3" name="投資及び出資金該当値テキスト">
          <a:extLst>
            <a:ext uri="{FF2B5EF4-FFF2-40B4-BE49-F238E27FC236}">
              <a16:creationId xmlns:a16="http://schemas.microsoft.com/office/drawing/2014/main" id="{00000000-0008-0000-0600-0000E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貸付金グラフ枠">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4" name="貸付金最小値テキスト">
          <a:extLst>
            <a:ext uri="{FF2B5EF4-FFF2-40B4-BE49-F238E27FC236}">
              <a16:creationId xmlns:a16="http://schemas.microsoft.com/office/drawing/2014/main" id="{00000000-0008-0000-0600-00000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76" name="貸付金最大値テキスト">
          <a:extLst>
            <a:ext uri="{FF2B5EF4-FFF2-40B4-BE49-F238E27FC236}">
              <a16:creationId xmlns:a16="http://schemas.microsoft.com/office/drawing/2014/main" id="{00000000-0008-0000-0600-000008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70252</xdr:rowOff>
    </xdr:from>
    <xdr:to>
      <xdr:col>116</xdr:col>
      <xdr:colOff>63500</xdr:colOff>
      <xdr:row>58</xdr:row>
      <xdr:rowOff>70823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flipV="1">
          <a:off x="21323300" y="10014352"/>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1650</xdr:rowOff>
    </xdr:from>
    <xdr:ext cx="469744" cy="259045"/>
    <xdr:sp macro="" textlink="">
      <xdr:nvSpPr>
        <xdr:cNvPr id="779" name="貸付金平均値テキスト">
          <a:extLst>
            <a:ext uri="{FF2B5EF4-FFF2-40B4-BE49-F238E27FC236}">
              <a16:creationId xmlns:a16="http://schemas.microsoft.com/office/drawing/2014/main" id="{00000000-0008-0000-0600-00000B030000}"/>
            </a:ext>
          </a:extLst>
        </xdr:cNvPr>
        <xdr:cNvSpPr txBox="1"/>
      </xdr:nvSpPr>
      <xdr:spPr>
        <a:xfrm>
          <a:off x="22212300" y="9945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70823</xdr:rowOff>
    </xdr:from>
    <xdr:to>
      <xdr:col>111</xdr:col>
      <xdr:colOff>177800</xdr:colOff>
      <xdr:row>58</xdr:row>
      <xdr:rowOff>71006</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0434300" y="10014923"/>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116064</xdr:rowOff>
    </xdr:from>
    <xdr:ext cx="469744"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088428" y="100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70777</xdr:rowOff>
    </xdr:from>
    <xdr:to>
      <xdr:col>107</xdr:col>
      <xdr:colOff>50800</xdr:colOff>
      <xdr:row>58</xdr:row>
      <xdr:rowOff>71006</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9545300" y="1001487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117619</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0199428" y="100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70777</xdr:rowOff>
    </xdr:from>
    <xdr:to>
      <xdr:col>102</xdr:col>
      <xdr:colOff>114300</xdr:colOff>
      <xdr:row>58</xdr:row>
      <xdr:rowOff>71372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18656300" y="10014877"/>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127769</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9310428" y="1007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132432</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21428" y="1007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19452</xdr:rowOff>
    </xdr:from>
    <xdr:to>
      <xdr:col>116</xdr:col>
      <xdr:colOff>114300</xdr:colOff>
      <xdr:row>58</xdr:row>
      <xdr:rowOff>121052</xdr:rowOff>
    </xdr:to>
    <xdr:sp macro="" textlink="">
      <xdr:nvSpPr>
        <xdr:cNvPr id="797" name="楕円 796">
          <a:extLst>
            <a:ext uri="{FF2B5EF4-FFF2-40B4-BE49-F238E27FC236}">
              <a16:creationId xmlns:a16="http://schemas.microsoft.com/office/drawing/2014/main" id="{00000000-0008-0000-0600-00001D030000}"/>
            </a:ext>
          </a:extLst>
        </xdr:cNvPr>
        <xdr:cNvSpPr/>
      </xdr:nvSpPr>
      <xdr:spPr>
        <a:xfrm>
          <a:off x="22110700" y="996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150279</xdr:rowOff>
    </xdr:from>
    <xdr:ext cx="469744" cy="259045"/>
    <xdr:sp macro="" textlink="">
      <xdr:nvSpPr>
        <xdr:cNvPr id="798" name="貸付金該当値テキスト">
          <a:extLst>
            <a:ext uri="{FF2B5EF4-FFF2-40B4-BE49-F238E27FC236}">
              <a16:creationId xmlns:a16="http://schemas.microsoft.com/office/drawing/2014/main" id="{00000000-0008-0000-0600-00001E030000}"/>
            </a:ext>
          </a:extLst>
        </xdr:cNvPr>
        <xdr:cNvSpPr txBox="1"/>
      </xdr:nvSpPr>
      <xdr:spPr>
        <a:xfrm>
          <a:off x="22212300" y="975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20023</xdr:rowOff>
    </xdr:from>
    <xdr:to>
      <xdr:col>112</xdr:col>
      <xdr:colOff>38100</xdr:colOff>
      <xdr:row>58</xdr:row>
      <xdr:rowOff>121623</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1272500" y="996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138150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3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20206</xdr:rowOff>
    </xdr:from>
    <xdr:to>
      <xdr:col>107</xdr:col>
      <xdr:colOff>101600</xdr:colOff>
      <xdr:row>58</xdr:row>
      <xdr:rowOff>121806</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0383500" y="996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138333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3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19977</xdr:rowOff>
    </xdr:from>
    <xdr:to>
      <xdr:col>102</xdr:col>
      <xdr:colOff>165100</xdr:colOff>
      <xdr:row>58</xdr:row>
      <xdr:rowOff>121577</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19494500" y="996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138104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73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20572</xdr:rowOff>
    </xdr:from>
    <xdr:to>
      <xdr:col>98</xdr:col>
      <xdr:colOff>38100</xdr:colOff>
      <xdr:row>58</xdr:row>
      <xdr:rowOff>122172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8605500" y="996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138699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73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3" name="繰出金最小値テキスト">
          <a:extLst>
            <a:ext uri="{FF2B5EF4-FFF2-40B4-BE49-F238E27FC236}">
              <a16:creationId xmlns:a16="http://schemas.microsoft.com/office/drawing/2014/main" id="{00000000-0008-0000-0600-000041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5" name="繰出金最大値テキスト">
          <a:extLst>
            <a:ext uri="{FF2B5EF4-FFF2-40B4-BE49-F238E27FC236}">
              <a16:creationId xmlns:a16="http://schemas.microsoft.com/office/drawing/2014/main" id="{00000000-0008-0000-0600-000043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129195</xdr:rowOff>
    </xdr:from>
    <xdr:to>
      <xdr:col>116</xdr:col>
      <xdr:colOff>63500</xdr:colOff>
      <xdr:row>75</xdr:row>
      <xdr:rowOff>137305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1323300" y="12987945"/>
          <a:ext cx="838200" cy="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92237</xdr:rowOff>
    </xdr:from>
    <xdr:ext cx="534377" cy="259045"/>
    <xdr:sp macro="" textlink="">
      <xdr:nvSpPr>
        <xdr:cNvPr id="838" name="繰出金平均値テキスト">
          <a:extLst>
            <a:ext uri="{FF2B5EF4-FFF2-40B4-BE49-F238E27FC236}">
              <a16:creationId xmlns:a16="http://schemas.microsoft.com/office/drawing/2014/main" id="{00000000-0008-0000-0600-000046030000}"/>
            </a:ext>
          </a:extLst>
        </xdr:cNvPr>
        <xdr:cNvSpPr txBox="1"/>
      </xdr:nvSpPr>
      <xdr:spPr>
        <a:xfrm>
          <a:off x="22212300" y="1277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137305</xdr:rowOff>
    </xdr:from>
    <xdr:to>
      <xdr:col>111</xdr:col>
      <xdr:colOff>177800</xdr:colOff>
      <xdr:row>75</xdr:row>
      <xdr:rowOff>152186</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0434300" y="12996055"/>
          <a:ext cx="889000" cy="1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123056</xdr:rowOff>
    </xdr:from>
    <xdr:to>
      <xdr:col>107</xdr:col>
      <xdr:colOff>50800</xdr:colOff>
      <xdr:row>75</xdr:row>
      <xdr:rowOff>152186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9545300" y="12981806"/>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20587</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67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106542</xdr:rowOff>
    </xdr:from>
    <xdr:to>
      <xdr:col>102</xdr:col>
      <xdr:colOff>114300</xdr:colOff>
      <xdr:row>75</xdr:row>
      <xdr:rowOff>123056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656300" y="12965292"/>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24916</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278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18439</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389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78395</xdr:rowOff>
    </xdr:from>
    <xdr:to>
      <xdr:col>116</xdr:col>
      <xdr:colOff>114300</xdr:colOff>
      <xdr:row>76</xdr:row>
      <xdr:rowOff>8545</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2110700" y="1293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56822</xdr:rowOff>
    </xdr:from>
    <xdr:ext cx="534377" cy="259045"/>
    <xdr:sp macro="" textlink="">
      <xdr:nvSpPr>
        <xdr:cNvPr id="857" name="繰出金該当値テキスト">
          <a:extLst>
            <a:ext uri="{FF2B5EF4-FFF2-40B4-BE49-F238E27FC236}">
              <a16:creationId xmlns:a16="http://schemas.microsoft.com/office/drawing/2014/main" id="{00000000-0008-0000-0600-000059030000}"/>
            </a:ext>
          </a:extLst>
        </xdr:cNvPr>
        <xdr:cNvSpPr txBox="1"/>
      </xdr:nvSpPr>
      <xdr:spPr>
        <a:xfrm>
          <a:off x="22212300" y="1291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86505</xdr:rowOff>
    </xdr:from>
    <xdr:to>
      <xdr:col>112</xdr:col>
      <xdr:colOff>38100</xdr:colOff>
      <xdr:row>76</xdr:row>
      <xdr:rowOff>16655</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1272500" y="129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7782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03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101386</xdr:rowOff>
    </xdr:from>
    <xdr:to>
      <xdr:col>107</xdr:col>
      <xdr:colOff>101600</xdr:colOff>
      <xdr:row>76</xdr:row>
      <xdr:rowOff>31536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0383500" y="129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22663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5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72256</xdr:rowOff>
    </xdr:from>
    <xdr:to>
      <xdr:col>102</xdr:col>
      <xdr:colOff>165100</xdr:colOff>
      <xdr:row>76</xdr:row>
      <xdr:rowOff>2406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494500" y="129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18933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55742</xdr:rowOff>
    </xdr:from>
    <xdr:to>
      <xdr:col>98</xdr:col>
      <xdr:colOff>38100</xdr:colOff>
      <xdr:row>75</xdr:row>
      <xdr:rowOff>157342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8605500" y="129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2419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8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a:extLst>
            <a:ext uri="{FF2B5EF4-FFF2-40B4-BE49-F238E27FC236}">
              <a16:creationId xmlns:a16="http://schemas.microsoft.com/office/drawing/2014/main" id="{00000000-0008-0000-0600-00007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a:extLst>
            <a:ext uri="{FF2B5EF4-FFF2-40B4-BE49-F238E27FC236}">
              <a16:creationId xmlns:a16="http://schemas.microsoft.com/office/drawing/2014/main" id="{00000000-0008-0000-0600-00007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a:extLst>
            <a:ext uri="{FF2B5EF4-FFF2-40B4-BE49-F238E27FC236}">
              <a16:creationId xmlns:a16="http://schemas.microsoft.com/office/drawing/2014/main" id="{00000000-0008-0000-0600-00007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a:extLst>
            <a:ext uri="{FF2B5EF4-FFF2-40B4-BE49-F238E27FC236}">
              <a16:creationId xmlns:a16="http://schemas.microsoft.com/office/drawing/2014/main" id="{00000000-0008-0000-0600-00008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のコストでは、義務的経費について、人件費及び公債費は類似団体内平均を下回っている。人件費は、令和２年度から会計年度任用職員制度の開始により数値が上昇した。公債費については、令和３年度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月豪雨に伴う災害復旧債の償還が始まり、令和４年度は本格化した。令和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年度まで同程度の金額が見込まれる。令和３年度の扶助費の増加は、子育て世帯や非課税世帯への給付金給付事業を行ったことによるものである。</a:t>
          </a:r>
        </a:p>
        <a:p>
          <a:r>
            <a:rPr kumimoji="1" lang="ja-JP" altLang="en-US" sz="1300">
              <a:latin typeface="ＭＳ Ｐゴシック" panose="020B0600070205080204" pitchFamily="50" charset="-128"/>
              <a:ea typeface="ＭＳ Ｐゴシック" panose="020B0600070205080204" pitchFamily="50" charset="-128"/>
            </a:rPr>
            <a:t>　令和２年度の補助費等の増加は、特別定額給付金事業の実施によるものである。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　令和元年度の普通建設事業費の増加は、災害公営住宅の整備によるものである。また令和４年度は、ベイサイドビーチ坂に飲食・物販施設等を整備したため増加した。</a:t>
          </a:r>
        </a:p>
        <a:p>
          <a:r>
            <a:rPr kumimoji="1" lang="ja-JP" altLang="en-US" sz="1300">
              <a:latin typeface="ＭＳ Ｐゴシック" panose="020B0600070205080204" pitchFamily="50" charset="-128"/>
              <a:ea typeface="ＭＳ Ｐゴシック" panose="020B0600070205080204" pitchFamily="50" charset="-128"/>
            </a:rPr>
            <a:t>　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年度から令和３年度まで全国平均、類似団体平均を大きく上回っており、被害の甚大さが見て取れる。平成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月豪雨に係る災害復旧事業については、令和５年度で完了する見込みである。</a:t>
          </a:r>
        </a:p>
        <a:p>
          <a:r>
            <a:rPr kumimoji="1" lang="ja-JP" altLang="en-US" sz="1300">
              <a:latin typeface="ＭＳ Ｐゴシック" panose="020B0600070205080204" pitchFamily="50" charset="-128"/>
              <a:ea typeface="ＭＳ Ｐゴシック" panose="020B0600070205080204" pitchFamily="50" charset="-128"/>
            </a:rPr>
            <a:t>　積立金は、財政調整基金の積み戻し等により、令和元年度及び令和２年度に大幅上昇し、類似団体平均を大きく上回った。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12,839
12,654
15.69
8,376,465
7,689,987
369,041
4,021,435
7,725,225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102553</xdr:rowOff>
    </xdr:from>
    <xdr:to>
      <xdr:col>24</xdr:col>
      <xdr:colOff>63500</xdr:colOff>
      <xdr:row>36</xdr:row>
      <xdr:rowOff>113792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74753"/>
          <a:ext cx="8382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167593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96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102553</xdr:rowOff>
    </xdr:from>
    <xdr:to>
      <xdr:col>19</xdr:col>
      <xdr:colOff>177800</xdr:colOff>
      <xdr:row>36</xdr:row>
      <xdr:rowOff>133795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4753"/>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130636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96647</xdr:rowOff>
    </xdr:from>
    <xdr:to>
      <xdr:col>15</xdr:col>
      <xdr:colOff>50800</xdr:colOff>
      <xdr:row>36</xdr:row>
      <xdr:rowOff>133795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68847"/>
          <a:ext cx="8890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130255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148463</xdr:rowOff>
    </xdr:from>
    <xdr:to>
      <xdr:col>10</xdr:col>
      <xdr:colOff>114300</xdr:colOff>
      <xdr:row>36</xdr:row>
      <xdr:rowOff>96647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49213"/>
          <a:ext cx="889000" cy="1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37418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62992</xdr:rowOff>
    </xdr:from>
    <xdr:to>
      <xdr:col>24</xdr:col>
      <xdr:colOff>114300</xdr:colOff>
      <xdr:row>36</xdr:row>
      <xdr:rowOff>164592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41419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51753</xdr:rowOff>
    </xdr:from>
    <xdr:to>
      <xdr:col>20</xdr:col>
      <xdr:colOff>38100</xdr:colOff>
      <xdr:row>36</xdr:row>
      <xdr:rowOff>153353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144480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82995</xdr:rowOff>
    </xdr:from>
    <xdr:to>
      <xdr:col>15</xdr:col>
      <xdr:colOff>101600</xdr:colOff>
      <xdr:row>37</xdr:row>
      <xdr:rowOff>13145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45847</xdr:rowOff>
    </xdr:from>
    <xdr:to>
      <xdr:col>10</xdr:col>
      <xdr:colOff>165100</xdr:colOff>
      <xdr:row>36</xdr:row>
      <xdr:rowOff>147447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138574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97663</xdr:rowOff>
    </xdr:from>
    <xdr:to>
      <xdr:col>6</xdr:col>
      <xdr:colOff>38100</xdr:colOff>
      <xdr:row>36</xdr:row>
      <xdr:rowOff>27813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44340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7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27046</xdr:rowOff>
    </xdr:from>
    <xdr:to>
      <xdr:col>24</xdr:col>
      <xdr:colOff>63500</xdr:colOff>
      <xdr:row>58</xdr:row>
      <xdr:rowOff>31445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71146"/>
          <a:ext cx="838200" cy="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129141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8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91838</xdr:rowOff>
    </xdr:from>
    <xdr:to>
      <xdr:col>19</xdr:col>
      <xdr:colOff>177800</xdr:colOff>
      <xdr:row>58</xdr:row>
      <xdr:rowOff>27046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21588"/>
          <a:ext cx="889000" cy="44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91838</xdr:rowOff>
    </xdr:from>
    <xdr:to>
      <xdr:col>15</xdr:col>
      <xdr:colOff>50800</xdr:colOff>
      <xdr:row>57</xdr:row>
      <xdr:rowOff>120602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21588"/>
          <a:ext cx="889000" cy="37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120602</xdr:rowOff>
    </xdr:from>
    <xdr:to>
      <xdr:col>10</xdr:col>
      <xdr:colOff>114300</xdr:colOff>
      <xdr:row>58</xdr:row>
      <xdr:rowOff>67299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93252"/>
          <a:ext cx="889000" cy="118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106247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53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138761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152095</xdr:rowOff>
    </xdr:from>
    <xdr:to>
      <xdr:col>24</xdr:col>
      <xdr:colOff>114300</xdr:colOff>
      <xdr:row>58</xdr:row>
      <xdr:rowOff>82245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67022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147696</xdr:rowOff>
    </xdr:from>
    <xdr:to>
      <xdr:col>20</xdr:col>
      <xdr:colOff>38100</xdr:colOff>
      <xdr:row>58</xdr:row>
      <xdr:rowOff>77846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2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68973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1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41038</xdr:rowOff>
    </xdr:from>
    <xdr:to>
      <xdr:col>15</xdr:col>
      <xdr:colOff>101600</xdr:colOff>
      <xdr:row>55</xdr:row>
      <xdr:rowOff>142638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7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133765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6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69802</xdr:rowOff>
    </xdr:from>
    <xdr:to>
      <xdr:col>10</xdr:col>
      <xdr:colOff>165100</xdr:colOff>
      <xdr:row>57</xdr:row>
      <xdr:rowOff>171402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162529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3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16499</xdr:rowOff>
    </xdr:from>
    <xdr:to>
      <xdr:col>6</xdr:col>
      <xdr:colOff>38100</xdr:colOff>
      <xdr:row>58</xdr:row>
      <xdr:rowOff>118099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109226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5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34971</xdr:rowOff>
    </xdr:from>
    <xdr:to>
      <xdr:col>24</xdr:col>
      <xdr:colOff>63500</xdr:colOff>
      <xdr:row>76</xdr:row>
      <xdr:rowOff>33150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93721"/>
          <a:ext cx="838200" cy="16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57073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4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34971</xdr:rowOff>
    </xdr:from>
    <xdr:to>
      <xdr:col>19</xdr:col>
      <xdr:colOff>177800</xdr:colOff>
      <xdr:row>76</xdr:row>
      <xdr:rowOff>40906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93721"/>
          <a:ext cx="889000" cy="17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77057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40906</xdr:rowOff>
    </xdr:from>
    <xdr:to>
      <xdr:col>15</xdr:col>
      <xdr:colOff>50800</xdr:colOff>
      <xdr:row>76</xdr:row>
      <xdr:rowOff>51536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71106"/>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37767</xdr:rowOff>
    </xdr:from>
    <xdr:to>
      <xdr:col>10</xdr:col>
      <xdr:colOff>114300</xdr:colOff>
      <xdr:row>76</xdr:row>
      <xdr:rowOff>51536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896517"/>
          <a:ext cx="889000" cy="18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167949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38326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153800</xdr:rowOff>
    </xdr:from>
    <xdr:to>
      <xdr:col>24</xdr:col>
      <xdr:colOff>114300</xdr:colOff>
      <xdr:row>76</xdr:row>
      <xdr:rowOff>83950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132227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155621</xdr:rowOff>
    </xdr:from>
    <xdr:to>
      <xdr:col>20</xdr:col>
      <xdr:colOff>38100</xdr:colOff>
      <xdr:row>75</xdr:row>
      <xdr:rowOff>85771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4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102298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1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161556</xdr:rowOff>
    </xdr:from>
    <xdr:to>
      <xdr:col>15</xdr:col>
      <xdr:colOff>101600</xdr:colOff>
      <xdr:row>76</xdr:row>
      <xdr:rowOff>91706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108234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9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736</xdr:rowOff>
    </xdr:from>
    <xdr:to>
      <xdr:col>10</xdr:col>
      <xdr:colOff>165100</xdr:colOff>
      <xdr:row>76</xdr:row>
      <xdr:rowOff>102336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118863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0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158417</xdr:rowOff>
    </xdr:from>
    <xdr:to>
      <xdr:col>6</xdr:col>
      <xdr:colOff>38100</xdr:colOff>
      <xdr:row>75</xdr:row>
      <xdr:rowOff>88567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105094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2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92430</xdr:rowOff>
    </xdr:from>
    <xdr:to>
      <xdr:col>24</xdr:col>
      <xdr:colOff>63500</xdr:colOff>
      <xdr:row>97</xdr:row>
      <xdr:rowOff>121545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723080"/>
          <a:ext cx="838200" cy="2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138340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121545</xdr:rowOff>
    </xdr:from>
    <xdr:to>
      <xdr:col>19</xdr:col>
      <xdr:colOff>177800</xdr:colOff>
      <xdr:row>97</xdr:row>
      <xdr:rowOff>166053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52195"/>
          <a:ext cx="889000" cy="4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67718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105890</xdr:rowOff>
    </xdr:from>
    <xdr:to>
      <xdr:col>15</xdr:col>
      <xdr:colOff>50800</xdr:colOff>
      <xdr:row>97</xdr:row>
      <xdr:rowOff>166053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393640"/>
          <a:ext cx="889000" cy="40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99741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84630</xdr:rowOff>
    </xdr:from>
    <xdr:to>
      <xdr:col>10</xdr:col>
      <xdr:colOff>114300</xdr:colOff>
      <xdr:row>95</xdr:row>
      <xdr:rowOff>105890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372380"/>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103340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3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41630</xdr:rowOff>
    </xdr:from>
    <xdr:to>
      <xdr:col>24</xdr:col>
      <xdr:colOff>114300</xdr:colOff>
      <xdr:row>97</xdr:row>
      <xdr:rowOff>143230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7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128007</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8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70745</xdr:rowOff>
    </xdr:from>
    <xdr:to>
      <xdr:col>20</xdr:col>
      <xdr:colOff>38100</xdr:colOff>
      <xdr:row>98</xdr:row>
      <xdr:rowOff>895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163472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115253</xdr:rowOff>
    </xdr:from>
    <xdr:to>
      <xdr:col>15</xdr:col>
      <xdr:colOff>101600</xdr:colOff>
      <xdr:row>98</xdr:row>
      <xdr:rowOff>45403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36530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3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55090</xdr:rowOff>
    </xdr:from>
    <xdr:to>
      <xdr:col>10</xdr:col>
      <xdr:colOff>165100</xdr:colOff>
      <xdr:row>95</xdr:row>
      <xdr:rowOff>156690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4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1767</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19795" y="1611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33830</xdr:rowOff>
    </xdr:from>
    <xdr:to>
      <xdr:col>6</xdr:col>
      <xdr:colOff>38100</xdr:colOff>
      <xdr:row>95</xdr:row>
      <xdr:rowOff>135430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3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151957</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30795" y="1609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129903</xdr:rowOff>
    </xdr:from>
    <xdr:to>
      <xdr:col>55</xdr:col>
      <xdr:colOff>0</xdr:colOff>
      <xdr:row>36</xdr:row>
      <xdr:rowOff>133822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302103"/>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9851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249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133822</xdr:rowOff>
    </xdr:from>
    <xdr:to>
      <xdr:col>50</xdr:col>
      <xdr:colOff>114300</xdr:colOff>
      <xdr:row>36</xdr:row>
      <xdr:rowOff>135128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306022"/>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71246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132189</xdr:rowOff>
    </xdr:from>
    <xdr:to>
      <xdr:col>45</xdr:col>
      <xdr:colOff>177800</xdr:colOff>
      <xdr:row>36</xdr:row>
      <xdr:rowOff>135128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30438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141785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132189</xdr:rowOff>
    </xdr:from>
    <xdr:to>
      <xdr:col>41</xdr:col>
      <xdr:colOff>50800</xdr:colOff>
      <xdr:row>36</xdr:row>
      <xdr:rowOff>136434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304389"/>
          <a:ext cx="8890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121211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94106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60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79103</xdr:rowOff>
    </xdr:from>
    <xdr:to>
      <xdr:col>55</xdr:col>
      <xdr:colOff>50800</xdr:colOff>
      <xdr:row>37</xdr:row>
      <xdr:rowOff>9253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101980</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0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83022</xdr:rowOff>
    </xdr:from>
    <xdr:to>
      <xdr:col>50</xdr:col>
      <xdr:colOff>165100</xdr:colOff>
      <xdr:row>37</xdr:row>
      <xdr:rowOff>13172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25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29699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030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84328</xdr:rowOff>
    </xdr:from>
    <xdr:to>
      <xdr:col>46</xdr:col>
      <xdr:colOff>38100</xdr:colOff>
      <xdr:row>37</xdr:row>
      <xdr:rowOff>14478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31005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03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81389</xdr:rowOff>
    </xdr:from>
    <xdr:to>
      <xdr:col>41</xdr:col>
      <xdr:colOff>101600</xdr:colOff>
      <xdr:row>37</xdr:row>
      <xdr:rowOff>11539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2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28066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02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85634</xdr:rowOff>
    </xdr:from>
    <xdr:to>
      <xdr:col>36</xdr:col>
      <xdr:colOff>165100</xdr:colOff>
      <xdr:row>37</xdr:row>
      <xdr:rowOff>15784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2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32311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03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31450</xdr:rowOff>
    </xdr:from>
    <xdr:to>
      <xdr:col>55</xdr:col>
      <xdr:colOff>0</xdr:colOff>
      <xdr:row>59</xdr:row>
      <xdr:rowOff>33089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47000"/>
          <a:ext cx="8382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22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32334</xdr:rowOff>
    </xdr:from>
    <xdr:to>
      <xdr:col>50</xdr:col>
      <xdr:colOff>114300</xdr:colOff>
      <xdr:row>59</xdr:row>
      <xdr:rowOff>33089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147884"/>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52821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30414</xdr:rowOff>
    </xdr:from>
    <xdr:to>
      <xdr:col>45</xdr:col>
      <xdr:colOff>177800</xdr:colOff>
      <xdr:row>59</xdr:row>
      <xdr:rowOff>32334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145964"/>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30753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30414</xdr:rowOff>
    </xdr:from>
    <xdr:to>
      <xdr:col>41</xdr:col>
      <xdr:colOff>50800</xdr:colOff>
      <xdr:row>59</xdr:row>
      <xdr:rowOff>33043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145964"/>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63093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65288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152100</xdr:rowOff>
    </xdr:from>
    <xdr:to>
      <xdr:col>55</xdr:col>
      <xdr:colOff>50800</xdr:colOff>
      <xdr:row>59</xdr:row>
      <xdr:rowOff>82250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9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67027</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1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153739</xdr:rowOff>
    </xdr:from>
    <xdr:to>
      <xdr:col>50</xdr:col>
      <xdr:colOff>165100</xdr:colOff>
      <xdr:row>59</xdr:row>
      <xdr:rowOff>83889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75016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9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152984</xdr:rowOff>
    </xdr:from>
    <xdr:to>
      <xdr:col>46</xdr:col>
      <xdr:colOff>38100</xdr:colOff>
      <xdr:row>59</xdr:row>
      <xdr:rowOff>83134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74261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8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151064</xdr:rowOff>
    </xdr:from>
    <xdr:to>
      <xdr:col>41</xdr:col>
      <xdr:colOff>101600</xdr:colOff>
      <xdr:row>59</xdr:row>
      <xdr:rowOff>81214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9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72341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8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153693</xdr:rowOff>
    </xdr:from>
    <xdr:to>
      <xdr:col>36</xdr:col>
      <xdr:colOff>165100</xdr:colOff>
      <xdr:row>59</xdr:row>
      <xdr:rowOff>83843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9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74970</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9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85065</xdr:rowOff>
    </xdr:from>
    <xdr:to>
      <xdr:col>55</xdr:col>
      <xdr:colOff>0</xdr:colOff>
      <xdr:row>78</xdr:row>
      <xdr:rowOff>145923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943815"/>
          <a:ext cx="838200" cy="57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6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145923</xdr:rowOff>
    </xdr:from>
    <xdr:to>
      <xdr:col>50</xdr:col>
      <xdr:colOff>114300</xdr:colOff>
      <xdr:row>79</xdr:row>
      <xdr:rowOff>16942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519023"/>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119803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16942</xdr:rowOff>
    </xdr:from>
    <xdr:to>
      <xdr:col>45</xdr:col>
      <xdr:colOff>177800</xdr:colOff>
      <xdr:row>79</xdr:row>
      <xdr:rowOff>20535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61492"/>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88523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17742</xdr:rowOff>
    </xdr:from>
    <xdr:to>
      <xdr:col>41</xdr:col>
      <xdr:colOff>50800</xdr:colOff>
      <xdr:row>79</xdr:row>
      <xdr:rowOff>20535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562292"/>
          <a:ext cx="889000"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44823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87862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34265</xdr:rowOff>
    </xdr:from>
    <xdr:to>
      <xdr:col>55</xdr:col>
      <xdr:colOff>50800</xdr:colOff>
      <xdr:row>75</xdr:row>
      <xdr:rowOff>135865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8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57142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74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95123</xdr:rowOff>
    </xdr:from>
    <xdr:to>
      <xdr:col>50</xdr:col>
      <xdr:colOff>165100</xdr:colOff>
      <xdr:row>79</xdr:row>
      <xdr:rowOff>25273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6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16400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60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137592</xdr:rowOff>
    </xdr:from>
    <xdr:to>
      <xdr:col>46</xdr:col>
      <xdr:colOff>38100</xdr:colOff>
      <xdr:row>79</xdr:row>
      <xdr:rowOff>67742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51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58869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60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141185</xdr:rowOff>
    </xdr:from>
    <xdr:to>
      <xdr:col>41</xdr:col>
      <xdr:colOff>101600</xdr:colOff>
      <xdr:row>79</xdr:row>
      <xdr:rowOff>71335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1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62462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0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138392</xdr:rowOff>
    </xdr:from>
    <xdr:to>
      <xdr:col>36</xdr:col>
      <xdr:colOff>165100</xdr:colOff>
      <xdr:row>79</xdr:row>
      <xdr:rowOff>68542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1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59669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0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120469</xdr:rowOff>
    </xdr:from>
    <xdr:to>
      <xdr:col>55</xdr:col>
      <xdr:colOff>0</xdr:colOff>
      <xdr:row>95</xdr:row>
      <xdr:rowOff>67994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236769"/>
          <a:ext cx="838200" cy="11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103240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90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67994</xdr:rowOff>
    </xdr:from>
    <xdr:to>
      <xdr:col>50</xdr:col>
      <xdr:colOff>114300</xdr:colOff>
      <xdr:row>95</xdr:row>
      <xdr:rowOff>89447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355744"/>
          <a:ext cx="889000" cy="2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56536</xdr:rowOff>
    </xdr:from>
    <xdr:to>
      <xdr:col>45</xdr:col>
      <xdr:colOff>177800</xdr:colOff>
      <xdr:row>95</xdr:row>
      <xdr:rowOff>89447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5658486"/>
          <a:ext cx="889000" cy="71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49416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5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56536</xdr:rowOff>
    </xdr:from>
    <xdr:to>
      <xdr:col>41</xdr:col>
      <xdr:colOff>50800</xdr:colOff>
      <xdr:row>96</xdr:row>
      <xdr:rowOff>86928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5658486"/>
          <a:ext cx="889000" cy="88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84106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97288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69669</xdr:rowOff>
    </xdr:from>
    <xdr:to>
      <xdr:col>55</xdr:col>
      <xdr:colOff>50800</xdr:colOff>
      <xdr:row>94</xdr:row>
      <xdr:rowOff>171269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1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92546</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03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17194</xdr:rowOff>
    </xdr:from>
    <xdr:to>
      <xdr:col>50</xdr:col>
      <xdr:colOff>165100</xdr:colOff>
      <xdr:row>95</xdr:row>
      <xdr:rowOff>118794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0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135321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08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38647</xdr:rowOff>
    </xdr:from>
    <xdr:to>
      <xdr:col>46</xdr:col>
      <xdr:colOff>38100</xdr:colOff>
      <xdr:row>95</xdr:row>
      <xdr:rowOff>140247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3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156774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1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5736</xdr:rowOff>
    </xdr:from>
    <xdr:to>
      <xdr:col>41</xdr:col>
      <xdr:colOff>101600</xdr:colOff>
      <xdr:row>91</xdr:row>
      <xdr:rowOff>107336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56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123863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538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36128</xdr:rowOff>
    </xdr:from>
    <xdr:to>
      <xdr:col>36</xdr:col>
      <xdr:colOff>165100</xdr:colOff>
      <xdr:row>96</xdr:row>
      <xdr:rowOff>137728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4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128855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58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28421</xdr:rowOff>
    </xdr:from>
    <xdr:to>
      <xdr:col>85</xdr:col>
      <xdr:colOff>127000</xdr:colOff>
      <xdr:row>38</xdr:row>
      <xdr:rowOff>45451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43521"/>
          <a:ext cx="8382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140956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41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14329</xdr:rowOff>
    </xdr:from>
    <xdr:to>
      <xdr:col>81</xdr:col>
      <xdr:colOff>50800</xdr:colOff>
      <xdr:row>38</xdr:row>
      <xdr:rowOff>45451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357979"/>
          <a:ext cx="889000" cy="20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40312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14329</xdr:rowOff>
    </xdr:from>
    <xdr:to>
      <xdr:col>76</xdr:col>
      <xdr:colOff>114300</xdr:colOff>
      <xdr:row>37</xdr:row>
      <xdr:rowOff>30854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357979"/>
          <a:ext cx="889000" cy="1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30854</xdr:rowOff>
    </xdr:from>
    <xdr:to>
      <xdr:col>71</xdr:col>
      <xdr:colOff>177800</xdr:colOff>
      <xdr:row>37</xdr:row>
      <xdr:rowOff>165874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374504"/>
          <a:ext cx="889000" cy="13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53914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44639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149071</xdr:rowOff>
    </xdr:from>
    <xdr:to>
      <xdr:col>85</xdr:col>
      <xdr:colOff>177800</xdr:colOff>
      <xdr:row>38</xdr:row>
      <xdr:rowOff>79221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9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63998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0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166101</xdr:rowOff>
    </xdr:from>
    <xdr:to>
      <xdr:col>81</xdr:col>
      <xdr:colOff>101600</xdr:colOff>
      <xdr:row>38</xdr:row>
      <xdr:rowOff>96251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0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87378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0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134979</xdr:rowOff>
    </xdr:from>
    <xdr:to>
      <xdr:col>76</xdr:col>
      <xdr:colOff>165100</xdr:colOff>
      <xdr:row>37</xdr:row>
      <xdr:rowOff>65129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56256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39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151504</xdr:rowOff>
    </xdr:from>
    <xdr:to>
      <xdr:col>72</xdr:col>
      <xdr:colOff>38100</xdr:colOff>
      <xdr:row>37</xdr:row>
      <xdr:rowOff>81654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72781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4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115075</xdr:rowOff>
    </xdr:from>
    <xdr:to>
      <xdr:col>67</xdr:col>
      <xdr:colOff>101600</xdr:colOff>
      <xdr:row>38</xdr:row>
      <xdr:rowOff>45225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36351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5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28390</xdr:rowOff>
    </xdr:from>
    <xdr:to>
      <xdr:col>85</xdr:col>
      <xdr:colOff>127000</xdr:colOff>
      <xdr:row>57</xdr:row>
      <xdr:rowOff>109214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01040"/>
          <a:ext cx="838200" cy="8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135465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105497</xdr:rowOff>
    </xdr:from>
    <xdr:to>
      <xdr:col>81</xdr:col>
      <xdr:colOff>50800</xdr:colOff>
      <xdr:row>57</xdr:row>
      <xdr:rowOff>109214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706697"/>
          <a:ext cx="889000" cy="17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61834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105497</xdr:rowOff>
    </xdr:from>
    <xdr:to>
      <xdr:col>76</xdr:col>
      <xdr:colOff>114300</xdr:colOff>
      <xdr:row>57</xdr:row>
      <xdr:rowOff>48744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06697"/>
          <a:ext cx="889000" cy="1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158337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48744</xdr:rowOff>
    </xdr:from>
    <xdr:to>
      <xdr:col>71</xdr:col>
      <xdr:colOff>177800</xdr:colOff>
      <xdr:row>57</xdr:row>
      <xdr:rowOff>143074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21394"/>
          <a:ext cx="889000" cy="9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45435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88392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149040</xdr:rowOff>
    </xdr:from>
    <xdr:to>
      <xdr:col>85</xdr:col>
      <xdr:colOff>177800</xdr:colOff>
      <xdr:row>57</xdr:row>
      <xdr:rowOff>79190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127467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2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58414</xdr:rowOff>
    </xdr:from>
    <xdr:to>
      <xdr:col>81</xdr:col>
      <xdr:colOff>101600</xdr:colOff>
      <xdr:row>57</xdr:row>
      <xdr:rowOff>160014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3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151141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2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54697</xdr:rowOff>
    </xdr:from>
    <xdr:to>
      <xdr:col>76</xdr:col>
      <xdr:colOff>165100</xdr:colOff>
      <xdr:row>56</xdr:row>
      <xdr:rowOff>156297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65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1374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169394</xdr:rowOff>
    </xdr:from>
    <xdr:to>
      <xdr:col>72</xdr:col>
      <xdr:colOff>38100</xdr:colOff>
      <xdr:row>57</xdr:row>
      <xdr:rowOff>99544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7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90671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86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92274</xdr:rowOff>
    </xdr:from>
    <xdr:to>
      <xdr:col>67</xdr:col>
      <xdr:colOff>101600</xdr:colOff>
      <xdr:row>58</xdr:row>
      <xdr:rowOff>22424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13551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5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159589</xdr:rowOff>
    </xdr:from>
    <xdr:to>
      <xdr:col>85</xdr:col>
      <xdr:colOff>126364</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3018339"/>
          <a:ext cx="1269" cy="3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40679</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413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106265</xdr:rowOff>
    </xdr:from>
    <xdr:ext cx="534377"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79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159589</xdr:rowOff>
    </xdr:from>
    <xdr:to>
      <xdr:col>86</xdr:col>
      <xdr:colOff>25400</xdr:colOff>
      <xdr:row>75</xdr:row>
      <xdr:rowOff>159589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01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37509</xdr:rowOff>
    </xdr:from>
    <xdr:to>
      <xdr:col>85</xdr:col>
      <xdr:colOff>127000</xdr:colOff>
      <xdr:row>77</xdr:row>
      <xdr:rowOff>125002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067709"/>
          <a:ext cx="838200" cy="25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85129</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86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106702</xdr:rowOff>
    </xdr:from>
    <xdr:to>
      <xdr:col>85</xdr:col>
      <xdr:colOff>177800</xdr:colOff>
      <xdr:row>78</xdr:row>
      <xdr:rowOff>36852</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0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37509</xdr:rowOff>
    </xdr:from>
    <xdr:to>
      <xdr:col>81</xdr:col>
      <xdr:colOff>50800</xdr:colOff>
      <xdr:row>77</xdr:row>
      <xdr:rowOff>82350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067709"/>
          <a:ext cx="889000" cy="21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106542</xdr:rowOff>
    </xdr:from>
    <xdr:to>
      <xdr:col>81</xdr:col>
      <xdr:colOff>101600</xdr:colOff>
      <xdr:row>78</xdr:row>
      <xdr:rowOff>36692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27819</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40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56353</xdr:rowOff>
    </xdr:from>
    <xdr:to>
      <xdr:col>76</xdr:col>
      <xdr:colOff>114300</xdr:colOff>
      <xdr:row>77</xdr:row>
      <xdr:rowOff>82350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086553"/>
          <a:ext cx="889000" cy="19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116052</xdr:rowOff>
    </xdr:from>
    <xdr:to>
      <xdr:col>76</xdr:col>
      <xdr:colOff>165100</xdr:colOff>
      <xdr:row>78</xdr:row>
      <xdr:rowOff>46202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1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37329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41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24320</xdr:rowOff>
    </xdr:from>
    <xdr:to>
      <xdr:col>71</xdr:col>
      <xdr:colOff>177800</xdr:colOff>
      <xdr:row>76</xdr:row>
      <xdr:rowOff>56353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2197270"/>
          <a:ext cx="889000" cy="88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108697</xdr:rowOff>
    </xdr:from>
    <xdr:to>
      <xdr:col>72</xdr:col>
      <xdr:colOff>38100</xdr:colOff>
      <xdr:row>78</xdr:row>
      <xdr:rowOff>38847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1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29974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40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40512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41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74202</xdr:rowOff>
    </xdr:from>
    <xdr:to>
      <xdr:col>85</xdr:col>
      <xdr:colOff>177800</xdr:colOff>
      <xdr:row>78</xdr:row>
      <xdr:rowOff>4352</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27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33579</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06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158159</xdr:rowOff>
    </xdr:from>
    <xdr:to>
      <xdr:col>81</xdr:col>
      <xdr:colOff>101600</xdr:colOff>
      <xdr:row>76</xdr:row>
      <xdr:rowOff>88309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01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104837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279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31550</xdr:rowOff>
    </xdr:from>
    <xdr:to>
      <xdr:col>76</xdr:col>
      <xdr:colOff>165100</xdr:colOff>
      <xdr:row>77</xdr:row>
      <xdr:rowOff>133150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23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149677</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00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5553</xdr:rowOff>
    </xdr:from>
    <xdr:to>
      <xdr:col>72</xdr:col>
      <xdr:colOff>38100</xdr:colOff>
      <xdr:row>76</xdr:row>
      <xdr:rowOff>107153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03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123679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8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144970</xdr:rowOff>
    </xdr:from>
    <xdr:to>
      <xdr:col>67</xdr:col>
      <xdr:colOff>101600</xdr:colOff>
      <xdr:row>71</xdr:row>
      <xdr:rowOff>75120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21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91647</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14795" y="1192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131615</xdr:rowOff>
    </xdr:from>
    <xdr:to>
      <xdr:col>85</xdr:col>
      <xdr:colOff>127000</xdr:colOff>
      <xdr:row>97</xdr:row>
      <xdr:rowOff>112947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90815"/>
          <a:ext cx="838200" cy="15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49857</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33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35466</xdr:rowOff>
    </xdr:from>
    <xdr:to>
      <xdr:col>81</xdr:col>
      <xdr:colOff>50800</xdr:colOff>
      <xdr:row>97</xdr:row>
      <xdr:rowOff>112947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666116"/>
          <a:ext cx="889000" cy="77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170443</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2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35466</xdr:rowOff>
    </xdr:from>
    <xdr:to>
      <xdr:col>76</xdr:col>
      <xdr:colOff>114300</xdr:colOff>
      <xdr:row>97</xdr:row>
      <xdr:rowOff>147785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66116"/>
          <a:ext cx="889000" cy="1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13487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3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147785</xdr:rowOff>
    </xdr:from>
    <xdr:to>
      <xdr:col>71</xdr:col>
      <xdr:colOff>177800</xdr:colOff>
      <xdr:row>97</xdr:row>
      <xdr:rowOff>151778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78435"/>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42778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55725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80815</xdr:rowOff>
    </xdr:from>
    <xdr:to>
      <xdr:col>85</xdr:col>
      <xdr:colOff>177800</xdr:colOff>
      <xdr:row>97</xdr:row>
      <xdr:rowOff>10965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4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59242</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1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62147</xdr:rowOff>
    </xdr:from>
    <xdr:to>
      <xdr:col>81</xdr:col>
      <xdr:colOff>101600</xdr:colOff>
      <xdr:row>97</xdr:row>
      <xdr:rowOff>163747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9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154874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8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156116</xdr:rowOff>
    </xdr:from>
    <xdr:to>
      <xdr:col>76</xdr:col>
      <xdr:colOff>165100</xdr:colOff>
      <xdr:row>97</xdr:row>
      <xdr:rowOff>86266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77393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0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96985</xdr:rowOff>
    </xdr:from>
    <xdr:to>
      <xdr:col>72</xdr:col>
      <xdr:colOff>38100</xdr:colOff>
      <xdr:row>98</xdr:row>
      <xdr:rowOff>27135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18262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2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100978</xdr:rowOff>
    </xdr:from>
    <xdr:to>
      <xdr:col>67</xdr:col>
      <xdr:colOff>101600</xdr:colOff>
      <xdr:row>98</xdr:row>
      <xdr:rowOff>31128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22255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目的別歳出の住民一人当たりのコストについて、令和２年度の総務費の増加は、特別定額給付金事業の実施によるものである。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　平成３０年度及び令和元年度の衛生費の増加は、災害廃棄物処理事業の実施によるものである。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　商工費の増加は、ベイサイドビーチ坂に飲食・物販施設等を整備したことによる。</a:t>
          </a:r>
        </a:p>
        <a:p>
          <a:r>
            <a:rPr kumimoji="1" lang="ja-JP" altLang="en-US" sz="1300">
              <a:latin typeface="ＭＳ Ｐゴシック" panose="020B0600070205080204" pitchFamily="50" charset="-128"/>
              <a:ea typeface="ＭＳ Ｐゴシック" panose="020B0600070205080204" pitchFamily="50" charset="-128"/>
            </a:rPr>
            <a:t>　令和元年度の土木費の増加は、災害公営住宅の整備を行ったことによるものである。また、近年は避難路の整備等により上昇傾向にある。</a:t>
          </a:r>
        </a:p>
        <a:p>
          <a:r>
            <a:rPr kumimoji="1" lang="ja-JP" altLang="en-US" sz="1300">
              <a:latin typeface="ＭＳ Ｐゴシック" panose="020B0600070205080204" pitchFamily="50" charset="-128"/>
              <a:ea typeface="ＭＳ Ｐゴシック" panose="020B0600070205080204" pitchFamily="50" charset="-128"/>
            </a:rPr>
            <a:t>　災害復旧費は、平成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年度から令和３年度まで全国平均、類似団体平均を大きく上回っており、被害の甚大さが見て取れる。平成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月豪雨に係る災害復旧事業については、令和５年度で完了する見込みである。</a:t>
          </a:r>
        </a:p>
        <a:p>
          <a:r>
            <a:rPr kumimoji="1" lang="ja-JP" altLang="en-US" sz="1300">
              <a:latin typeface="ＭＳ Ｐゴシック" panose="020B0600070205080204" pitchFamily="50" charset="-128"/>
              <a:ea typeface="ＭＳ Ｐゴシック" panose="020B0600070205080204" pitchFamily="50" charset="-128"/>
            </a:rPr>
            <a:t>　公債費の増加は、災害復旧費の元金償還が本格的に始まったことによるものである。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実質収支は継続的に黒字となっている。</a:t>
          </a:r>
        </a:p>
        <a:p>
          <a:r>
            <a:rPr kumimoji="1" lang="ja-JP" altLang="en-US" sz="1400">
              <a:latin typeface="ＭＳ ゴシック" pitchFamily="49" charset="-128"/>
              <a:ea typeface="ＭＳ ゴシック" pitchFamily="49" charset="-128"/>
            </a:rPr>
            <a:t>　実質単年度収支については、平成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月豪雨の影響により、多額の基金繰入金を計上したため、平成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大幅な赤字となったが、令和元年度以降は黒字となっている。令和元年度及び２年度は、国庫支出金の過年度収入等を財政調整基金へ積み戻している点が大きな要因である。施越事業に伴う国費が後年度に収入されており、被災前の水準まで積み戻している。</a:t>
          </a:r>
        </a:p>
        <a:p>
          <a:r>
            <a:rPr kumimoji="1" lang="ja-JP" altLang="en-US" sz="1400">
              <a:latin typeface="ＭＳ ゴシック" pitchFamily="49" charset="-128"/>
              <a:ea typeface="ＭＳ ゴシック" pitchFamily="49" charset="-128"/>
            </a:rPr>
            <a:t>　引き続き、収支バランスを考慮し、健全な財政運営に努めていく。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各特別会計においては赤字額を出さないように予算編成を行っている。一般会計からの繰出金が増加しないよう、受益者負担の適正化を推進し健全な財政運営に努める。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43099_&#22338;&#30010;_2022/&#12304;&#36001;&#25919;&#29366;&#27841;&#36039;&#26009;&#38598;&#12305;_343099_&#22338;&#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64</v>
          </cell>
          <cell r="BX53">
            <v>63.2</v>
          </cell>
          <cell r="CF53">
            <v>64</v>
          </cell>
          <cell r="CN53">
            <v>65.3</v>
          </cell>
          <cell r="CV53">
            <v>65.3</v>
          </cell>
        </row>
        <row r="55">
          <cell r="AN55" t="str">
            <v>類似団体内平均値</v>
          </cell>
          <cell r="BP55">
            <v>0</v>
          </cell>
          <cell r="BX55">
            <v>3.1</v>
          </cell>
          <cell r="CF55">
            <v>13.7</v>
          </cell>
          <cell r="CN55">
            <v>6.9</v>
          </cell>
          <cell r="CV55">
            <v>0</v>
          </cell>
        </row>
        <row r="57">
          <cell r="BP57">
            <v>60</v>
          </cell>
          <cell r="BX57">
            <v>61.2</v>
          </cell>
          <cell r="CF57">
            <v>62</v>
          </cell>
          <cell r="CN57">
            <v>62.9</v>
          </cell>
          <cell r="CV57">
            <v>62.8</v>
          </cell>
        </row>
        <row r="72">
          <cell r="BP72" t="str">
            <v>H30</v>
          </cell>
          <cell r="BX72" t="str">
            <v>R01</v>
          </cell>
          <cell r="CF72" t="str">
            <v>R02</v>
          </cell>
          <cell r="CN72" t="str">
            <v>R03</v>
          </cell>
          <cell r="CV72" t="str">
            <v>R04</v>
          </cell>
        </row>
        <row r="73">
          <cell r="AN73" t="str">
            <v>当該団体値</v>
          </cell>
        </row>
        <row r="75">
          <cell r="BP75">
            <v>3.9</v>
          </cell>
          <cell r="BX75">
            <v>3.6</v>
          </cell>
          <cell r="CF75">
            <v>3.3</v>
          </cell>
          <cell r="CN75">
            <v>3.5</v>
          </cell>
          <cell r="CV75">
            <v>4.5</v>
          </cell>
        </row>
        <row r="77">
          <cell r="AN77" t="str">
            <v>類似団体内平均値</v>
          </cell>
          <cell r="BP77">
            <v>0</v>
          </cell>
          <cell r="BX77">
            <v>3.1</v>
          </cell>
          <cell r="CF77">
            <v>13.7</v>
          </cell>
          <cell r="CN77">
            <v>6.9</v>
          </cell>
          <cell r="CV77">
            <v>0</v>
          </cell>
        </row>
        <row r="79">
          <cell r="BP79">
            <v>7.8</v>
          </cell>
          <cell r="BX79">
            <v>7.9</v>
          </cell>
          <cell r="CF79">
            <v>7.9</v>
          </cell>
          <cell r="CN79">
            <v>8</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93</v>
      </c>
      <c r="AZ4" s="412"/>
      <c r="BA4" s="412"/>
      <c r="BB4" s="412"/>
      <c r="BC4" s="412"/>
      <c r="BD4" s="412"/>
      <c r="BE4" s="412"/>
      <c r="BF4" s="412"/>
      <c r="BG4" s="412"/>
      <c r="BH4" s="412"/>
      <c r="BI4" s="412"/>
      <c r="BJ4" s="412"/>
      <c r="BK4" s="412"/>
      <c r="BL4" s="412"/>
      <c r="BM4" s="413"/>
      <c r="BN4" s="414">
        <v>8376465</v>
      </c>
      <c r="BO4" s="415"/>
      <c r="BP4" s="415"/>
      <c r="BQ4" s="415"/>
      <c r="BR4" s="415"/>
      <c r="BS4" s="415"/>
      <c r="BT4" s="415"/>
      <c r="BU4" s="416"/>
      <c r="BV4" s="414">
        <v>8356478</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9.1999999999999993</v>
      </c>
      <c r="CU4" s="589"/>
      <c r="CV4" s="589"/>
      <c r="CW4" s="589"/>
      <c r="CX4" s="589"/>
      <c r="CY4" s="589"/>
      <c r="CZ4" s="589"/>
      <c r="DA4" s="590"/>
      <c r="DB4" s="588">
        <v>5.9</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95</v>
      </c>
      <c r="AN5" s="393"/>
      <c r="AO5" s="393"/>
      <c r="AP5" s="393"/>
      <c r="AQ5" s="393"/>
      <c r="AR5" s="393"/>
      <c r="AS5" s="393"/>
      <c r="AT5" s="394"/>
      <c r="AU5" s="466" t="s">
        <v>96</v>
      </c>
      <c r="AV5" s="467"/>
      <c r="AW5" s="467"/>
      <c r="AX5" s="467"/>
      <c r="AY5" s="399" t="s">
        <v>97</v>
      </c>
      <c r="AZ5" s="400"/>
      <c r="BA5" s="400"/>
      <c r="BB5" s="400"/>
      <c r="BC5" s="400"/>
      <c r="BD5" s="400"/>
      <c r="BE5" s="400"/>
      <c r="BF5" s="400"/>
      <c r="BG5" s="400"/>
      <c r="BH5" s="400"/>
      <c r="BI5" s="400"/>
      <c r="BJ5" s="400"/>
      <c r="BK5" s="400"/>
      <c r="BL5" s="400"/>
      <c r="BM5" s="401"/>
      <c r="BN5" s="419">
        <v>7689987</v>
      </c>
      <c r="BO5" s="420"/>
      <c r="BP5" s="420"/>
      <c r="BQ5" s="420"/>
      <c r="BR5" s="420"/>
      <c r="BS5" s="420"/>
      <c r="BT5" s="420"/>
      <c r="BU5" s="421"/>
      <c r="BV5" s="419">
        <v>7202178</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85.9</v>
      </c>
      <c r="CU5" s="390"/>
      <c r="CV5" s="390"/>
      <c r="CW5" s="390"/>
      <c r="CX5" s="390"/>
      <c r="CY5" s="390"/>
      <c r="CZ5" s="390"/>
      <c r="DA5" s="391"/>
      <c r="DB5" s="389">
        <v>80.5</v>
      </c>
      <c r="DC5" s="390"/>
      <c r="DD5" s="390"/>
      <c r="DE5" s="390"/>
      <c r="DF5" s="390"/>
      <c r="DG5" s="390"/>
      <c r="DH5" s="390"/>
      <c r="DI5" s="391"/>
    </row>
    <row r="6" spans="1:119" ht="18.75" customHeight="1" x14ac:dyDescent="0.15">
      <c r="A6" s="181"/>
      <c r="B6" s="565" t="s">
        <v>99</v>
      </c>
      <c r="C6" s="443"/>
      <c r="D6" s="443"/>
      <c r="E6" s="566"/>
      <c r="F6" s="566"/>
      <c r="G6" s="566"/>
      <c r="H6" s="566"/>
      <c r="I6" s="566"/>
      <c r="J6" s="566"/>
      <c r="K6" s="566"/>
      <c r="L6" s="566" t="s">
        <v>100</v>
      </c>
      <c r="M6" s="566"/>
      <c r="N6" s="566"/>
      <c r="O6" s="566"/>
      <c r="P6" s="566"/>
      <c r="Q6" s="566"/>
      <c r="R6" s="441"/>
      <c r="S6" s="441"/>
      <c r="T6" s="441"/>
      <c r="U6" s="441"/>
      <c r="V6" s="572"/>
      <c r="W6" s="500" t="s">
        <v>101</v>
      </c>
      <c r="X6" s="442"/>
      <c r="Y6" s="442"/>
      <c r="Z6" s="442"/>
      <c r="AA6" s="442"/>
      <c r="AB6" s="443"/>
      <c r="AC6" s="577" t="s">
        <v>102</v>
      </c>
      <c r="AD6" s="578"/>
      <c r="AE6" s="578"/>
      <c r="AF6" s="578"/>
      <c r="AG6" s="578"/>
      <c r="AH6" s="578"/>
      <c r="AI6" s="578"/>
      <c r="AJ6" s="578"/>
      <c r="AK6" s="578"/>
      <c r="AL6" s="579"/>
      <c r="AM6" s="478" t="s">
        <v>103</v>
      </c>
      <c r="AN6" s="393"/>
      <c r="AO6" s="393"/>
      <c r="AP6" s="393"/>
      <c r="AQ6" s="393"/>
      <c r="AR6" s="393"/>
      <c r="AS6" s="393"/>
      <c r="AT6" s="394"/>
      <c r="AU6" s="466" t="s">
        <v>104</v>
      </c>
      <c r="AV6" s="467"/>
      <c r="AW6" s="467"/>
      <c r="AX6" s="467"/>
      <c r="AY6" s="399" t="s">
        <v>105</v>
      </c>
      <c r="AZ6" s="400"/>
      <c r="BA6" s="400"/>
      <c r="BB6" s="400"/>
      <c r="BC6" s="400"/>
      <c r="BD6" s="400"/>
      <c r="BE6" s="400"/>
      <c r="BF6" s="400"/>
      <c r="BG6" s="400"/>
      <c r="BH6" s="400"/>
      <c r="BI6" s="400"/>
      <c r="BJ6" s="400"/>
      <c r="BK6" s="400"/>
      <c r="BL6" s="400"/>
      <c r="BM6" s="401"/>
      <c r="BN6" s="419">
        <v>686478</v>
      </c>
      <c r="BO6" s="420"/>
      <c r="BP6" s="420"/>
      <c r="BQ6" s="420"/>
      <c r="BR6" s="420"/>
      <c r="BS6" s="420"/>
      <c r="BT6" s="420"/>
      <c r="BU6" s="421"/>
      <c r="BV6" s="419">
        <v>1154300</v>
      </c>
      <c r="BW6" s="420"/>
      <c r="BX6" s="420"/>
      <c r="BY6" s="420"/>
      <c r="BZ6" s="420"/>
      <c r="CA6" s="420"/>
      <c r="CB6" s="420"/>
      <c r="CC6" s="421"/>
      <c r="CD6" s="428" t="s">
        <v>106</v>
      </c>
      <c r="CE6" s="373"/>
      <c r="CF6" s="373"/>
      <c r="CG6" s="373"/>
      <c r="CH6" s="373"/>
      <c r="CI6" s="373"/>
      <c r="CJ6" s="373"/>
      <c r="CK6" s="373"/>
      <c r="CL6" s="373"/>
      <c r="CM6" s="373"/>
      <c r="CN6" s="373"/>
      <c r="CO6" s="373"/>
      <c r="CP6" s="373"/>
      <c r="CQ6" s="373"/>
      <c r="CR6" s="373"/>
      <c r="CS6" s="429"/>
      <c r="CT6" s="562">
        <v>88.2</v>
      </c>
      <c r="CU6" s="563"/>
      <c r="CV6" s="563"/>
      <c r="CW6" s="563"/>
      <c r="CX6" s="563"/>
      <c r="CY6" s="563"/>
      <c r="CZ6" s="563"/>
      <c r="DA6" s="564"/>
      <c r="DB6" s="562">
        <v>86.1</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107</v>
      </c>
      <c r="AN7" s="393"/>
      <c r="AO7" s="393"/>
      <c r="AP7" s="393"/>
      <c r="AQ7" s="393"/>
      <c r="AR7" s="393"/>
      <c r="AS7" s="393"/>
      <c r="AT7" s="394"/>
      <c r="AU7" s="466" t="s">
        <v>108</v>
      </c>
      <c r="AV7" s="467"/>
      <c r="AW7" s="467"/>
      <c r="AX7" s="467"/>
      <c r="AY7" s="399" t="s">
        <v>109</v>
      </c>
      <c r="AZ7" s="400"/>
      <c r="BA7" s="400"/>
      <c r="BB7" s="400"/>
      <c r="BC7" s="400"/>
      <c r="BD7" s="400"/>
      <c r="BE7" s="400"/>
      <c r="BF7" s="400"/>
      <c r="BG7" s="400"/>
      <c r="BH7" s="400"/>
      <c r="BI7" s="400"/>
      <c r="BJ7" s="400"/>
      <c r="BK7" s="400"/>
      <c r="BL7" s="400"/>
      <c r="BM7" s="401"/>
      <c r="BN7" s="419">
        <v>317437</v>
      </c>
      <c r="BO7" s="420"/>
      <c r="BP7" s="420"/>
      <c r="BQ7" s="420"/>
      <c r="BR7" s="420"/>
      <c r="BS7" s="420"/>
      <c r="BT7" s="420"/>
      <c r="BU7" s="421"/>
      <c r="BV7" s="419">
        <v>924500</v>
      </c>
      <c r="BW7" s="420"/>
      <c r="BX7" s="420"/>
      <c r="BY7" s="420"/>
      <c r="BZ7" s="420"/>
      <c r="CA7" s="420"/>
      <c r="CB7" s="420"/>
      <c r="CC7" s="421"/>
      <c r="CD7" s="428" t="s">
        <v>110</v>
      </c>
      <c r="CE7" s="373"/>
      <c r="CF7" s="373"/>
      <c r="CG7" s="373"/>
      <c r="CH7" s="373"/>
      <c r="CI7" s="373"/>
      <c r="CJ7" s="373"/>
      <c r="CK7" s="373"/>
      <c r="CL7" s="373"/>
      <c r="CM7" s="373"/>
      <c r="CN7" s="373"/>
      <c r="CO7" s="373"/>
      <c r="CP7" s="373"/>
      <c r="CQ7" s="373"/>
      <c r="CR7" s="373"/>
      <c r="CS7" s="429"/>
      <c r="CT7" s="419">
        <v>4021435</v>
      </c>
      <c r="CU7" s="420"/>
      <c r="CV7" s="420"/>
      <c r="CW7" s="420"/>
      <c r="CX7" s="420"/>
      <c r="CY7" s="420"/>
      <c r="CZ7" s="420"/>
      <c r="DA7" s="421"/>
      <c r="DB7" s="419">
        <v>3892867</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111</v>
      </c>
      <c r="AN8" s="393"/>
      <c r="AO8" s="393"/>
      <c r="AP8" s="393"/>
      <c r="AQ8" s="393"/>
      <c r="AR8" s="393"/>
      <c r="AS8" s="393"/>
      <c r="AT8" s="394"/>
      <c r="AU8" s="466" t="s">
        <v>104</v>
      </c>
      <c r="AV8" s="467"/>
      <c r="AW8" s="467"/>
      <c r="AX8" s="467"/>
      <c r="AY8" s="399" t="s">
        <v>112</v>
      </c>
      <c r="AZ8" s="400"/>
      <c r="BA8" s="400"/>
      <c r="BB8" s="400"/>
      <c r="BC8" s="400"/>
      <c r="BD8" s="400"/>
      <c r="BE8" s="400"/>
      <c r="BF8" s="400"/>
      <c r="BG8" s="400"/>
      <c r="BH8" s="400"/>
      <c r="BI8" s="400"/>
      <c r="BJ8" s="400"/>
      <c r="BK8" s="400"/>
      <c r="BL8" s="400"/>
      <c r="BM8" s="401"/>
      <c r="BN8" s="419">
        <v>369041</v>
      </c>
      <c r="BO8" s="420"/>
      <c r="BP8" s="420"/>
      <c r="BQ8" s="420"/>
      <c r="BR8" s="420"/>
      <c r="BS8" s="420"/>
      <c r="BT8" s="420"/>
      <c r="BU8" s="421"/>
      <c r="BV8" s="419">
        <v>229800</v>
      </c>
      <c r="BW8" s="420"/>
      <c r="BX8" s="420"/>
      <c r="BY8" s="420"/>
      <c r="BZ8" s="420"/>
      <c r="CA8" s="420"/>
      <c r="CB8" s="420"/>
      <c r="CC8" s="421"/>
      <c r="CD8" s="428" t="s">
        <v>113</v>
      </c>
      <c r="CE8" s="373"/>
      <c r="CF8" s="373"/>
      <c r="CG8" s="373"/>
      <c r="CH8" s="373"/>
      <c r="CI8" s="373"/>
      <c r="CJ8" s="373"/>
      <c r="CK8" s="373"/>
      <c r="CL8" s="373"/>
      <c r="CM8" s="373"/>
      <c r="CN8" s="373"/>
      <c r="CO8" s="373"/>
      <c r="CP8" s="373"/>
      <c r="CQ8" s="373"/>
      <c r="CR8" s="373"/>
      <c r="CS8" s="429"/>
      <c r="CT8" s="522">
        <v>0.64</v>
      </c>
      <c r="CU8" s="523"/>
      <c r="CV8" s="523"/>
      <c r="CW8" s="523"/>
      <c r="CX8" s="523"/>
      <c r="CY8" s="523"/>
      <c r="CZ8" s="523"/>
      <c r="DA8" s="524"/>
      <c r="DB8" s="522">
        <v>0.69</v>
      </c>
      <c r="DC8" s="523"/>
      <c r="DD8" s="523"/>
      <c r="DE8" s="523"/>
      <c r="DF8" s="523"/>
      <c r="DG8" s="523"/>
      <c r="DH8" s="523"/>
      <c r="DI8" s="524"/>
    </row>
    <row r="9" spans="1:119" ht="18.75" customHeight="1" thickBot="1" x14ac:dyDescent="0.2">
      <c r="A9" s="181"/>
      <c r="B9" s="551" t="s">
        <v>114</v>
      </c>
      <c r="C9" s="552"/>
      <c r="D9" s="552"/>
      <c r="E9" s="552"/>
      <c r="F9" s="552"/>
      <c r="G9" s="552"/>
      <c r="H9" s="552"/>
      <c r="I9" s="552"/>
      <c r="J9" s="552"/>
      <c r="K9" s="472"/>
      <c r="L9" s="553" t="s">
        <v>115</v>
      </c>
      <c r="M9" s="554"/>
      <c r="N9" s="554"/>
      <c r="O9" s="554"/>
      <c r="P9" s="554"/>
      <c r="Q9" s="555"/>
      <c r="R9" s="556">
        <v>12582</v>
      </c>
      <c r="S9" s="557"/>
      <c r="T9" s="557"/>
      <c r="U9" s="557"/>
      <c r="V9" s="558"/>
      <c r="W9" s="488" t="s">
        <v>116</v>
      </c>
      <c r="X9" s="489"/>
      <c r="Y9" s="489"/>
      <c r="Z9" s="489"/>
      <c r="AA9" s="489"/>
      <c r="AB9" s="489"/>
      <c r="AC9" s="489"/>
      <c r="AD9" s="489"/>
      <c r="AE9" s="489"/>
      <c r="AF9" s="489"/>
      <c r="AG9" s="489"/>
      <c r="AH9" s="489"/>
      <c r="AI9" s="489"/>
      <c r="AJ9" s="489"/>
      <c r="AK9" s="489"/>
      <c r="AL9" s="559"/>
      <c r="AM9" s="478" t="s">
        <v>117</v>
      </c>
      <c r="AN9" s="393"/>
      <c r="AO9" s="393"/>
      <c r="AP9" s="393"/>
      <c r="AQ9" s="393"/>
      <c r="AR9" s="393"/>
      <c r="AS9" s="393"/>
      <c r="AT9" s="394"/>
      <c r="AU9" s="466" t="s">
        <v>104</v>
      </c>
      <c r="AV9" s="467"/>
      <c r="AW9" s="467"/>
      <c r="AX9" s="467"/>
      <c r="AY9" s="399" t="s">
        <v>118</v>
      </c>
      <c r="AZ9" s="400"/>
      <c r="BA9" s="400"/>
      <c r="BB9" s="400"/>
      <c r="BC9" s="400"/>
      <c r="BD9" s="400"/>
      <c r="BE9" s="400"/>
      <c r="BF9" s="400"/>
      <c r="BG9" s="400"/>
      <c r="BH9" s="400"/>
      <c r="BI9" s="400"/>
      <c r="BJ9" s="400"/>
      <c r="BK9" s="400"/>
      <c r="BL9" s="400"/>
      <c r="BM9" s="401"/>
      <c r="BN9" s="419">
        <v>139241</v>
      </c>
      <c r="BO9" s="420"/>
      <c r="BP9" s="420"/>
      <c r="BQ9" s="420"/>
      <c r="BR9" s="420"/>
      <c r="BS9" s="420"/>
      <c r="BT9" s="420"/>
      <c r="BU9" s="421"/>
      <c r="BV9" s="419">
        <v>-37202</v>
      </c>
      <c r="BW9" s="420"/>
      <c r="BX9" s="420"/>
      <c r="BY9" s="420"/>
      <c r="BZ9" s="420"/>
      <c r="CA9" s="420"/>
      <c r="CB9" s="420"/>
      <c r="CC9" s="421"/>
      <c r="CD9" s="428" t="s">
        <v>119</v>
      </c>
      <c r="CE9" s="373"/>
      <c r="CF9" s="373"/>
      <c r="CG9" s="373"/>
      <c r="CH9" s="373"/>
      <c r="CI9" s="373"/>
      <c r="CJ9" s="373"/>
      <c r="CK9" s="373"/>
      <c r="CL9" s="373"/>
      <c r="CM9" s="373"/>
      <c r="CN9" s="373"/>
      <c r="CO9" s="373"/>
      <c r="CP9" s="373"/>
      <c r="CQ9" s="373"/>
      <c r="CR9" s="373"/>
      <c r="CS9" s="429"/>
      <c r="CT9" s="389">
        <v>13</v>
      </c>
      <c r="CU9" s="390"/>
      <c r="CV9" s="390"/>
      <c r="CW9" s="390"/>
      <c r="CX9" s="390"/>
      <c r="CY9" s="390"/>
      <c r="CZ9" s="390"/>
      <c r="DA9" s="391"/>
      <c r="DB9" s="389">
        <v>8.1999999999999993</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120</v>
      </c>
      <c r="M10" s="393"/>
      <c r="N10" s="393"/>
      <c r="O10" s="393"/>
      <c r="P10" s="393"/>
      <c r="Q10" s="394"/>
      <c r="R10" s="395">
        <v>12747</v>
      </c>
      <c r="S10" s="396"/>
      <c r="T10" s="396"/>
      <c r="U10" s="396"/>
      <c r="V10" s="398"/>
      <c r="W10" s="560"/>
      <c r="X10" s="370"/>
      <c r="Y10" s="370"/>
      <c r="Z10" s="370"/>
      <c r="AA10" s="370"/>
      <c r="AB10" s="370"/>
      <c r="AC10" s="370"/>
      <c r="AD10" s="370"/>
      <c r="AE10" s="370"/>
      <c r="AF10" s="370"/>
      <c r="AG10" s="370"/>
      <c r="AH10" s="370"/>
      <c r="AI10" s="370"/>
      <c r="AJ10" s="370"/>
      <c r="AK10" s="370"/>
      <c r="AL10" s="561"/>
      <c r="AM10" s="478" t="s">
        <v>121</v>
      </c>
      <c r="AN10" s="393"/>
      <c r="AO10" s="393"/>
      <c r="AP10" s="393"/>
      <c r="AQ10" s="393"/>
      <c r="AR10" s="393"/>
      <c r="AS10" s="393"/>
      <c r="AT10" s="394"/>
      <c r="AU10" s="466" t="s">
        <v>104</v>
      </c>
      <c r="AV10" s="467"/>
      <c r="AW10" s="467"/>
      <c r="AX10" s="467"/>
      <c r="AY10" s="399" t="s">
        <v>122</v>
      </c>
      <c r="AZ10" s="400"/>
      <c r="BA10" s="400"/>
      <c r="BB10" s="400"/>
      <c r="BC10" s="400"/>
      <c r="BD10" s="400"/>
      <c r="BE10" s="400"/>
      <c r="BF10" s="400"/>
      <c r="BG10" s="400"/>
      <c r="BH10" s="400"/>
      <c r="BI10" s="400"/>
      <c r="BJ10" s="400"/>
      <c r="BK10" s="400"/>
      <c r="BL10" s="400"/>
      <c r="BM10" s="401"/>
      <c r="BN10" s="419">
        <v>115058</v>
      </c>
      <c r="BO10" s="420"/>
      <c r="BP10" s="420"/>
      <c r="BQ10" s="420"/>
      <c r="BR10" s="420"/>
      <c r="BS10" s="420"/>
      <c r="BT10" s="420"/>
      <c r="BU10" s="421"/>
      <c r="BV10" s="419">
        <v>134075</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124</v>
      </c>
      <c r="M11" s="375"/>
      <c r="N11" s="375"/>
      <c r="O11" s="375"/>
      <c r="P11" s="375"/>
      <c r="Q11" s="376"/>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8" t="s">
        <v>126</v>
      </c>
      <c r="AN11" s="393"/>
      <c r="AO11" s="393"/>
      <c r="AP11" s="393"/>
      <c r="AQ11" s="393"/>
      <c r="AR11" s="393"/>
      <c r="AS11" s="393"/>
      <c r="AT11" s="394"/>
      <c r="AU11" s="466" t="s">
        <v>104</v>
      </c>
      <c r="AV11" s="467"/>
      <c r="AW11" s="467"/>
      <c r="AX11" s="467"/>
      <c r="AY11" s="399" t="s">
        <v>127</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128</v>
      </c>
      <c r="CE11" s="373"/>
      <c r="CF11" s="373"/>
      <c r="CG11" s="373"/>
      <c r="CH11" s="373"/>
      <c r="CI11" s="373"/>
      <c r="CJ11" s="373"/>
      <c r="CK11" s="373"/>
      <c r="CL11" s="373"/>
      <c r="CM11" s="373"/>
      <c r="CN11" s="373"/>
      <c r="CO11" s="373"/>
      <c r="CP11" s="373"/>
      <c r="CQ11" s="373"/>
      <c r="CR11" s="373"/>
      <c r="CS11" s="429"/>
      <c r="CT11" s="522" t="s">
        <v>129</v>
      </c>
      <c r="CU11" s="523"/>
      <c r="CV11" s="523"/>
      <c r="CW11" s="523"/>
      <c r="CX11" s="523"/>
      <c r="CY11" s="523"/>
      <c r="CZ11" s="523"/>
      <c r="DA11" s="524"/>
      <c r="DB11" s="522" t="s">
        <v>130</v>
      </c>
      <c r="DC11" s="523"/>
      <c r="DD11" s="523"/>
      <c r="DE11" s="523"/>
      <c r="DF11" s="523"/>
      <c r="DG11" s="523"/>
      <c r="DH11" s="523"/>
      <c r="DI11" s="524"/>
    </row>
    <row r="12" spans="1:119" ht="18.75" customHeight="1" x14ac:dyDescent="0.15">
      <c r="A12" s="181"/>
      <c r="B12" s="525" t="s">
        <v>131</v>
      </c>
      <c r="C12" s="526"/>
      <c r="D12" s="526"/>
      <c r="E12" s="526"/>
      <c r="F12" s="526"/>
      <c r="G12" s="526"/>
      <c r="H12" s="526"/>
      <c r="I12" s="526"/>
      <c r="J12" s="526"/>
      <c r="K12" s="527"/>
      <c r="L12" s="534" t="s">
        <v>132</v>
      </c>
      <c r="M12" s="535"/>
      <c r="N12" s="535"/>
      <c r="O12" s="535"/>
      <c r="P12" s="535"/>
      <c r="Q12" s="536"/>
      <c r="R12" s="537">
        <v>12839</v>
      </c>
      <c r="S12" s="538"/>
      <c r="T12" s="538"/>
      <c r="U12" s="538"/>
      <c r="V12" s="539"/>
      <c r="W12" s="540" t="s">
        <v>1</v>
      </c>
      <c r="X12" s="467"/>
      <c r="Y12" s="467"/>
      <c r="Z12" s="467"/>
      <c r="AA12" s="467"/>
      <c r="AB12" s="541"/>
      <c r="AC12" s="542" t="s">
        <v>133</v>
      </c>
      <c r="AD12" s="543"/>
      <c r="AE12" s="543"/>
      <c r="AF12" s="543"/>
      <c r="AG12" s="544"/>
      <c r="AH12" s="542" t="s">
        <v>134</v>
      </c>
      <c r="AI12" s="543"/>
      <c r="AJ12" s="543"/>
      <c r="AK12" s="543"/>
      <c r="AL12" s="545"/>
      <c r="AM12" s="478" t="s">
        <v>135</v>
      </c>
      <c r="AN12" s="393"/>
      <c r="AO12" s="393"/>
      <c r="AP12" s="393"/>
      <c r="AQ12" s="393"/>
      <c r="AR12" s="393"/>
      <c r="AS12" s="393"/>
      <c r="AT12" s="394"/>
      <c r="AU12" s="466" t="s">
        <v>96</v>
      </c>
      <c r="AV12" s="467"/>
      <c r="AW12" s="467"/>
      <c r="AX12" s="467"/>
      <c r="AY12" s="399" t="s">
        <v>136</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137</v>
      </c>
      <c r="CE12" s="373"/>
      <c r="CF12" s="373"/>
      <c r="CG12" s="373"/>
      <c r="CH12" s="373"/>
      <c r="CI12" s="373"/>
      <c r="CJ12" s="373"/>
      <c r="CK12" s="373"/>
      <c r="CL12" s="373"/>
      <c r="CM12" s="373"/>
      <c r="CN12" s="373"/>
      <c r="CO12" s="373"/>
      <c r="CP12" s="373"/>
      <c r="CQ12" s="373"/>
      <c r="CR12" s="373"/>
      <c r="CS12" s="429"/>
      <c r="CT12" s="522" t="s">
        <v>130</v>
      </c>
      <c r="CU12" s="523"/>
      <c r="CV12" s="523"/>
      <c r="CW12" s="523"/>
      <c r="CX12" s="523"/>
      <c r="CY12" s="523"/>
      <c r="CZ12" s="523"/>
      <c r="DA12" s="524"/>
      <c r="DB12" s="522" t="s">
        <v>138</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139</v>
      </c>
      <c r="N13" s="510"/>
      <c r="O13" s="510"/>
      <c r="P13" s="510"/>
      <c r="Q13" s="511"/>
      <c r="R13" s="512">
        <v>12654</v>
      </c>
      <c r="S13" s="513"/>
      <c r="T13" s="513"/>
      <c r="U13" s="513"/>
      <c r="V13" s="514"/>
      <c r="W13" s="500" t="s">
        <v>140</v>
      </c>
      <c r="X13" s="442"/>
      <c r="Y13" s="442"/>
      <c r="Z13" s="442"/>
      <c r="AA13" s="442"/>
      <c r="AB13" s="443"/>
      <c r="AC13" s="395">
        <v>101</v>
      </c>
      <c r="AD13" s="396"/>
      <c r="AE13" s="396"/>
      <c r="AF13" s="396"/>
      <c r="AG13" s="397"/>
      <c r="AH13" s="395">
        <v>74</v>
      </c>
      <c r="AI13" s="396"/>
      <c r="AJ13" s="396"/>
      <c r="AK13" s="396"/>
      <c r="AL13" s="398"/>
      <c r="AM13" s="478" t="s">
        <v>141</v>
      </c>
      <c r="AN13" s="393"/>
      <c r="AO13" s="393"/>
      <c r="AP13" s="393"/>
      <c r="AQ13" s="393"/>
      <c r="AR13" s="393"/>
      <c r="AS13" s="393"/>
      <c r="AT13" s="394"/>
      <c r="AU13" s="466" t="s">
        <v>142</v>
      </c>
      <c r="AV13" s="467"/>
      <c r="AW13" s="467"/>
      <c r="AX13" s="467"/>
      <c r="AY13" s="399" t="s">
        <v>143</v>
      </c>
      <c r="AZ13" s="400"/>
      <c r="BA13" s="400"/>
      <c r="BB13" s="400"/>
      <c r="BC13" s="400"/>
      <c r="BD13" s="400"/>
      <c r="BE13" s="400"/>
      <c r="BF13" s="400"/>
      <c r="BG13" s="400"/>
      <c r="BH13" s="400"/>
      <c r="BI13" s="400"/>
      <c r="BJ13" s="400"/>
      <c r="BK13" s="400"/>
      <c r="BL13" s="400"/>
      <c r="BM13" s="401"/>
      <c r="BN13" s="419">
        <v>254299</v>
      </c>
      <c r="BO13" s="420"/>
      <c r="BP13" s="420"/>
      <c r="BQ13" s="420"/>
      <c r="BR13" s="420"/>
      <c r="BS13" s="420"/>
      <c r="BT13" s="420"/>
      <c r="BU13" s="421"/>
      <c r="BV13" s="419">
        <v>96873</v>
      </c>
      <c r="BW13" s="420"/>
      <c r="BX13" s="420"/>
      <c r="BY13" s="420"/>
      <c r="BZ13" s="420"/>
      <c r="CA13" s="420"/>
      <c r="CB13" s="420"/>
      <c r="CC13" s="421"/>
      <c r="CD13" s="428" t="s">
        <v>144</v>
      </c>
      <c r="CE13" s="373"/>
      <c r="CF13" s="373"/>
      <c r="CG13" s="373"/>
      <c r="CH13" s="373"/>
      <c r="CI13" s="373"/>
      <c r="CJ13" s="373"/>
      <c r="CK13" s="373"/>
      <c r="CL13" s="373"/>
      <c r="CM13" s="373"/>
      <c r="CN13" s="373"/>
      <c r="CO13" s="373"/>
      <c r="CP13" s="373"/>
      <c r="CQ13" s="373"/>
      <c r="CR13" s="373"/>
      <c r="CS13" s="429"/>
      <c r="CT13" s="389">
        <v>4.5</v>
      </c>
      <c r="CU13" s="390"/>
      <c r="CV13" s="390"/>
      <c r="CW13" s="390"/>
      <c r="CX13" s="390"/>
      <c r="CY13" s="390"/>
      <c r="CZ13" s="390"/>
      <c r="DA13" s="391"/>
      <c r="DB13" s="389">
        <v>3.5</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145</v>
      </c>
      <c r="M14" s="546"/>
      <c r="N14" s="546"/>
      <c r="O14" s="546"/>
      <c r="P14" s="546"/>
      <c r="Q14" s="547"/>
      <c r="R14" s="512">
        <v>12943</v>
      </c>
      <c r="S14" s="513"/>
      <c r="T14" s="513"/>
      <c r="U14" s="513"/>
      <c r="V14" s="514"/>
      <c r="W14" s="515"/>
      <c r="X14" s="445"/>
      <c r="Y14" s="445"/>
      <c r="Z14" s="445"/>
      <c r="AA14" s="445"/>
      <c r="AB14" s="446"/>
      <c r="AC14" s="505">
        <v>1.8</v>
      </c>
      <c r="AD14" s="506"/>
      <c r="AE14" s="506"/>
      <c r="AF14" s="506"/>
      <c r="AG14" s="507"/>
      <c r="AH14" s="505">
        <v>1.3</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146</v>
      </c>
      <c r="CE14" s="426"/>
      <c r="CF14" s="426"/>
      <c r="CG14" s="426"/>
      <c r="CH14" s="426"/>
      <c r="CI14" s="426"/>
      <c r="CJ14" s="426"/>
      <c r="CK14" s="426"/>
      <c r="CL14" s="426"/>
      <c r="CM14" s="426"/>
      <c r="CN14" s="426"/>
      <c r="CO14" s="426"/>
      <c r="CP14" s="426"/>
      <c r="CQ14" s="426"/>
      <c r="CR14" s="426"/>
      <c r="CS14" s="427"/>
      <c r="CT14" s="516" t="s">
        <v>138</v>
      </c>
      <c r="CU14" s="517"/>
      <c r="CV14" s="517"/>
      <c r="CW14" s="517"/>
      <c r="CX14" s="517"/>
      <c r="CY14" s="517"/>
      <c r="CZ14" s="517"/>
      <c r="DA14" s="518"/>
      <c r="DB14" s="516" t="s">
        <v>130</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147</v>
      </c>
      <c r="N15" s="510"/>
      <c r="O15" s="510"/>
      <c r="P15" s="510"/>
      <c r="Q15" s="511"/>
      <c r="R15" s="512">
        <v>12753</v>
      </c>
      <c r="S15" s="513"/>
      <c r="T15" s="513"/>
      <c r="U15" s="513"/>
      <c r="V15" s="514"/>
      <c r="W15" s="500" t="s">
        <v>148</v>
      </c>
      <c r="X15" s="442"/>
      <c r="Y15" s="442"/>
      <c r="Z15" s="442"/>
      <c r="AA15" s="442"/>
      <c r="AB15" s="443"/>
      <c r="AC15" s="395">
        <v>1446</v>
      </c>
      <c r="AD15" s="396"/>
      <c r="AE15" s="396"/>
      <c r="AF15" s="396"/>
      <c r="AG15" s="397"/>
      <c r="AH15" s="395">
        <v>1412</v>
      </c>
      <c r="AI15" s="396"/>
      <c r="AJ15" s="396"/>
      <c r="AK15" s="396"/>
      <c r="AL15" s="398"/>
      <c r="AM15" s="478"/>
      <c r="AN15" s="393"/>
      <c r="AO15" s="393"/>
      <c r="AP15" s="393"/>
      <c r="AQ15" s="393"/>
      <c r="AR15" s="393"/>
      <c r="AS15" s="393"/>
      <c r="AT15" s="394"/>
      <c r="AU15" s="466"/>
      <c r="AV15" s="467"/>
      <c r="AW15" s="467"/>
      <c r="AX15" s="467"/>
      <c r="AY15" s="411" t="s">
        <v>149</v>
      </c>
      <c r="AZ15" s="412"/>
      <c r="BA15" s="412"/>
      <c r="BB15" s="412"/>
      <c r="BC15" s="412"/>
      <c r="BD15" s="412"/>
      <c r="BE15" s="412"/>
      <c r="BF15" s="412"/>
      <c r="BG15" s="412"/>
      <c r="BH15" s="412"/>
      <c r="BI15" s="412"/>
      <c r="BJ15" s="412"/>
      <c r="BK15" s="412"/>
      <c r="BL15" s="412"/>
      <c r="BM15" s="413"/>
      <c r="BN15" s="414">
        <v>1992130</v>
      </c>
      <c r="BO15" s="415"/>
      <c r="BP15" s="415"/>
      <c r="BQ15" s="415"/>
      <c r="BR15" s="415"/>
      <c r="BS15" s="415"/>
      <c r="BT15" s="415"/>
      <c r="BU15" s="416"/>
      <c r="BV15" s="414">
        <v>1886910</v>
      </c>
      <c r="BW15" s="415"/>
      <c r="BX15" s="415"/>
      <c r="BY15" s="415"/>
      <c r="BZ15" s="415"/>
      <c r="CA15" s="415"/>
      <c r="CB15" s="415"/>
      <c r="CC15" s="416"/>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151</v>
      </c>
      <c r="M16" s="503"/>
      <c r="N16" s="503"/>
      <c r="O16" s="503"/>
      <c r="P16" s="503"/>
      <c r="Q16" s="504"/>
      <c r="R16" s="497" t="s">
        <v>152</v>
      </c>
      <c r="S16" s="498"/>
      <c r="T16" s="498"/>
      <c r="U16" s="498"/>
      <c r="V16" s="499"/>
      <c r="W16" s="515"/>
      <c r="X16" s="445"/>
      <c r="Y16" s="445"/>
      <c r="Z16" s="445"/>
      <c r="AA16" s="445"/>
      <c r="AB16" s="446"/>
      <c r="AC16" s="505">
        <v>25.1</v>
      </c>
      <c r="AD16" s="506"/>
      <c r="AE16" s="506"/>
      <c r="AF16" s="506"/>
      <c r="AG16" s="507"/>
      <c r="AH16" s="505">
        <v>25</v>
      </c>
      <c r="AI16" s="506"/>
      <c r="AJ16" s="506"/>
      <c r="AK16" s="506"/>
      <c r="AL16" s="508"/>
      <c r="AM16" s="478"/>
      <c r="AN16" s="393"/>
      <c r="AO16" s="393"/>
      <c r="AP16" s="393"/>
      <c r="AQ16" s="393"/>
      <c r="AR16" s="393"/>
      <c r="AS16" s="393"/>
      <c r="AT16" s="394"/>
      <c r="AU16" s="466"/>
      <c r="AV16" s="467"/>
      <c r="AW16" s="467"/>
      <c r="AX16" s="467"/>
      <c r="AY16" s="399" t="s">
        <v>153</v>
      </c>
      <c r="AZ16" s="400"/>
      <c r="BA16" s="400"/>
      <c r="BB16" s="400"/>
      <c r="BC16" s="400"/>
      <c r="BD16" s="400"/>
      <c r="BE16" s="400"/>
      <c r="BF16" s="400"/>
      <c r="BG16" s="400"/>
      <c r="BH16" s="400"/>
      <c r="BI16" s="400"/>
      <c r="BJ16" s="400"/>
      <c r="BK16" s="400"/>
      <c r="BL16" s="400"/>
      <c r="BM16" s="401"/>
      <c r="BN16" s="419">
        <v>3354662</v>
      </c>
      <c r="BO16" s="420"/>
      <c r="BP16" s="420"/>
      <c r="BQ16" s="420"/>
      <c r="BR16" s="420"/>
      <c r="BS16" s="420"/>
      <c r="BT16" s="420"/>
      <c r="BU16" s="421"/>
      <c r="BV16" s="419">
        <v>2995596</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154</v>
      </c>
      <c r="N17" s="495"/>
      <c r="O17" s="495"/>
      <c r="P17" s="495"/>
      <c r="Q17" s="496"/>
      <c r="R17" s="497" t="s">
        <v>155</v>
      </c>
      <c r="S17" s="498"/>
      <c r="T17" s="498"/>
      <c r="U17" s="498"/>
      <c r="V17" s="499"/>
      <c r="W17" s="500" t="s">
        <v>156</v>
      </c>
      <c r="X17" s="442"/>
      <c r="Y17" s="442"/>
      <c r="Z17" s="442"/>
      <c r="AA17" s="442"/>
      <c r="AB17" s="443"/>
      <c r="AC17" s="395">
        <v>4216</v>
      </c>
      <c r="AD17" s="396"/>
      <c r="AE17" s="396"/>
      <c r="AF17" s="396"/>
      <c r="AG17" s="397"/>
      <c r="AH17" s="395">
        <v>4164</v>
      </c>
      <c r="AI17" s="396"/>
      <c r="AJ17" s="396"/>
      <c r="AK17" s="396"/>
      <c r="AL17" s="398"/>
      <c r="AM17" s="478"/>
      <c r="AN17" s="393"/>
      <c r="AO17" s="393"/>
      <c r="AP17" s="393"/>
      <c r="AQ17" s="393"/>
      <c r="AR17" s="393"/>
      <c r="AS17" s="393"/>
      <c r="AT17" s="394"/>
      <c r="AU17" s="466"/>
      <c r="AV17" s="467"/>
      <c r="AW17" s="467"/>
      <c r="AX17" s="467"/>
      <c r="AY17" s="399" t="s">
        <v>157</v>
      </c>
      <c r="AZ17" s="400"/>
      <c r="BA17" s="400"/>
      <c r="BB17" s="400"/>
      <c r="BC17" s="400"/>
      <c r="BD17" s="400"/>
      <c r="BE17" s="400"/>
      <c r="BF17" s="400"/>
      <c r="BG17" s="400"/>
      <c r="BH17" s="400"/>
      <c r="BI17" s="400"/>
      <c r="BJ17" s="400"/>
      <c r="BK17" s="400"/>
      <c r="BL17" s="400"/>
      <c r="BM17" s="401"/>
      <c r="BN17" s="419">
        <v>2545921</v>
      </c>
      <c r="BO17" s="420"/>
      <c r="BP17" s="420"/>
      <c r="BQ17" s="420"/>
      <c r="BR17" s="420"/>
      <c r="BS17" s="420"/>
      <c r="BT17" s="420"/>
      <c r="BU17" s="421"/>
      <c r="BV17" s="419">
        <v>2413772</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158</v>
      </c>
      <c r="C18" s="472"/>
      <c r="D18" s="472"/>
      <c r="E18" s="473"/>
      <c r="F18" s="473"/>
      <c r="G18" s="473"/>
      <c r="H18" s="473"/>
      <c r="I18" s="473"/>
      <c r="J18" s="473"/>
      <c r="K18" s="473"/>
      <c r="L18" s="474">
        <v>15.69</v>
      </c>
      <c r="M18" s="474"/>
      <c r="N18" s="474"/>
      <c r="O18" s="474"/>
      <c r="P18" s="474"/>
      <c r="Q18" s="474"/>
      <c r="R18" s="475"/>
      <c r="S18" s="475"/>
      <c r="T18" s="475"/>
      <c r="U18" s="475"/>
      <c r="V18" s="476"/>
      <c r="W18" s="490"/>
      <c r="X18" s="491"/>
      <c r="Y18" s="491"/>
      <c r="Z18" s="491"/>
      <c r="AA18" s="491"/>
      <c r="AB18" s="501"/>
      <c r="AC18" s="383">
        <v>73.2</v>
      </c>
      <c r="AD18" s="384"/>
      <c r="AE18" s="384"/>
      <c r="AF18" s="384"/>
      <c r="AG18" s="477"/>
      <c r="AH18" s="383">
        <v>73.7</v>
      </c>
      <c r="AI18" s="384"/>
      <c r="AJ18" s="384"/>
      <c r="AK18" s="384"/>
      <c r="AL18" s="385"/>
      <c r="AM18" s="478"/>
      <c r="AN18" s="393"/>
      <c r="AO18" s="393"/>
      <c r="AP18" s="393"/>
      <c r="AQ18" s="393"/>
      <c r="AR18" s="393"/>
      <c r="AS18" s="393"/>
      <c r="AT18" s="394"/>
      <c r="AU18" s="466"/>
      <c r="AV18" s="467"/>
      <c r="AW18" s="467"/>
      <c r="AX18" s="467"/>
      <c r="AY18" s="399" t="s">
        <v>159</v>
      </c>
      <c r="AZ18" s="400"/>
      <c r="BA18" s="400"/>
      <c r="BB18" s="400"/>
      <c r="BC18" s="400"/>
      <c r="BD18" s="400"/>
      <c r="BE18" s="400"/>
      <c r="BF18" s="400"/>
      <c r="BG18" s="400"/>
      <c r="BH18" s="400"/>
      <c r="BI18" s="400"/>
      <c r="BJ18" s="400"/>
      <c r="BK18" s="400"/>
      <c r="BL18" s="400"/>
      <c r="BM18" s="401"/>
      <c r="BN18" s="419">
        <v>3622859</v>
      </c>
      <c r="BO18" s="420"/>
      <c r="BP18" s="420"/>
      <c r="BQ18" s="420"/>
      <c r="BR18" s="420"/>
      <c r="BS18" s="420"/>
      <c r="BT18" s="420"/>
      <c r="BU18" s="421"/>
      <c r="BV18" s="419">
        <v>3307992</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160</v>
      </c>
      <c r="C19" s="472"/>
      <c r="D19" s="472"/>
      <c r="E19" s="473"/>
      <c r="F19" s="473"/>
      <c r="G19" s="473"/>
      <c r="H19" s="473"/>
      <c r="I19" s="473"/>
      <c r="J19" s="473"/>
      <c r="K19" s="473"/>
      <c r="L19" s="479">
        <v>802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161</v>
      </c>
      <c r="AZ19" s="400"/>
      <c r="BA19" s="400"/>
      <c r="BB19" s="400"/>
      <c r="BC19" s="400"/>
      <c r="BD19" s="400"/>
      <c r="BE19" s="400"/>
      <c r="BF19" s="400"/>
      <c r="BG19" s="400"/>
      <c r="BH19" s="400"/>
      <c r="BI19" s="400"/>
      <c r="BJ19" s="400"/>
      <c r="BK19" s="400"/>
      <c r="BL19" s="400"/>
      <c r="BM19" s="401"/>
      <c r="BN19" s="419">
        <v>5177093</v>
      </c>
      <c r="BO19" s="420"/>
      <c r="BP19" s="420"/>
      <c r="BQ19" s="420"/>
      <c r="BR19" s="420"/>
      <c r="BS19" s="420"/>
      <c r="BT19" s="420"/>
      <c r="BU19" s="421"/>
      <c r="BV19" s="419">
        <v>5186907</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162</v>
      </c>
      <c r="C20" s="472"/>
      <c r="D20" s="472"/>
      <c r="E20" s="473"/>
      <c r="F20" s="473"/>
      <c r="G20" s="473"/>
      <c r="H20" s="473"/>
      <c r="I20" s="473"/>
      <c r="J20" s="473"/>
      <c r="K20" s="473"/>
      <c r="L20" s="479">
        <v>5232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163</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164</v>
      </c>
      <c r="C22" s="433"/>
      <c r="D22" s="434"/>
      <c r="E22" s="441" t="s">
        <v>1</v>
      </c>
      <c r="F22" s="442"/>
      <c r="G22" s="442"/>
      <c r="H22" s="442"/>
      <c r="I22" s="442"/>
      <c r="J22" s="442"/>
      <c r="K22" s="443"/>
      <c r="L22" s="441" t="s">
        <v>165</v>
      </c>
      <c r="M22" s="442"/>
      <c r="N22" s="442"/>
      <c r="O22" s="442"/>
      <c r="P22" s="443"/>
      <c r="Q22" s="447" t="s">
        <v>166</v>
      </c>
      <c r="R22" s="448"/>
      <c r="S22" s="448"/>
      <c r="T22" s="448"/>
      <c r="U22" s="448"/>
      <c r="V22" s="449"/>
      <c r="W22" s="453" t="s">
        <v>167</v>
      </c>
      <c r="X22" s="433"/>
      <c r="Y22" s="434"/>
      <c r="Z22" s="441" t="s">
        <v>1</v>
      </c>
      <c r="AA22" s="442"/>
      <c r="AB22" s="442"/>
      <c r="AC22" s="442"/>
      <c r="AD22" s="442"/>
      <c r="AE22" s="442"/>
      <c r="AF22" s="442"/>
      <c r="AG22" s="443"/>
      <c r="AH22" s="458" t="s">
        <v>168</v>
      </c>
      <c r="AI22" s="442"/>
      <c r="AJ22" s="442"/>
      <c r="AK22" s="442"/>
      <c r="AL22" s="443"/>
      <c r="AM22" s="458" t="s">
        <v>169</v>
      </c>
      <c r="AN22" s="459"/>
      <c r="AO22" s="459"/>
      <c r="AP22" s="459"/>
      <c r="AQ22" s="459"/>
      <c r="AR22" s="460"/>
      <c r="AS22" s="447" t="s">
        <v>166</v>
      </c>
      <c r="AT22" s="448"/>
      <c r="AU22" s="448"/>
      <c r="AV22" s="448"/>
      <c r="AW22" s="448"/>
      <c r="AX22" s="464"/>
      <c r="AY22" s="411" t="s">
        <v>170</v>
      </c>
      <c r="AZ22" s="412"/>
      <c r="BA22" s="412"/>
      <c r="BB22" s="412"/>
      <c r="BC22" s="412"/>
      <c r="BD22" s="412"/>
      <c r="BE22" s="412"/>
      <c r="BF22" s="412"/>
      <c r="BG22" s="412"/>
      <c r="BH22" s="412"/>
      <c r="BI22" s="412"/>
      <c r="BJ22" s="412"/>
      <c r="BK22" s="412"/>
      <c r="BL22" s="412"/>
      <c r="BM22" s="413"/>
      <c r="BN22" s="414">
        <v>7725225</v>
      </c>
      <c r="BO22" s="415"/>
      <c r="BP22" s="415"/>
      <c r="BQ22" s="415"/>
      <c r="BR22" s="415"/>
      <c r="BS22" s="415"/>
      <c r="BT22" s="415"/>
      <c r="BU22" s="416"/>
      <c r="BV22" s="414">
        <v>8094032</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171</v>
      </c>
      <c r="AZ23" s="400"/>
      <c r="BA23" s="400"/>
      <c r="BB23" s="400"/>
      <c r="BC23" s="400"/>
      <c r="BD23" s="400"/>
      <c r="BE23" s="400"/>
      <c r="BF23" s="400"/>
      <c r="BG23" s="400"/>
      <c r="BH23" s="400"/>
      <c r="BI23" s="400"/>
      <c r="BJ23" s="400"/>
      <c r="BK23" s="400"/>
      <c r="BL23" s="400"/>
      <c r="BM23" s="401"/>
      <c r="BN23" s="419">
        <v>7404915</v>
      </c>
      <c r="BO23" s="420"/>
      <c r="BP23" s="420"/>
      <c r="BQ23" s="420"/>
      <c r="BR23" s="420"/>
      <c r="BS23" s="420"/>
      <c r="BT23" s="420"/>
      <c r="BU23" s="421"/>
      <c r="BV23" s="419">
        <v>7738929</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172</v>
      </c>
      <c r="F24" s="393"/>
      <c r="G24" s="393"/>
      <c r="H24" s="393"/>
      <c r="I24" s="393"/>
      <c r="J24" s="393"/>
      <c r="K24" s="394"/>
      <c r="L24" s="395">
        <v>1</v>
      </c>
      <c r="M24" s="396"/>
      <c r="N24" s="396"/>
      <c r="O24" s="396"/>
      <c r="P24" s="397"/>
      <c r="Q24" s="395">
        <v>8210</v>
      </c>
      <c r="R24" s="396"/>
      <c r="S24" s="396"/>
      <c r="T24" s="396"/>
      <c r="U24" s="396"/>
      <c r="V24" s="397"/>
      <c r="W24" s="454"/>
      <c r="X24" s="436"/>
      <c r="Y24" s="437"/>
      <c r="Z24" s="392" t="s">
        <v>173</v>
      </c>
      <c r="AA24" s="393"/>
      <c r="AB24" s="393"/>
      <c r="AC24" s="393"/>
      <c r="AD24" s="393"/>
      <c r="AE24" s="393"/>
      <c r="AF24" s="393"/>
      <c r="AG24" s="394"/>
      <c r="AH24" s="395">
        <v>97</v>
      </c>
      <c r="AI24" s="396"/>
      <c r="AJ24" s="396"/>
      <c r="AK24" s="396"/>
      <c r="AL24" s="397"/>
      <c r="AM24" s="395">
        <v>285471</v>
      </c>
      <c r="AN24" s="396"/>
      <c r="AO24" s="396"/>
      <c r="AP24" s="396"/>
      <c r="AQ24" s="396"/>
      <c r="AR24" s="397"/>
      <c r="AS24" s="395">
        <v>2943</v>
      </c>
      <c r="AT24" s="396"/>
      <c r="AU24" s="396"/>
      <c r="AV24" s="396"/>
      <c r="AW24" s="396"/>
      <c r="AX24" s="398"/>
      <c r="AY24" s="386" t="s">
        <v>174</v>
      </c>
      <c r="AZ24" s="387"/>
      <c r="BA24" s="387"/>
      <c r="BB24" s="387"/>
      <c r="BC24" s="387"/>
      <c r="BD24" s="387"/>
      <c r="BE24" s="387"/>
      <c r="BF24" s="387"/>
      <c r="BG24" s="387"/>
      <c r="BH24" s="387"/>
      <c r="BI24" s="387"/>
      <c r="BJ24" s="387"/>
      <c r="BK24" s="387"/>
      <c r="BL24" s="387"/>
      <c r="BM24" s="388"/>
      <c r="BN24" s="419">
        <v>4517416</v>
      </c>
      <c r="BO24" s="420"/>
      <c r="BP24" s="420"/>
      <c r="BQ24" s="420"/>
      <c r="BR24" s="420"/>
      <c r="BS24" s="420"/>
      <c r="BT24" s="420"/>
      <c r="BU24" s="421"/>
      <c r="BV24" s="419">
        <v>4718749</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175</v>
      </c>
      <c r="F25" s="393"/>
      <c r="G25" s="393"/>
      <c r="H25" s="393"/>
      <c r="I25" s="393"/>
      <c r="J25" s="393"/>
      <c r="K25" s="394"/>
      <c r="L25" s="395">
        <v>1</v>
      </c>
      <c r="M25" s="396"/>
      <c r="N25" s="396"/>
      <c r="O25" s="396"/>
      <c r="P25" s="397"/>
      <c r="Q25" s="395">
        <v>6740</v>
      </c>
      <c r="R25" s="396"/>
      <c r="S25" s="396"/>
      <c r="T25" s="396"/>
      <c r="U25" s="396"/>
      <c r="V25" s="397"/>
      <c r="W25" s="454"/>
      <c r="X25" s="436"/>
      <c r="Y25" s="437"/>
      <c r="Z25" s="392" t="s">
        <v>176</v>
      </c>
      <c r="AA25" s="393"/>
      <c r="AB25" s="393"/>
      <c r="AC25" s="393"/>
      <c r="AD25" s="393"/>
      <c r="AE25" s="393"/>
      <c r="AF25" s="393"/>
      <c r="AG25" s="394"/>
      <c r="AH25" s="395" t="s">
        <v>138</v>
      </c>
      <c r="AI25" s="396"/>
      <c r="AJ25" s="396"/>
      <c r="AK25" s="396"/>
      <c r="AL25" s="397"/>
      <c r="AM25" s="395" t="s">
        <v>138</v>
      </c>
      <c r="AN25" s="396"/>
      <c r="AO25" s="396"/>
      <c r="AP25" s="396"/>
      <c r="AQ25" s="396"/>
      <c r="AR25" s="397"/>
      <c r="AS25" s="395" t="s">
        <v>138</v>
      </c>
      <c r="AT25" s="396"/>
      <c r="AU25" s="396"/>
      <c r="AV25" s="396"/>
      <c r="AW25" s="396"/>
      <c r="AX25" s="398"/>
      <c r="AY25" s="411" t="s">
        <v>177</v>
      </c>
      <c r="AZ25" s="412"/>
      <c r="BA25" s="412"/>
      <c r="BB25" s="412"/>
      <c r="BC25" s="412"/>
      <c r="BD25" s="412"/>
      <c r="BE25" s="412"/>
      <c r="BF25" s="412"/>
      <c r="BG25" s="412"/>
      <c r="BH25" s="412"/>
      <c r="BI25" s="412"/>
      <c r="BJ25" s="412"/>
      <c r="BK25" s="412"/>
      <c r="BL25" s="412"/>
      <c r="BM25" s="413"/>
      <c r="BN25" s="414">
        <v>454803</v>
      </c>
      <c r="BO25" s="415"/>
      <c r="BP25" s="415"/>
      <c r="BQ25" s="415"/>
      <c r="BR25" s="415"/>
      <c r="BS25" s="415"/>
      <c r="BT25" s="415"/>
      <c r="BU25" s="416"/>
      <c r="BV25" s="414">
        <v>778907</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178</v>
      </c>
      <c r="F26" s="393"/>
      <c r="G26" s="393"/>
      <c r="H26" s="393"/>
      <c r="I26" s="393"/>
      <c r="J26" s="393"/>
      <c r="K26" s="394"/>
      <c r="L26" s="395">
        <v>1</v>
      </c>
      <c r="M26" s="396"/>
      <c r="N26" s="396"/>
      <c r="O26" s="396"/>
      <c r="P26" s="397"/>
      <c r="Q26" s="395">
        <v>6300</v>
      </c>
      <c r="R26" s="396"/>
      <c r="S26" s="396"/>
      <c r="T26" s="396"/>
      <c r="U26" s="396"/>
      <c r="V26" s="397"/>
      <c r="W26" s="454"/>
      <c r="X26" s="436"/>
      <c r="Y26" s="437"/>
      <c r="Z26" s="392" t="s">
        <v>179</v>
      </c>
      <c r="AA26" s="430"/>
      <c r="AB26" s="430"/>
      <c r="AC26" s="430"/>
      <c r="AD26" s="430"/>
      <c r="AE26" s="430"/>
      <c r="AF26" s="430"/>
      <c r="AG26" s="431"/>
      <c r="AH26" s="395" t="s">
        <v>129</v>
      </c>
      <c r="AI26" s="396"/>
      <c r="AJ26" s="396"/>
      <c r="AK26" s="396"/>
      <c r="AL26" s="397"/>
      <c r="AM26" s="395" t="s">
        <v>138</v>
      </c>
      <c r="AN26" s="396"/>
      <c r="AO26" s="396"/>
      <c r="AP26" s="396"/>
      <c r="AQ26" s="396"/>
      <c r="AR26" s="397"/>
      <c r="AS26" s="395" t="s">
        <v>138</v>
      </c>
      <c r="AT26" s="396"/>
      <c r="AU26" s="396"/>
      <c r="AV26" s="396"/>
      <c r="AW26" s="396"/>
      <c r="AX26" s="398"/>
      <c r="AY26" s="428" t="s">
        <v>180</v>
      </c>
      <c r="AZ26" s="373"/>
      <c r="BA26" s="373"/>
      <c r="BB26" s="373"/>
      <c r="BC26" s="373"/>
      <c r="BD26" s="373"/>
      <c r="BE26" s="373"/>
      <c r="BF26" s="373"/>
      <c r="BG26" s="373"/>
      <c r="BH26" s="373"/>
      <c r="BI26" s="373"/>
      <c r="BJ26" s="373"/>
      <c r="BK26" s="373"/>
      <c r="BL26" s="373"/>
      <c r="BM26" s="429"/>
      <c r="BN26" s="419" t="s">
        <v>138</v>
      </c>
      <c r="BO26" s="420"/>
      <c r="BP26" s="420"/>
      <c r="BQ26" s="420"/>
      <c r="BR26" s="420"/>
      <c r="BS26" s="420"/>
      <c r="BT26" s="420"/>
      <c r="BU26" s="421"/>
      <c r="BV26" s="419" t="s">
        <v>138</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181</v>
      </c>
      <c r="F27" s="393"/>
      <c r="G27" s="393"/>
      <c r="H27" s="393"/>
      <c r="I27" s="393"/>
      <c r="J27" s="393"/>
      <c r="K27" s="394"/>
      <c r="L27" s="395">
        <v>1</v>
      </c>
      <c r="M27" s="396"/>
      <c r="N27" s="396"/>
      <c r="O27" s="396"/>
      <c r="P27" s="397"/>
      <c r="Q27" s="395">
        <v>3110</v>
      </c>
      <c r="R27" s="396"/>
      <c r="S27" s="396"/>
      <c r="T27" s="396"/>
      <c r="U27" s="396"/>
      <c r="V27" s="397"/>
      <c r="W27" s="454"/>
      <c r="X27" s="436"/>
      <c r="Y27" s="437"/>
      <c r="Z27" s="392" t="s">
        <v>182</v>
      </c>
      <c r="AA27" s="393"/>
      <c r="AB27" s="393"/>
      <c r="AC27" s="393"/>
      <c r="AD27" s="393"/>
      <c r="AE27" s="393"/>
      <c r="AF27" s="393"/>
      <c r="AG27" s="394"/>
      <c r="AH27" s="395" t="s">
        <v>138</v>
      </c>
      <c r="AI27" s="396"/>
      <c r="AJ27" s="396"/>
      <c r="AK27" s="396"/>
      <c r="AL27" s="397"/>
      <c r="AM27" s="395" t="s">
        <v>138</v>
      </c>
      <c r="AN27" s="396"/>
      <c r="AO27" s="396"/>
      <c r="AP27" s="396"/>
      <c r="AQ27" s="396"/>
      <c r="AR27" s="397"/>
      <c r="AS27" s="395" t="s">
        <v>130</v>
      </c>
      <c r="AT27" s="396"/>
      <c r="AU27" s="396"/>
      <c r="AV27" s="396"/>
      <c r="AW27" s="396"/>
      <c r="AX27" s="398"/>
      <c r="AY27" s="425" t="s">
        <v>183</v>
      </c>
      <c r="AZ27" s="426"/>
      <c r="BA27" s="426"/>
      <c r="BB27" s="426"/>
      <c r="BC27" s="426"/>
      <c r="BD27" s="426"/>
      <c r="BE27" s="426"/>
      <c r="BF27" s="426"/>
      <c r="BG27" s="426"/>
      <c r="BH27" s="426"/>
      <c r="BI27" s="426"/>
      <c r="BJ27" s="426"/>
      <c r="BK27" s="426"/>
      <c r="BL27" s="426"/>
      <c r="BM27" s="427"/>
      <c r="BN27" s="422">
        <v>126388</v>
      </c>
      <c r="BO27" s="423"/>
      <c r="BP27" s="423"/>
      <c r="BQ27" s="423"/>
      <c r="BR27" s="423"/>
      <c r="BS27" s="423"/>
      <c r="BT27" s="423"/>
      <c r="BU27" s="424"/>
      <c r="BV27" s="422">
        <v>126388</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184</v>
      </c>
      <c r="F28" s="393"/>
      <c r="G28" s="393"/>
      <c r="H28" s="393"/>
      <c r="I28" s="393"/>
      <c r="J28" s="393"/>
      <c r="K28" s="394"/>
      <c r="L28" s="395">
        <v>1</v>
      </c>
      <c r="M28" s="396"/>
      <c r="N28" s="396"/>
      <c r="O28" s="396"/>
      <c r="P28" s="397"/>
      <c r="Q28" s="395">
        <v>2570</v>
      </c>
      <c r="R28" s="396"/>
      <c r="S28" s="396"/>
      <c r="T28" s="396"/>
      <c r="U28" s="396"/>
      <c r="V28" s="397"/>
      <c r="W28" s="454"/>
      <c r="X28" s="436"/>
      <c r="Y28" s="437"/>
      <c r="Z28" s="392" t="s">
        <v>185</v>
      </c>
      <c r="AA28" s="393"/>
      <c r="AB28" s="393"/>
      <c r="AC28" s="393"/>
      <c r="AD28" s="393"/>
      <c r="AE28" s="393"/>
      <c r="AF28" s="393"/>
      <c r="AG28" s="394"/>
      <c r="AH28" s="395" t="s">
        <v>129</v>
      </c>
      <c r="AI28" s="396"/>
      <c r="AJ28" s="396"/>
      <c r="AK28" s="396"/>
      <c r="AL28" s="397"/>
      <c r="AM28" s="395" t="s">
        <v>129</v>
      </c>
      <c r="AN28" s="396"/>
      <c r="AO28" s="396"/>
      <c r="AP28" s="396"/>
      <c r="AQ28" s="396"/>
      <c r="AR28" s="397"/>
      <c r="AS28" s="395" t="s">
        <v>138</v>
      </c>
      <c r="AT28" s="396"/>
      <c r="AU28" s="396"/>
      <c r="AV28" s="396"/>
      <c r="AW28" s="396"/>
      <c r="AX28" s="398"/>
      <c r="AY28" s="402" t="s">
        <v>186</v>
      </c>
      <c r="AZ28" s="403"/>
      <c r="BA28" s="403"/>
      <c r="BB28" s="404"/>
      <c r="BC28" s="411" t="s">
        <v>50</v>
      </c>
      <c r="BD28" s="412"/>
      <c r="BE28" s="412"/>
      <c r="BF28" s="412"/>
      <c r="BG28" s="412"/>
      <c r="BH28" s="412"/>
      <c r="BI28" s="412"/>
      <c r="BJ28" s="412"/>
      <c r="BK28" s="412"/>
      <c r="BL28" s="412"/>
      <c r="BM28" s="413"/>
      <c r="BN28" s="414">
        <v>2689085</v>
      </c>
      <c r="BO28" s="415"/>
      <c r="BP28" s="415"/>
      <c r="BQ28" s="415"/>
      <c r="BR28" s="415"/>
      <c r="BS28" s="415"/>
      <c r="BT28" s="415"/>
      <c r="BU28" s="416"/>
      <c r="BV28" s="414">
        <v>2574027</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187</v>
      </c>
      <c r="F29" s="393"/>
      <c r="G29" s="393"/>
      <c r="H29" s="393"/>
      <c r="I29" s="393"/>
      <c r="J29" s="393"/>
      <c r="K29" s="394"/>
      <c r="L29" s="395">
        <v>10</v>
      </c>
      <c r="M29" s="396"/>
      <c r="N29" s="396"/>
      <c r="O29" s="396"/>
      <c r="P29" s="397"/>
      <c r="Q29" s="395">
        <v>2460</v>
      </c>
      <c r="R29" s="396"/>
      <c r="S29" s="396"/>
      <c r="T29" s="396"/>
      <c r="U29" s="396"/>
      <c r="V29" s="397"/>
      <c r="W29" s="455"/>
      <c r="X29" s="456"/>
      <c r="Y29" s="457"/>
      <c r="Z29" s="392" t="s">
        <v>188</v>
      </c>
      <c r="AA29" s="393"/>
      <c r="AB29" s="393"/>
      <c r="AC29" s="393"/>
      <c r="AD29" s="393"/>
      <c r="AE29" s="393"/>
      <c r="AF29" s="393"/>
      <c r="AG29" s="394"/>
      <c r="AH29" s="395">
        <v>97</v>
      </c>
      <c r="AI29" s="396"/>
      <c r="AJ29" s="396"/>
      <c r="AK29" s="396"/>
      <c r="AL29" s="397"/>
      <c r="AM29" s="395">
        <v>285471</v>
      </c>
      <c r="AN29" s="396"/>
      <c r="AO29" s="396"/>
      <c r="AP29" s="396"/>
      <c r="AQ29" s="396"/>
      <c r="AR29" s="397"/>
      <c r="AS29" s="395">
        <v>2943</v>
      </c>
      <c r="AT29" s="396"/>
      <c r="AU29" s="396"/>
      <c r="AV29" s="396"/>
      <c r="AW29" s="396"/>
      <c r="AX29" s="398"/>
      <c r="AY29" s="405"/>
      <c r="AZ29" s="406"/>
      <c r="BA29" s="406"/>
      <c r="BB29" s="407"/>
      <c r="BC29" s="399" t="s">
        <v>189</v>
      </c>
      <c r="BD29" s="400"/>
      <c r="BE29" s="400"/>
      <c r="BF29" s="400"/>
      <c r="BG29" s="400"/>
      <c r="BH29" s="400"/>
      <c r="BI29" s="400"/>
      <c r="BJ29" s="400"/>
      <c r="BK29" s="400"/>
      <c r="BL29" s="400"/>
      <c r="BM29" s="401"/>
      <c r="BN29" s="419">
        <v>87293</v>
      </c>
      <c r="BO29" s="420"/>
      <c r="BP29" s="420"/>
      <c r="BQ29" s="420"/>
      <c r="BR29" s="420"/>
      <c r="BS29" s="420"/>
      <c r="BT29" s="420"/>
      <c r="BU29" s="421"/>
      <c r="BV29" s="419">
        <v>93079</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190</v>
      </c>
      <c r="X30" s="381"/>
      <c r="Y30" s="381"/>
      <c r="Z30" s="381"/>
      <c r="AA30" s="381"/>
      <c r="AB30" s="381"/>
      <c r="AC30" s="381"/>
      <c r="AD30" s="381"/>
      <c r="AE30" s="381"/>
      <c r="AF30" s="381"/>
      <c r="AG30" s="382"/>
      <c r="AH30" s="383">
        <v>95.6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2722158</v>
      </c>
      <c r="BO30" s="423"/>
      <c r="BP30" s="423"/>
      <c r="BQ30" s="423"/>
      <c r="BR30" s="423"/>
      <c r="BS30" s="423"/>
      <c r="BT30" s="423"/>
      <c r="BU30" s="424"/>
      <c r="BV30" s="422">
        <v>2647381</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191</v>
      </c>
      <c r="D32" s="372"/>
      <c r="E32" s="372"/>
      <c r="F32" s="372"/>
      <c r="G32" s="372"/>
      <c r="H32" s="372"/>
      <c r="I32" s="372"/>
      <c r="J32" s="372"/>
      <c r="K32" s="372"/>
      <c r="L32" s="372"/>
      <c r="M32" s="372"/>
      <c r="N32" s="372"/>
      <c r="O32" s="372"/>
      <c r="P32" s="372"/>
      <c r="Q32" s="372"/>
      <c r="R32" s="372"/>
      <c r="S32" s="372"/>
      <c r="U32" s="373" t="s">
        <v>192</v>
      </c>
      <c r="V32" s="373"/>
      <c r="W32" s="373"/>
      <c r="X32" s="373"/>
      <c r="Y32" s="373"/>
      <c r="Z32" s="373"/>
      <c r="AA32" s="373"/>
      <c r="AB32" s="373"/>
      <c r="AC32" s="373"/>
      <c r="AD32" s="373"/>
      <c r="AE32" s="373"/>
      <c r="AF32" s="373"/>
      <c r="AG32" s="373"/>
      <c r="AH32" s="373"/>
      <c r="AI32" s="373"/>
      <c r="AJ32" s="373"/>
      <c r="AK32" s="373"/>
      <c r="AM32" s="373" t="s">
        <v>193</v>
      </c>
      <c r="AN32" s="373"/>
      <c r="AO32" s="373"/>
      <c r="AP32" s="373"/>
      <c r="AQ32" s="373"/>
      <c r="AR32" s="373"/>
      <c r="AS32" s="373"/>
      <c r="AT32" s="373"/>
      <c r="AU32" s="373"/>
      <c r="AV32" s="373"/>
      <c r="AW32" s="373"/>
      <c r="AX32" s="373"/>
      <c r="AY32" s="373"/>
      <c r="AZ32" s="373"/>
      <c r="BA32" s="373"/>
      <c r="BB32" s="373"/>
      <c r="BC32" s="373"/>
      <c r="BE32" s="373" t="s">
        <v>194</v>
      </c>
      <c r="BF32" s="373"/>
      <c r="BG32" s="373"/>
      <c r="BH32" s="373"/>
      <c r="BI32" s="373"/>
      <c r="BJ32" s="373"/>
      <c r="BK32" s="373"/>
      <c r="BL32" s="373"/>
      <c r="BM32" s="373"/>
      <c r="BN32" s="373"/>
      <c r="BO32" s="373"/>
      <c r="BP32" s="373"/>
      <c r="BQ32" s="373"/>
      <c r="BR32" s="373"/>
      <c r="BS32" s="373"/>
      <c r="BT32" s="373"/>
      <c r="BU32" s="373"/>
      <c r="BW32" s="373" t="s">
        <v>195</v>
      </c>
      <c r="BX32" s="373"/>
      <c r="BY32" s="373"/>
      <c r="BZ32" s="373"/>
      <c r="CA32" s="373"/>
      <c r="CB32" s="373"/>
      <c r="CC32" s="373"/>
      <c r="CD32" s="373"/>
      <c r="CE32" s="373"/>
      <c r="CF32" s="373"/>
      <c r="CG32" s="373"/>
      <c r="CH32" s="373"/>
      <c r="CI32" s="373"/>
      <c r="CJ32" s="373"/>
      <c r="CK32" s="373"/>
      <c r="CL32" s="373"/>
      <c r="CM32" s="373"/>
      <c r="CO32" s="373" t="s">
        <v>196</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197</v>
      </c>
      <c r="D33" s="371"/>
      <c r="E33" s="370" t="s">
        <v>198</v>
      </c>
      <c r="F33" s="370"/>
      <c r="G33" s="370"/>
      <c r="H33" s="370"/>
      <c r="I33" s="370"/>
      <c r="J33" s="370"/>
      <c r="K33" s="370"/>
      <c r="L33" s="370"/>
      <c r="M33" s="370"/>
      <c r="N33" s="370"/>
      <c r="O33" s="370"/>
      <c r="P33" s="370"/>
      <c r="Q33" s="370"/>
      <c r="R33" s="370"/>
      <c r="S33" s="370"/>
      <c r="T33" s="206"/>
      <c r="U33" s="371" t="s">
        <v>199</v>
      </c>
      <c r="V33" s="371"/>
      <c r="W33" s="370" t="s">
        <v>198</v>
      </c>
      <c r="X33" s="370"/>
      <c r="Y33" s="370"/>
      <c r="Z33" s="370"/>
      <c r="AA33" s="370"/>
      <c r="AB33" s="370"/>
      <c r="AC33" s="370"/>
      <c r="AD33" s="370"/>
      <c r="AE33" s="370"/>
      <c r="AF33" s="370"/>
      <c r="AG33" s="370"/>
      <c r="AH33" s="370"/>
      <c r="AI33" s="370"/>
      <c r="AJ33" s="370"/>
      <c r="AK33" s="370"/>
      <c r="AL33" s="206"/>
      <c r="AM33" s="371" t="s">
        <v>197</v>
      </c>
      <c r="AN33" s="371"/>
      <c r="AO33" s="370" t="s">
        <v>200</v>
      </c>
      <c r="AP33" s="370"/>
      <c r="AQ33" s="370"/>
      <c r="AR33" s="370"/>
      <c r="AS33" s="370"/>
      <c r="AT33" s="370"/>
      <c r="AU33" s="370"/>
      <c r="AV33" s="370"/>
      <c r="AW33" s="370"/>
      <c r="AX33" s="370"/>
      <c r="AY33" s="370"/>
      <c r="AZ33" s="370"/>
      <c r="BA33" s="370"/>
      <c r="BB33" s="370"/>
      <c r="BC33" s="370"/>
      <c r="BD33" s="207"/>
      <c r="BE33" s="370" t="s">
        <v>201</v>
      </c>
      <c r="BF33" s="370"/>
      <c r="BG33" s="370" t="s">
        <v>202</v>
      </c>
      <c r="BH33" s="370"/>
      <c r="BI33" s="370"/>
      <c r="BJ33" s="370"/>
      <c r="BK33" s="370"/>
      <c r="BL33" s="370"/>
      <c r="BM33" s="370"/>
      <c r="BN33" s="370"/>
      <c r="BO33" s="370"/>
      <c r="BP33" s="370"/>
      <c r="BQ33" s="370"/>
      <c r="BR33" s="370"/>
      <c r="BS33" s="370"/>
      <c r="BT33" s="370"/>
      <c r="BU33" s="370"/>
      <c r="BV33" s="207"/>
      <c r="BW33" s="371" t="s">
        <v>201</v>
      </c>
      <c r="BX33" s="371"/>
      <c r="BY33" s="370" t="s">
        <v>203</v>
      </c>
      <c r="BZ33" s="370"/>
      <c r="CA33" s="370"/>
      <c r="CB33" s="370"/>
      <c r="CC33" s="370"/>
      <c r="CD33" s="370"/>
      <c r="CE33" s="370"/>
      <c r="CF33" s="370"/>
      <c r="CG33" s="370"/>
      <c r="CH33" s="370"/>
      <c r="CI33" s="370"/>
      <c r="CJ33" s="370"/>
      <c r="CK33" s="370"/>
      <c r="CL33" s="370"/>
      <c r="CM33" s="370"/>
      <c r="CN33" s="206"/>
      <c r="CO33" s="371" t="s">
        <v>204</v>
      </c>
      <c r="CP33" s="371"/>
      <c r="CQ33" s="370" t="s">
        <v>205</v>
      </c>
      <c r="CR33" s="370"/>
      <c r="CS33" s="370"/>
      <c r="CT33" s="370"/>
      <c r="CU33" s="370"/>
      <c r="CV33" s="370"/>
      <c r="CW33" s="370"/>
      <c r="CX33" s="370"/>
      <c r="CY33" s="370"/>
      <c r="CZ33" s="370"/>
      <c r="DA33" s="370"/>
      <c r="DB33" s="370"/>
      <c r="DC33" s="370"/>
      <c r="DD33" s="370"/>
      <c r="DE33" s="370"/>
      <c r="DF33" s="206"/>
      <c r="DG33" s="369" t="s">
        <v>206</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IF('各会計、関係団体の財政状況及び健全化判断比率'!B31="","",'各会計、関係団体の財政状況及び健全化判断比率'!B31)</f>
        <v>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安芸地区衛生施設管理組合（一般会計）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12</v>
      </c>
      <c r="CP34" s="367"/>
      <c r="CQ34" s="368" t="str">
        <f>IF('各会計、関係団体の財政状況及び健全化判断比率'!BS7="","",'各会計、関係団体の財政状況及び健全化判断比率'!BS7)</f>
        <v>坂町土地開発公社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安芸地区衛生施設管理組合（特別会計）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広島県海田高等学校財産組合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広島県後期高齢者医療広域連合（一般会計）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広島県後期高齢者医療広域連合（特別会計）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11</v>
      </c>
      <c r="BX39" s="367"/>
      <c r="BY39" s="368" t="str">
        <f>IF('各会計、関係団体の財政状況及び健全化判断比率'!B73="","",'各会計、関係団体の財政状況及び健全化判断比率'!B73)</f>
        <v>広島県市町総合事務組合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364" t="s">
        <v>208</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209</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210</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211</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212</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213</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214</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215</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mgOKj03/EObEWGMiML8YJzo0bUJQFaUT0rvH3WFtsAqurGVhsi6uE7DHrpTbNW1dQqgyg+he1LLDCUKAc5Yltw==" saltValue="qNGqoUyVvh5EHysQcvEX0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51" t="s">
        <v>558</v>
      </c>
      <c r="D34" s="1151"/>
      <c r="E34" s="1152"/>
      <c r="F34" s="32">
        <v>2.11</v>
      </c>
      <c r="G34" s="33">
        <v>9.9</v>
      </c>
      <c r="H34" s="33">
        <v>7.29</v>
      </c>
      <c r="I34" s="33">
        <v>5.9</v>
      </c>
      <c r="J34" s="34">
        <v>9.17</v>
      </c>
      <c r="K34" s="22"/>
      <c r="L34" s="22"/>
      <c r="M34" s="22"/>
      <c r="N34" s="22"/>
      <c r="O34" s="22"/>
      <c r="P34" s="22"/>
    </row>
    <row r="35" spans="1:16" ht="39" customHeight="1" x14ac:dyDescent="0.15">
      <c r="A35" s="22"/>
      <c r="B35" s="35"/>
      <c r="C35" s="1145" t="s">
        <v>559</v>
      </c>
      <c r="D35" s="1146"/>
      <c r="E35" s="1147"/>
      <c r="F35" s="36">
        <v>0.86</v>
      </c>
      <c r="G35" s="37">
        <v>1.01</v>
      </c>
      <c r="H35" s="37">
        <v>2.6</v>
      </c>
      <c r="I35" s="37">
        <v>3.68</v>
      </c>
      <c r="J35" s="38">
        <v>4.45</v>
      </c>
      <c r="K35" s="22"/>
      <c r="L35" s="22"/>
      <c r="M35" s="22"/>
      <c r="N35" s="22"/>
      <c r="O35" s="22"/>
      <c r="P35" s="22"/>
    </row>
    <row r="36" spans="1:16" ht="39" customHeight="1" x14ac:dyDescent="0.15">
      <c r="A36" s="22"/>
      <c r="B36" s="35"/>
      <c r="C36" s="1145" t="s">
        <v>560</v>
      </c>
      <c r="D36" s="1146"/>
      <c r="E36" s="1147"/>
      <c r="F36" s="36">
        <v>0.23</v>
      </c>
      <c r="G36" s="37">
        <v>0.31</v>
      </c>
      <c r="H36" s="37">
        <v>1.08</v>
      </c>
      <c r="I36" s="37">
        <v>0.91</v>
      </c>
      <c r="J36" s="38">
        <v>0.45</v>
      </c>
      <c r="K36" s="22"/>
      <c r="L36" s="22"/>
      <c r="M36" s="22"/>
      <c r="N36" s="22"/>
      <c r="O36" s="22"/>
      <c r="P36" s="22"/>
    </row>
    <row r="37" spans="1:16" ht="39" customHeight="1" x14ac:dyDescent="0.15">
      <c r="A37" s="22"/>
      <c r="B37" s="35"/>
      <c r="C37" s="1145" t="s">
        <v>561</v>
      </c>
      <c r="D37" s="1146"/>
      <c r="E37" s="1147"/>
      <c r="F37" s="36">
        <v>0.1</v>
      </c>
      <c r="G37" s="37">
        <v>0.44</v>
      </c>
      <c r="H37" s="37">
        <v>0.28000000000000003</v>
      </c>
      <c r="I37" s="37">
        <v>0.18</v>
      </c>
      <c r="J37" s="38">
        <v>0.36</v>
      </c>
      <c r="K37" s="22"/>
      <c r="L37" s="22"/>
      <c r="M37" s="22"/>
      <c r="N37" s="22"/>
      <c r="O37" s="22"/>
      <c r="P37" s="22"/>
    </row>
    <row r="38" spans="1:16" ht="39" customHeight="1" x14ac:dyDescent="0.15">
      <c r="A38" s="22"/>
      <c r="B38" s="35"/>
      <c r="C38" s="1145" t="s">
        <v>562</v>
      </c>
      <c r="D38" s="1146"/>
      <c r="E38" s="1147"/>
      <c r="F38" s="36">
        <v>0.03</v>
      </c>
      <c r="G38" s="37">
        <v>0.02</v>
      </c>
      <c r="H38" s="37">
        <v>0.02</v>
      </c>
      <c r="I38" s="37">
        <v>0.02</v>
      </c>
      <c r="J38" s="38">
        <v>0.05</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563</v>
      </c>
      <c r="D42" s="1146"/>
      <c r="E42" s="1147"/>
      <c r="F42" s="36" t="s">
        <v>510</v>
      </c>
      <c r="G42" s="37" t="s">
        <v>510</v>
      </c>
      <c r="H42" s="37" t="s">
        <v>510</v>
      </c>
      <c r="I42" s="37" t="s">
        <v>510</v>
      </c>
      <c r="J42" s="38" t="s">
        <v>510</v>
      </c>
      <c r="K42" s="22"/>
      <c r="L42" s="22"/>
      <c r="M42" s="22"/>
      <c r="N42" s="22"/>
      <c r="O42" s="22"/>
      <c r="P42" s="22"/>
    </row>
    <row r="43" spans="1:16" ht="39" customHeight="1" thickBot="1" x14ac:dyDescent="0.2">
      <c r="A43" s="22"/>
      <c r="B43" s="40"/>
      <c r="C43" s="1148" t="s">
        <v>564</v>
      </c>
      <c r="D43" s="1149"/>
      <c r="E43" s="1150"/>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wVek4SU2Oe+LKwDtQ8jVCxN51DUwRxGXGDLw5Gu1hf129Rm8hb7N5arISZaym5jCB+F/nxmegfTyGT1ZyPV6A==" saltValue="78P3+tVReFNNn8jfCNXN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403</v>
      </c>
      <c r="L45" s="60">
        <v>407</v>
      </c>
      <c r="M45" s="60">
        <v>412</v>
      </c>
      <c r="N45" s="60">
        <v>452</v>
      </c>
      <c r="O45" s="61">
        <v>720</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510</v>
      </c>
      <c r="L46" s="64" t="s">
        <v>510</v>
      </c>
      <c r="M46" s="64" t="s">
        <v>510</v>
      </c>
      <c r="N46" s="64" t="s">
        <v>510</v>
      </c>
      <c r="O46" s="65" t="s">
        <v>510</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510</v>
      </c>
      <c r="L47" s="64" t="s">
        <v>510</v>
      </c>
      <c r="M47" s="64" t="s">
        <v>510</v>
      </c>
      <c r="N47" s="64" t="s">
        <v>510</v>
      </c>
      <c r="O47" s="65" t="s">
        <v>510</v>
      </c>
      <c r="P47" s="48"/>
      <c r="Q47" s="48"/>
      <c r="R47" s="48"/>
      <c r="S47" s="48"/>
      <c r="T47" s="48"/>
      <c r="U47" s="48"/>
    </row>
    <row r="48" spans="1:21" ht="30.75" customHeight="1" x14ac:dyDescent="0.15">
      <c r="A48" s="48"/>
      <c r="B48" s="1178"/>
      <c r="C48" s="1179"/>
      <c r="D48" s="62"/>
      <c r="E48" s="1155" t="s">
        <v>15</v>
      </c>
      <c r="F48" s="1155"/>
      <c r="G48" s="1155"/>
      <c r="H48" s="1155"/>
      <c r="I48" s="1155"/>
      <c r="J48" s="1156"/>
      <c r="K48" s="63">
        <v>258</v>
      </c>
      <c r="L48" s="64">
        <v>214</v>
      </c>
      <c r="M48" s="64">
        <v>207</v>
      </c>
      <c r="N48" s="64">
        <v>216</v>
      </c>
      <c r="O48" s="65">
        <v>231</v>
      </c>
      <c r="P48" s="48"/>
      <c r="Q48" s="48"/>
      <c r="R48" s="48"/>
      <c r="S48" s="48"/>
      <c r="T48" s="48"/>
      <c r="U48" s="48"/>
    </row>
    <row r="49" spans="1:21" ht="30.75" customHeight="1" x14ac:dyDescent="0.15">
      <c r="A49" s="48"/>
      <c r="B49" s="1178"/>
      <c r="C49" s="1179"/>
      <c r="D49" s="62"/>
      <c r="E49" s="1155" t="s">
        <v>16</v>
      </c>
      <c r="F49" s="1155"/>
      <c r="G49" s="1155"/>
      <c r="H49" s="1155"/>
      <c r="I49" s="1155"/>
      <c r="J49" s="1156"/>
      <c r="K49" s="63">
        <v>0</v>
      </c>
      <c r="L49" s="64">
        <v>2</v>
      </c>
      <c r="M49" s="64">
        <v>12</v>
      </c>
      <c r="N49" s="64">
        <v>17</v>
      </c>
      <c r="O49" s="65">
        <v>18</v>
      </c>
      <c r="P49" s="48"/>
      <c r="Q49" s="48"/>
      <c r="R49" s="48"/>
      <c r="S49" s="48"/>
      <c r="T49" s="48"/>
      <c r="U49" s="48"/>
    </row>
    <row r="50" spans="1:21" ht="30.75" customHeight="1" x14ac:dyDescent="0.15">
      <c r="A50" s="48"/>
      <c r="B50" s="1178"/>
      <c r="C50" s="1179"/>
      <c r="D50" s="62"/>
      <c r="E50" s="1155" t="s">
        <v>17</v>
      </c>
      <c r="F50" s="1155"/>
      <c r="G50" s="1155"/>
      <c r="H50" s="1155"/>
      <c r="I50" s="1155"/>
      <c r="J50" s="1156"/>
      <c r="K50" s="63">
        <v>4</v>
      </c>
      <c r="L50" s="64">
        <v>3</v>
      </c>
      <c r="M50" s="64">
        <v>3</v>
      </c>
      <c r="N50" s="64">
        <v>1</v>
      </c>
      <c r="O50" s="65">
        <v>1</v>
      </c>
      <c r="P50" s="48"/>
      <c r="Q50" s="48"/>
      <c r="R50" s="48"/>
      <c r="S50" s="48"/>
      <c r="T50" s="48"/>
      <c r="U50" s="48"/>
    </row>
    <row r="51" spans="1:21" ht="30.75" customHeight="1" x14ac:dyDescent="0.15">
      <c r="A51" s="48"/>
      <c r="B51" s="1180"/>
      <c r="C51" s="1181"/>
      <c r="D51" s="66"/>
      <c r="E51" s="1155" t="s">
        <v>18</v>
      </c>
      <c r="F51" s="1155"/>
      <c r="G51" s="1155"/>
      <c r="H51" s="1155"/>
      <c r="I51" s="1155"/>
      <c r="J51" s="1156"/>
      <c r="K51" s="63" t="s">
        <v>510</v>
      </c>
      <c r="L51" s="64" t="s">
        <v>510</v>
      </c>
      <c r="M51" s="64" t="s">
        <v>510</v>
      </c>
      <c r="N51" s="64" t="s">
        <v>510</v>
      </c>
      <c r="O51" s="65" t="s">
        <v>510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544</v>
      </c>
      <c r="L52" s="64">
        <v>536</v>
      </c>
      <c r="M52" s="64">
        <v>536</v>
      </c>
      <c r="N52" s="64">
        <v>533</v>
      </c>
      <c r="O52" s="65">
        <v>774</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121</v>
      </c>
      <c r="L53" s="69">
        <v>90</v>
      </c>
      <c r="M53" s="69">
        <v>98</v>
      </c>
      <c r="N53" s="69">
        <v>153</v>
      </c>
      <c r="O53" s="70">
        <v>196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565</v>
      </c>
      <c r="P56" s="48"/>
      <c r="Q56" s="48"/>
      <c r="R56" s="48"/>
      <c r="S56" s="48"/>
      <c r="T56" s="48"/>
      <c r="U56" s="48"/>
    </row>
    <row r="57" spans="1:21" ht="31.5" customHeight="1" thickBot="1" x14ac:dyDescent="0.2">
      <c r="A57" s="48"/>
      <c r="B57" s="76"/>
      <c r="C57" s="77"/>
      <c r="D57" s="77"/>
      <c r="E57" s="78"/>
      <c r="F57" s="78"/>
      <c r="G57" s="78"/>
      <c r="H57" s="78"/>
      <c r="I57" s="78"/>
      <c r="J57" s="79" t="s">
        <v>2</v>
      </c>
      <c r="K57" s="80" t="s">
        <v>566</v>
      </c>
      <c r="L57" s="81" t="s">
        <v>567</v>
      </c>
      <c r="M57" s="81" t="s">
        <v>568</v>
      </c>
      <c r="N57" s="81" t="s">
        <v>569</v>
      </c>
      <c r="O57" s="82" t="s">
        <v>570</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ipabLYYoT5oWltTBAVywf/GSCvkY5YF+WaUuMQtgf0oDzrDP7a270QjosNUjvabA3wPh9XLIE13pcHkhLTLDQ==" saltValue="rAp13voXgyqH+TorKobj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552</v>
      </c>
      <c r="J40" s="103" t="s">
        <v>553</v>
      </c>
      <c r="K40" s="103" t="s">
        <v>554</v>
      </c>
      <c r="L40" s="103" t="s">
        <v>555</v>
      </c>
      <c r="M40" s="104" t="s">
        <v>556</v>
      </c>
    </row>
    <row r="41" spans="2:13" ht="27.75" customHeight="1" x14ac:dyDescent="0.15">
      <c r="B41" s="1196" t="s">
        <v>32</v>
      </c>
      <c r="C41" s="1197"/>
      <c r="D41" s="105"/>
      <c r="E41" s="1198" t="s">
        <v>33</v>
      </c>
      <c r="F41" s="1198"/>
      <c r="G41" s="1198"/>
      <c r="H41" s="1199"/>
      <c r="I41" s="355">
        <v>6469</v>
      </c>
      <c r="J41" s="356">
        <v>7641</v>
      </c>
      <c r="K41" s="356">
        <v>8068</v>
      </c>
      <c r="L41" s="356">
        <v>8094</v>
      </c>
      <c r="M41" s="357">
        <v>7725</v>
      </c>
    </row>
    <row r="42" spans="2:13" ht="27.75" customHeight="1" x14ac:dyDescent="0.15">
      <c r="B42" s="1186"/>
      <c r="C42" s="1187"/>
      <c r="D42" s="106"/>
      <c r="E42" s="1190" t="s">
        <v>34</v>
      </c>
      <c r="F42" s="1190"/>
      <c r="G42" s="1190"/>
      <c r="H42" s="1191"/>
      <c r="I42" s="358">
        <v>29</v>
      </c>
      <c r="J42" s="359">
        <v>26</v>
      </c>
      <c r="K42" s="359">
        <v>23</v>
      </c>
      <c r="L42" s="359">
        <v>22</v>
      </c>
      <c r="M42" s="360" t="s">
        <v>510</v>
      </c>
    </row>
    <row r="43" spans="2:13" ht="27.75" customHeight="1" x14ac:dyDescent="0.15">
      <c r="B43" s="1186"/>
      <c r="C43" s="1187"/>
      <c r="D43" s="106"/>
      <c r="E43" s="1190" t="s">
        <v>35</v>
      </c>
      <c r="F43" s="1190"/>
      <c r="G43" s="1190"/>
      <c r="H43" s="1191"/>
      <c r="I43" s="358">
        <v>2150</v>
      </c>
      <c r="J43" s="359">
        <v>2110</v>
      </c>
      <c r="K43" s="359">
        <v>1960</v>
      </c>
      <c r="L43" s="359">
        <v>1773</v>
      </c>
      <c r="M43" s="360">
        <v>1685</v>
      </c>
    </row>
    <row r="44" spans="2:13" ht="27.75" customHeight="1" x14ac:dyDescent="0.15">
      <c r="B44" s="1186"/>
      <c r="C44" s="1187"/>
      <c r="D44" s="106"/>
      <c r="E44" s="1190" t="s">
        <v>36</v>
      </c>
      <c r="F44" s="1190"/>
      <c r="G44" s="1190"/>
      <c r="H44" s="1191"/>
      <c r="I44" s="358">
        <v>207</v>
      </c>
      <c r="J44" s="359">
        <v>206</v>
      </c>
      <c r="K44" s="359">
        <v>194</v>
      </c>
      <c r="L44" s="359">
        <v>194</v>
      </c>
      <c r="M44" s="360">
        <v>177</v>
      </c>
    </row>
    <row r="45" spans="2:13" ht="27.75" customHeight="1" x14ac:dyDescent="0.15">
      <c r="B45" s="1186"/>
      <c r="C45" s="1187"/>
      <c r="D45" s="106"/>
      <c r="E45" s="1190" t="s">
        <v>37</v>
      </c>
      <c r="F45" s="1190"/>
      <c r="G45" s="1190"/>
      <c r="H45" s="1191"/>
      <c r="I45" s="358">
        <v>479</v>
      </c>
      <c r="J45" s="359">
        <v>442</v>
      </c>
      <c r="K45" s="359">
        <v>423</v>
      </c>
      <c r="L45" s="359">
        <v>403</v>
      </c>
      <c r="M45" s="360">
        <v>422</v>
      </c>
    </row>
    <row r="46" spans="2:13" ht="27.75" customHeight="1" x14ac:dyDescent="0.15">
      <c r="B46" s="1186"/>
      <c r="C46" s="1187"/>
      <c r="D46" s="107"/>
      <c r="E46" s="1190" t="s">
        <v>38</v>
      </c>
      <c r="F46" s="1190"/>
      <c r="G46" s="1190"/>
      <c r="H46" s="1191"/>
      <c r="I46" s="358" t="s">
        <v>510</v>
      </c>
      <c r="J46" s="359" t="s">
        <v>510</v>
      </c>
      <c r="K46" s="359" t="s">
        <v>510</v>
      </c>
      <c r="L46" s="359" t="s">
        <v>510</v>
      </c>
      <c r="M46" s="360" t="s">
        <v>510</v>
      </c>
    </row>
    <row r="47" spans="2:13" ht="27.75" customHeight="1" x14ac:dyDescent="0.15">
      <c r="B47" s="1186"/>
      <c r="C47" s="1187"/>
      <c r="D47" s="108"/>
      <c r="E47" s="1200" t="s">
        <v>39</v>
      </c>
      <c r="F47" s="1201"/>
      <c r="G47" s="1201"/>
      <c r="H47" s="1202"/>
      <c r="I47" s="358" t="s">
        <v>510</v>
      </c>
      <c r="J47" s="359" t="s">
        <v>510</v>
      </c>
      <c r="K47" s="359" t="s">
        <v>510</v>
      </c>
      <c r="L47" s="359" t="s">
        <v>510</v>
      </c>
      <c r="M47" s="360" t="s">
        <v>510</v>
      </c>
    </row>
    <row r="48" spans="2:13" ht="27.75" customHeight="1" x14ac:dyDescent="0.15">
      <c r="B48" s="1186"/>
      <c r="C48" s="1187"/>
      <c r="D48" s="106"/>
      <c r="E48" s="1190" t="s">
        <v>40</v>
      </c>
      <c r="F48" s="1190"/>
      <c r="G48" s="1190"/>
      <c r="H48" s="1191"/>
      <c r="I48" s="358" t="s">
        <v>510</v>
      </c>
      <c r="J48" s="359" t="s">
        <v>510</v>
      </c>
      <c r="K48" s="359" t="s">
        <v>510</v>
      </c>
      <c r="L48" s="359" t="s">
        <v>510</v>
      </c>
      <c r="M48" s="360" t="s">
        <v>510</v>
      </c>
    </row>
    <row r="49" spans="2:13" ht="27.75" customHeight="1" x14ac:dyDescent="0.15">
      <c r="B49" s="1188"/>
      <c r="C49" s="1189"/>
      <c r="D49" s="106"/>
      <c r="E49" s="1190" t="s">
        <v>41</v>
      </c>
      <c r="F49" s="1190"/>
      <c r="G49" s="1190"/>
      <c r="H49" s="1191"/>
      <c r="I49" s="358" t="s">
        <v>510</v>
      </c>
      <c r="J49" s="359" t="s">
        <v>510</v>
      </c>
      <c r="K49" s="359" t="s">
        <v>510</v>
      </c>
      <c r="L49" s="359" t="s">
        <v>510</v>
      </c>
      <c r="M49" s="360" t="s">
        <v>510</v>
      </c>
    </row>
    <row r="50" spans="2:13" ht="27.75" customHeight="1" x14ac:dyDescent="0.15">
      <c r="B50" s="1184" t="s">
        <v>42</v>
      </c>
      <c r="C50" s="1185"/>
      <c r="D50" s="109"/>
      <c r="E50" s="1190" t="s">
        <v>43</v>
      </c>
      <c r="F50" s="1190"/>
      <c r="G50" s="1190"/>
      <c r="H50" s="1191"/>
      <c r="I50" s="358">
        <v>4471</v>
      </c>
      <c r="J50" s="359">
        <v>4634</v>
      </c>
      <c r="K50" s="359">
        <v>5310</v>
      </c>
      <c r="L50" s="359">
        <v>5507</v>
      </c>
      <c r="M50" s="360">
        <v>5691</v>
      </c>
    </row>
    <row r="51" spans="2:13" ht="27.75" customHeight="1" x14ac:dyDescent="0.15">
      <c r="B51" s="1186"/>
      <c r="C51" s="1187"/>
      <c r="D51" s="106"/>
      <c r="E51" s="1190" t="s">
        <v>44</v>
      </c>
      <c r="F51" s="1190"/>
      <c r="G51" s="1190"/>
      <c r="H51" s="1191"/>
      <c r="I51" s="358">
        <v>370</v>
      </c>
      <c r="J51" s="359">
        <v>331</v>
      </c>
      <c r="K51" s="359">
        <v>291</v>
      </c>
      <c r="L51" s="359">
        <v>255</v>
      </c>
      <c r="M51" s="360">
        <v>306</v>
      </c>
    </row>
    <row r="52" spans="2:13" ht="27.75" customHeight="1" x14ac:dyDescent="0.15">
      <c r="B52" s="1188"/>
      <c r="C52" s="1189"/>
      <c r="D52" s="106"/>
      <c r="E52" s="1190" t="s">
        <v>45</v>
      </c>
      <c r="F52" s="1190"/>
      <c r="G52" s="1190"/>
      <c r="H52" s="1191"/>
      <c r="I52" s="358">
        <v>7253</v>
      </c>
      <c r="J52" s="359">
        <v>8060</v>
      </c>
      <c r="K52" s="359">
        <v>8144</v>
      </c>
      <c r="L52" s="359">
        <v>8312</v>
      </c>
      <c r="M52" s="360">
        <v>7940</v>
      </c>
    </row>
    <row r="53" spans="2:13" ht="27.75" customHeight="1" thickBot="1" x14ac:dyDescent="0.2">
      <c r="B53" s="1192" t="s">
        <v>46</v>
      </c>
      <c r="C53" s="1193"/>
      <c r="D53" s="110"/>
      <c r="E53" s="1194" t="s">
        <v>47</v>
      </c>
      <c r="F53" s="1194"/>
      <c r="G53" s="1194"/>
      <c r="H53" s="1195"/>
      <c r="I53" s="361">
        <v>-2760</v>
      </c>
      <c r="J53" s="362">
        <v>-2598</v>
      </c>
      <c r="K53" s="362">
        <v>-3078</v>
      </c>
      <c r="L53" s="362">
        <v>-3587</v>
      </c>
      <c r="M53" s="363">
        <v>-3926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jc0+EasoVH9Rv85pjPom4sUKFYPhrpg9tvgekLgg2HKZnXVo9tHP6xc4qGMpI9iX9szIiQsw0XECdHA9dCX2JA==" saltValue="IAxIrsctOlrMYCqSlP7Y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554</v>
      </c>
      <c r="G54" s="119" t="s">
        <v>555</v>
      </c>
      <c r="H54" s="120" t="s">
        <v>556</v>
      </c>
    </row>
    <row r="55" spans="2:8" ht="52.5" customHeight="1" x14ac:dyDescent="0.15">
      <c r="B55" s="121"/>
      <c r="C55" s="1211" t="s">
        <v>50</v>
      </c>
      <c r="D55" s="1211"/>
      <c r="E55" s="1212"/>
      <c r="F55" s="122">
        <v>2440</v>
      </c>
      <c r="G55" s="122">
        <v>2574</v>
      </c>
      <c r="H55" s="123">
        <v>2689</v>
      </c>
    </row>
    <row r="56" spans="2:8" ht="52.5" customHeight="1" x14ac:dyDescent="0.15">
      <c r="B56" s="124"/>
      <c r="C56" s="1213" t="s">
        <v>51</v>
      </c>
      <c r="D56" s="1213"/>
      <c r="E56" s="1214"/>
      <c r="F56" s="125">
        <v>93</v>
      </c>
      <c r="G56" s="125">
        <v>93</v>
      </c>
      <c r="H56" s="126">
        <v>87</v>
      </c>
    </row>
    <row r="57" spans="2:8" ht="53.25" customHeight="1" x14ac:dyDescent="0.15">
      <c r="B57" s="124"/>
      <c r="C57" s="1215" t="s">
        <v>52</v>
      </c>
      <c r="D57" s="1215"/>
      <c r="E57" s="1216"/>
      <c r="F57" s="127">
        <v>2585</v>
      </c>
      <c r="G57" s="127">
        <v>2647</v>
      </c>
      <c r="H57" s="128">
        <v>2722</v>
      </c>
    </row>
    <row r="58" spans="2:8" ht="45.75" customHeight="1" x14ac:dyDescent="0.15">
      <c r="B58" s="129"/>
      <c r="C58" s="1203" t="s">
        <v>571</v>
      </c>
      <c r="D58" s="1204"/>
      <c r="E58" s="1205"/>
      <c r="F58" s="130">
        <v>2241</v>
      </c>
      <c r="G58" s="130">
        <v>2278</v>
      </c>
      <c r="H58" s="131">
        <v>2316</v>
      </c>
    </row>
    <row r="59" spans="2:8" ht="45.75" customHeight="1" x14ac:dyDescent="0.15">
      <c r="B59" s="129"/>
      <c r="C59" s="1203" t="s">
        <v>572</v>
      </c>
      <c r="D59" s="1204"/>
      <c r="E59" s="1205"/>
      <c r="F59" s="130">
        <v>201</v>
      </c>
      <c r="G59" s="130">
        <v>201</v>
      </c>
      <c r="H59" s="131">
        <v>201</v>
      </c>
    </row>
    <row r="60" spans="2:8" ht="45.75" customHeight="1" x14ac:dyDescent="0.15">
      <c r="B60" s="129"/>
      <c r="C60" s="1203" t="s">
        <v>573</v>
      </c>
      <c r="D60" s="1204"/>
      <c r="E60" s="1205"/>
      <c r="F60" s="130">
        <v>40</v>
      </c>
      <c r="G60" s="130">
        <v>80</v>
      </c>
      <c r="H60" s="131">
        <v>120</v>
      </c>
    </row>
    <row r="61" spans="2:8" ht="45.75" customHeight="1" x14ac:dyDescent="0.15">
      <c r="B61" s="129"/>
      <c r="C61" s="1203" t="s">
        <v>574</v>
      </c>
      <c r="D61" s="1204"/>
      <c r="E61" s="1205"/>
      <c r="F61" s="130">
        <v>50</v>
      </c>
      <c r="G61" s="130">
        <v>43</v>
      </c>
      <c r="H61" s="131">
        <v>46</v>
      </c>
    </row>
    <row r="62" spans="2:8" ht="45.75" customHeight="1" thickBot="1" x14ac:dyDescent="0.2">
      <c r="B62" s="132"/>
      <c r="C62" s="1206" t="s">
        <v>575</v>
      </c>
      <c r="D62" s="1207"/>
      <c r="E62" s="1208"/>
      <c r="F62" s="133">
        <v>15</v>
      </c>
      <c r="G62" s="133">
        <v>15</v>
      </c>
      <c r="H62" s="134">
        <v>15</v>
      </c>
    </row>
    <row r="63" spans="2:8" ht="52.5" customHeight="1" thickBot="1" x14ac:dyDescent="0.2">
      <c r="B63" s="135"/>
      <c r="C63" s="1209" t="s">
        <v>53</v>
      </c>
      <c r="D63" s="1209"/>
      <c r="E63" s="1210"/>
      <c r="F63" s="136">
        <v>5118</v>
      </c>
      <c r="G63" s="136">
        <v>5314</v>
      </c>
      <c r="H63" s="137">
        <v>5499</v>
      </c>
    </row>
    <row r="64" spans="2:8" x14ac:dyDescent="0.15"/>
  </sheetData>
  <sheetProtection algorithmName="SHA-512" hashValue="viDyoiCHpGBNQ/HcnMVnfl2+ua5C42/yuEecP+Hl+mla+3c27dl4bFeHaGu1+ZoJiw/oW6/Dj8nplmARiP2amQ==" saltValue="QB+A2B2qff52iMErAKl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14D54-1C87-4C8A-ABEF-B67EE9D0161F}">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585</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586</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587</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588</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552</v>
      </c>
      <c r="BQ50" s="1250"/>
      <c r="BR50" s="1250"/>
      <c r="BS50" s="1250"/>
      <c r="BT50" s="1250"/>
      <c r="BU50" s="1250"/>
      <c r="BV50" s="1250"/>
      <c r="BW50" s="1250"/>
      <c r="BX50" s="1250" t="s">
        <v>553</v>
      </c>
      <c r="BY50" s="1250"/>
      <c r="BZ50" s="1250"/>
      <c r="CA50" s="1250"/>
      <c r="CB50" s="1250"/>
      <c r="CC50" s="1250"/>
      <c r="CD50" s="1250"/>
      <c r="CE50" s="1250"/>
      <c r="CF50" s="1250" t="s">
        <v>554</v>
      </c>
      <c r="CG50" s="1250"/>
      <c r="CH50" s="1250"/>
      <c r="CI50" s="1250"/>
      <c r="CJ50" s="1250"/>
      <c r="CK50" s="1250"/>
      <c r="CL50" s="1250"/>
      <c r="CM50" s="1250"/>
      <c r="CN50" s="1250" t="s">
        <v>555</v>
      </c>
      <c r="CO50" s="1250"/>
      <c r="CP50" s="1250"/>
      <c r="CQ50" s="1250"/>
      <c r="CR50" s="1250"/>
      <c r="CS50" s="1250"/>
      <c r="CT50" s="1250"/>
      <c r="CU50" s="1250"/>
      <c r="CV50" s="1250" t="s">
        <v>556</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589</v>
      </c>
      <c r="AO51" s="1254"/>
      <c r="AP51" s="1254"/>
      <c r="AQ51" s="1254"/>
      <c r="AR51" s="1254"/>
      <c r="AS51" s="1254"/>
      <c r="AT51" s="1254"/>
      <c r="AU51" s="1254"/>
      <c r="AV51" s="1254"/>
      <c r="AW51" s="1254"/>
      <c r="AX51" s="1254"/>
      <c r="AY51" s="1254"/>
      <c r="AZ51" s="1254"/>
      <c r="BA51" s="1254"/>
      <c r="BB51" s="1254" t="s">
        <v>590</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591</v>
      </c>
      <c r="BC53" s="1254"/>
      <c r="BD53" s="1254"/>
      <c r="BE53" s="1254"/>
      <c r="BF53" s="1254"/>
      <c r="BG53" s="1254"/>
      <c r="BH53" s="1254"/>
      <c r="BI53" s="1254"/>
      <c r="BJ53" s="1254"/>
      <c r="BK53" s="1254"/>
      <c r="BL53" s="1254"/>
      <c r="BM53" s="1254"/>
      <c r="BN53" s="1254"/>
      <c r="BO53" s="1254"/>
      <c r="BP53" s="1255">
        <v>64</v>
      </c>
      <c r="BQ53" s="1255"/>
      <c r="BR53" s="1255"/>
      <c r="BS53" s="1255"/>
      <c r="BT53" s="1255"/>
      <c r="BU53" s="1255"/>
      <c r="BV53" s="1255"/>
      <c r="BW53" s="1255"/>
      <c r="BX53" s="1255">
        <v>63.2</v>
      </c>
      <c r="BY53" s="1255"/>
      <c r="BZ53" s="1255"/>
      <c r="CA53" s="1255"/>
      <c r="CB53" s="1255"/>
      <c r="CC53" s="1255"/>
      <c r="CD53" s="1255"/>
      <c r="CE53" s="1255"/>
      <c r="CF53" s="1255">
        <v>64</v>
      </c>
      <c r="CG53" s="1255"/>
      <c r="CH53" s="1255"/>
      <c r="CI53" s="1255"/>
      <c r="CJ53" s="1255"/>
      <c r="CK53" s="1255"/>
      <c r="CL53" s="1255"/>
      <c r="CM53" s="1255"/>
      <c r="CN53" s="1255">
        <v>65.3</v>
      </c>
      <c r="CO53" s="1255"/>
      <c r="CP53" s="1255"/>
      <c r="CQ53" s="1255"/>
      <c r="CR53" s="1255"/>
      <c r="CS53" s="1255"/>
      <c r="CT53" s="1255"/>
      <c r="CU53" s="1255"/>
      <c r="CV53" s="1255">
        <v>65.3</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592</v>
      </c>
      <c r="AO55" s="1250"/>
      <c r="AP55" s="1250"/>
      <c r="AQ55" s="1250"/>
      <c r="AR55" s="1250"/>
      <c r="AS55" s="1250"/>
      <c r="AT55" s="1250"/>
      <c r="AU55" s="1250"/>
      <c r="AV55" s="1250"/>
      <c r="AW55" s="1250"/>
      <c r="AX55" s="1250"/>
      <c r="AY55" s="1250"/>
      <c r="AZ55" s="1250"/>
      <c r="BA55" s="1250"/>
      <c r="BB55" s="1254" t="s">
        <v>590</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3.1</v>
      </c>
      <c r="BY55" s="1255"/>
      <c r="BZ55" s="1255"/>
      <c r="CA55" s="1255"/>
      <c r="CB55" s="1255"/>
      <c r="CC55" s="1255"/>
      <c r="CD55" s="1255"/>
      <c r="CE55" s="1255"/>
      <c r="CF55" s="1255">
        <v>13.7</v>
      </c>
      <c r="CG55" s="1255"/>
      <c r="CH55" s="1255"/>
      <c r="CI55" s="1255"/>
      <c r="CJ55" s="1255"/>
      <c r="CK55" s="1255"/>
      <c r="CL55" s="1255"/>
      <c r="CM55" s="1255"/>
      <c r="CN55" s="1255">
        <v>6.9</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591</v>
      </c>
      <c r="BC57" s="1254"/>
      <c r="BD57" s="1254"/>
      <c r="BE57" s="1254"/>
      <c r="BF57" s="1254"/>
      <c r="BG57" s="1254"/>
      <c r="BH57" s="1254"/>
      <c r="BI57" s="1254"/>
      <c r="BJ57" s="1254"/>
      <c r="BK57" s="1254"/>
      <c r="BL57" s="1254"/>
      <c r="BM57" s="1254"/>
      <c r="BN57" s="1254"/>
      <c r="BO57" s="1254"/>
      <c r="BP57" s="1255">
        <v>60</v>
      </c>
      <c r="BQ57" s="1255"/>
      <c r="BR57" s="1255"/>
      <c r="BS57" s="1255"/>
      <c r="BT57" s="1255"/>
      <c r="BU57" s="1255"/>
      <c r="BV57" s="1255"/>
      <c r="BW57" s="1255"/>
      <c r="BX57" s="1255">
        <v>61.2</v>
      </c>
      <c r="BY57" s="1255"/>
      <c r="BZ57" s="1255"/>
      <c r="CA57" s="1255"/>
      <c r="CB57" s="1255"/>
      <c r="CC57" s="1255"/>
      <c r="CD57" s="1255"/>
      <c r="CE57" s="1255"/>
      <c r="CF57" s="1255">
        <v>62</v>
      </c>
      <c r="CG57" s="1255"/>
      <c r="CH57" s="1255"/>
      <c r="CI57" s="1255"/>
      <c r="CJ57" s="1255"/>
      <c r="CK57" s="1255"/>
      <c r="CL57" s="1255"/>
      <c r="CM57" s="1255"/>
      <c r="CN57" s="1255">
        <v>62.9</v>
      </c>
      <c r="CO57" s="1255"/>
      <c r="CP57" s="1255"/>
      <c r="CQ57" s="1255"/>
      <c r="CR57" s="1255"/>
      <c r="CS57" s="1255"/>
      <c r="CT57" s="1255"/>
      <c r="CU57" s="1255"/>
      <c r="CV57" s="1255">
        <v>62.8</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593</v>
      </c>
    </row>
    <row r="64" spans="1:109" x14ac:dyDescent="0.15">
      <c r="B64" s="1225"/>
      <c r="G64" s="1232"/>
      <c r="I64" s="1265"/>
      <c r="J64" s="1265"/>
      <c r="K64" s="1265"/>
      <c r="L64" s="1265"/>
      <c r="M64" s="1265"/>
      <c r="N64" s="1266"/>
      <c r="AM64" s="1232"/>
      <c r="AN64" s="1232" t="s">
        <v>586</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594</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588</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552</v>
      </c>
      <c r="BQ72" s="1250"/>
      <c r="BR72" s="1250"/>
      <c r="BS72" s="1250"/>
      <c r="BT72" s="1250"/>
      <c r="BU72" s="1250"/>
      <c r="BV72" s="1250"/>
      <c r="BW72" s="1250"/>
      <c r="BX72" s="1250" t="s">
        <v>553</v>
      </c>
      <c r="BY72" s="1250"/>
      <c r="BZ72" s="1250"/>
      <c r="CA72" s="1250"/>
      <c r="CB72" s="1250"/>
      <c r="CC72" s="1250"/>
      <c r="CD72" s="1250"/>
      <c r="CE72" s="1250"/>
      <c r="CF72" s="1250" t="s">
        <v>554</v>
      </c>
      <c r="CG72" s="1250"/>
      <c r="CH72" s="1250"/>
      <c r="CI72" s="1250"/>
      <c r="CJ72" s="1250"/>
      <c r="CK72" s="1250"/>
      <c r="CL72" s="1250"/>
      <c r="CM72" s="1250"/>
      <c r="CN72" s="1250" t="s">
        <v>555</v>
      </c>
      <c r="CO72" s="1250"/>
      <c r="CP72" s="1250"/>
      <c r="CQ72" s="1250"/>
      <c r="CR72" s="1250"/>
      <c r="CS72" s="1250"/>
      <c r="CT72" s="1250"/>
      <c r="CU72" s="1250"/>
      <c r="CV72" s="1250" t="s">
        <v>556</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589</v>
      </c>
      <c r="AO73" s="1254"/>
      <c r="AP73" s="1254"/>
      <c r="AQ73" s="1254"/>
      <c r="AR73" s="1254"/>
      <c r="AS73" s="1254"/>
      <c r="AT73" s="1254"/>
      <c r="AU73" s="1254"/>
      <c r="AV73" s="1254"/>
      <c r="AW73" s="1254"/>
      <c r="AX73" s="1254"/>
      <c r="AY73" s="1254"/>
      <c r="AZ73" s="1254"/>
      <c r="BA73" s="1254"/>
      <c r="BB73" s="1254" t="s">
        <v>590</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595</v>
      </c>
      <c r="BC75" s="1254"/>
      <c r="BD75" s="1254"/>
      <c r="BE75" s="1254"/>
      <c r="BF75" s="1254"/>
      <c r="BG75" s="1254"/>
      <c r="BH75" s="1254"/>
      <c r="BI75" s="1254"/>
      <c r="BJ75" s="1254"/>
      <c r="BK75" s="1254"/>
      <c r="BL75" s="1254"/>
      <c r="BM75" s="1254"/>
      <c r="BN75" s="1254"/>
      <c r="BO75" s="1254"/>
      <c r="BP75" s="1255">
        <v>3.9</v>
      </c>
      <c r="BQ75" s="1255"/>
      <c r="BR75" s="1255"/>
      <c r="BS75" s="1255"/>
      <c r="BT75" s="1255"/>
      <c r="BU75" s="1255"/>
      <c r="BV75" s="1255"/>
      <c r="BW75" s="1255"/>
      <c r="BX75" s="1255">
        <v>3.6</v>
      </c>
      <c r="BY75" s="1255"/>
      <c r="BZ75" s="1255"/>
      <c r="CA75" s="1255"/>
      <c r="CB75" s="1255"/>
      <c r="CC75" s="1255"/>
      <c r="CD75" s="1255"/>
      <c r="CE75" s="1255"/>
      <c r="CF75" s="1255">
        <v>3.3</v>
      </c>
      <c r="CG75" s="1255"/>
      <c r="CH75" s="1255"/>
      <c r="CI75" s="1255"/>
      <c r="CJ75" s="1255"/>
      <c r="CK75" s="1255"/>
      <c r="CL75" s="1255"/>
      <c r="CM75" s="1255"/>
      <c r="CN75" s="1255">
        <v>3.5</v>
      </c>
      <c r="CO75" s="1255"/>
      <c r="CP75" s="1255"/>
      <c r="CQ75" s="1255"/>
      <c r="CR75" s="1255"/>
      <c r="CS75" s="1255"/>
      <c r="CT75" s="1255"/>
      <c r="CU75" s="1255"/>
      <c r="CV75" s="1255">
        <v>4.5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592</v>
      </c>
      <c r="AO77" s="1250"/>
      <c r="AP77" s="1250"/>
      <c r="AQ77" s="1250"/>
      <c r="AR77" s="1250"/>
      <c r="AS77" s="1250"/>
      <c r="AT77" s="1250"/>
      <c r="AU77" s="1250"/>
      <c r="AV77" s="1250"/>
      <c r="AW77" s="1250"/>
      <c r="AX77" s="1250"/>
      <c r="AY77" s="1250"/>
      <c r="AZ77" s="1250"/>
      <c r="BA77" s="1250"/>
      <c r="BB77" s="1254" t="s">
        <v>590</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3.1</v>
      </c>
      <c r="BY77" s="1255"/>
      <c r="BZ77" s="1255"/>
      <c r="CA77" s="1255"/>
      <c r="CB77" s="1255"/>
      <c r="CC77" s="1255"/>
      <c r="CD77" s="1255"/>
      <c r="CE77" s="1255"/>
      <c r="CF77" s="1255">
        <v>13.7</v>
      </c>
      <c r="CG77" s="1255"/>
      <c r="CH77" s="1255"/>
      <c r="CI77" s="1255"/>
      <c r="CJ77" s="1255"/>
      <c r="CK77" s="1255"/>
      <c r="CL77" s="1255"/>
      <c r="CM77" s="1255"/>
      <c r="CN77" s="1255">
        <v>6.9</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595</v>
      </c>
      <c r="BC79" s="1254"/>
      <c r="BD79" s="1254"/>
      <c r="BE79" s="1254"/>
      <c r="BF79" s="1254"/>
      <c r="BG79" s="1254"/>
      <c r="BH79" s="1254"/>
      <c r="BI79" s="1254"/>
      <c r="BJ79" s="1254"/>
      <c r="BK79" s="1254"/>
      <c r="BL79" s="1254"/>
      <c r="BM79" s="1254"/>
      <c r="BN79" s="1254"/>
      <c r="BO79" s="1254"/>
      <c r="BP79" s="1255">
        <v>7.8</v>
      </c>
      <c r="BQ79" s="1255"/>
      <c r="BR79" s="1255"/>
      <c r="BS79" s="1255"/>
      <c r="BT79" s="1255"/>
      <c r="BU79" s="1255"/>
      <c r="BV79" s="1255"/>
      <c r="BW79" s="1255"/>
      <c r="BX79" s="1255">
        <v>7.9</v>
      </c>
      <c r="BY79" s="1255"/>
      <c r="BZ79" s="1255"/>
      <c r="CA79" s="1255"/>
      <c r="CB79" s="1255"/>
      <c r="CC79" s="1255"/>
      <c r="CD79" s="1255"/>
      <c r="CE79" s="1255"/>
      <c r="CF79" s="1255">
        <v>7.9</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XW/CoBrP5oSKYcq2NQ6bc/79BZBixDN5AMRy1WGr0Qfng4vrsdqN/TZH7rWCi+eYhWIzgM6fHUk8WvBPdPMLYA==" saltValue="DvgaC5H2qNbtPp1AhkIBZ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0FC73-E1BE-432E-A3D0-39FB825600B2}">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499</v>
      </c>
    </row>
  </sheetData>
  <sheetProtection algorithmName="SHA-512" hashValue="sLhi4NluL6vKF/VJ+YKSdR2lAJjHp8TaBU6g48v2KP9gp4aM0LsJHKu9xrPVoAetQJ8pHFmsUDswMpV8YihKTQ==" saltValue="RdTZGrq6E/u5TSWYwv7lA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400CF5-A368-4660-9A29-0BB2E3A6B502}">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499</v>
      </c>
    </row>
  </sheetData>
  <sheetProtection algorithmName="SHA-512" hashValue="oykdZRUKEJhoJ3Igw0mxt2gQfmZYa2zajMVNsg1UlAh+KSlSpruMduhxvxyBSbQwkqHZa88PC4STivwbdVwYxA==" saltValue="kYQYp3B8ZiSnflo00R1fe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549</v>
      </c>
      <c r="G2" s="151"/>
      <c r="H2" s="152"/>
    </row>
    <row r="3" spans="1:8" x14ac:dyDescent="0.15">
      <c r="A3" s="148" t="s">
        <v>542</v>
      </c>
      <c r="B3" s="153"/>
      <c r="C3" s="154"/>
      <c r="D3" s="155">
        <v>32387</v>
      </c>
      <c r="E3" s="156"/>
      <c r="F3" s="157">
        <v>88328</v>
      </c>
      <c r="G3" s="158"/>
      <c r="H3" s="159"/>
    </row>
    <row r="4" spans="1:8" x14ac:dyDescent="0.15">
      <c r="A4" s="160"/>
      <c r="B4" s="161"/>
      <c r="C4" s="162"/>
      <c r="D4" s="163">
        <v>16723</v>
      </c>
      <c r="E4" s="164"/>
      <c r="F4" s="165">
        <v>49013</v>
      </c>
      <c r="G4" s="166"/>
      <c r="H4" s="167"/>
    </row>
    <row r="5" spans="1:8" x14ac:dyDescent="0.15">
      <c r="A5" s="148" t="s">
        <v>544</v>
      </c>
      <c r="B5" s="153"/>
      <c r="C5" s="154"/>
      <c r="D5" s="155">
        <v>203259</v>
      </c>
      <c r="E5" s="156"/>
      <c r="F5" s="157">
        <v>103390</v>
      </c>
      <c r="G5" s="158"/>
      <c r="H5" s="159"/>
    </row>
    <row r="6" spans="1:8" x14ac:dyDescent="0.15">
      <c r="A6" s="160"/>
      <c r="B6" s="161"/>
      <c r="C6" s="162"/>
      <c r="D6" s="163">
        <v>21240</v>
      </c>
      <c r="E6" s="164"/>
      <c r="F6" s="165">
        <v>51269</v>
      </c>
      <c r="G6" s="166"/>
      <c r="H6" s="167"/>
    </row>
    <row r="7" spans="1:8" x14ac:dyDescent="0.15">
      <c r="A7" s="148" t="s">
        <v>545</v>
      </c>
      <c r="B7" s="153"/>
      <c r="C7" s="154"/>
      <c r="D7" s="155">
        <v>96965</v>
      </c>
      <c r="E7" s="156"/>
      <c r="F7" s="157">
        <v>117234</v>
      </c>
      <c r="G7" s="158"/>
      <c r="H7" s="159"/>
    </row>
    <row r="8" spans="1:8" x14ac:dyDescent="0.15">
      <c r="A8" s="160"/>
      <c r="B8" s="161"/>
      <c r="C8" s="162"/>
      <c r="D8" s="163">
        <v>17224</v>
      </c>
      <c r="E8" s="164"/>
      <c r="F8" s="165">
        <v>59796</v>
      </c>
      <c r="G8" s="166"/>
      <c r="H8" s="167"/>
    </row>
    <row r="9" spans="1:8" x14ac:dyDescent="0.15">
      <c r="A9" s="148" t="s">
        <v>546</v>
      </c>
      <c r="B9" s="153"/>
      <c r="C9" s="154"/>
      <c r="D9" s="155">
        <v>59227</v>
      </c>
      <c r="E9" s="156"/>
      <c r="F9" s="157">
        <v>97758</v>
      </c>
      <c r="G9" s="158"/>
      <c r="H9" s="159"/>
    </row>
    <row r="10" spans="1:8" x14ac:dyDescent="0.15">
      <c r="A10" s="160"/>
      <c r="B10" s="161"/>
      <c r="C10" s="162"/>
      <c r="D10" s="163">
        <v>14639</v>
      </c>
      <c r="E10" s="164"/>
      <c r="F10" s="165">
        <v>45946</v>
      </c>
      <c r="G10" s="166"/>
      <c r="H10" s="167"/>
    </row>
    <row r="11" spans="1:8" x14ac:dyDescent="0.15">
      <c r="A11" s="148" t="s">
        <v>547</v>
      </c>
      <c r="B11" s="153"/>
      <c r="C11" s="154"/>
      <c r="D11" s="155">
        <v>131293</v>
      </c>
      <c r="E11" s="156"/>
      <c r="F11" s="157">
        <v>91338</v>
      </c>
      <c r="G11" s="158"/>
      <c r="H11" s="159"/>
    </row>
    <row r="12" spans="1:8" x14ac:dyDescent="0.15">
      <c r="A12" s="160"/>
      <c r="B12" s="161"/>
      <c r="C12" s="168"/>
      <c r="D12" s="163">
        <v>38487</v>
      </c>
      <c r="E12" s="164"/>
      <c r="F12" s="165">
        <v>43989</v>
      </c>
      <c r="G12" s="166"/>
      <c r="H12" s="167"/>
    </row>
    <row r="13" spans="1:8" x14ac:dyDescent="0.15">
      <c r="A13" s="148"/>
      <c r="B13" s="153"/>
      <c r="C13" s="169"/>
      <c r="D13" s="170">
        <v>104626</v>
      </c>
      <c r="E13" s="171"/>
      <c r="F13" s="172">
        <v>99610</v>
      </c>
      <c r="G13" s="173"/>
      <c r="H13" s="159"/>
    </row>
    <row r="14" spans="1:8" x14ac:dyDescent="0.15">
      <c r="A14" s="160"/>
      <c r="B14" s="161"/>
      <c r="C14" s="162"/>
      <c r="D14" s="163">
        <v>21663</v>
      </c>
      <c r="E14" s="164"/>
      <c r="F14" s="165">
        <v>50003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2.12</v>
      </c>
      <c r="C19" s="174">
        <f>ROUND(VALUE(SUBSTITUTE(実質収支比率等に係る経年分析!G$48,"▲","-")),2)</f>
        <v>9.9</v>
      </c>
      <c r="D19" s="174">
        <f>ROUND(VALUE(SUBSTITUTE(実質収支比率等に係る経年分析!H$48,"▲","-")),2)</f>
        <v>7.29</v>
      </c>
      <c r="E19" s="174">
        <f>ROUND(VALUE(SUBSTITUTE(実質収支比率等に係る経年分析!I$48,"▲","-")),2)</f>
        <v>5.9</v>
      </c>
      <c r="F19" s="174">
        <f>ROUND(VALUE(SUBSTITUTE(実質収支比率等に係る経年分析!J$48,"▲","-")),2)</f>
        <v>9.18</v>
      </c>
    </row>
    <row r="20" spans="1:11" x14ac:dyDescent="0.15">
      <c r="A20" s="174" t="s">
        <v>57</v>
      </c>
      <c r="B20" s="174">
        <f>ROUND(VALUE(SUBSTITUTE(実質収支比率等に係る経年分析!F$47,"▲","-")),2)</f>
        <v>37.21</v>
      </c>
      <c r="C20" s="174">
        <f>ROUND(VALUE(SUBSTITUTE(実質収支比率等に係る経年分析!G$47,"▲","-")),2)</f>
        <v>50.45</v>
      </c>
      <c r="D20" s="174">
        <f>ROUND(VALUE(SUBSTITUTE(実質収支比率等に係る経年分析!H$47,"▲","-")),2)</f>
        <v>66.63</v>
      </c>
      <c r="E20" s="174">
        <f>ROUND(VALUE(SUBSTITUTE(実質収支比率等に係る経年分析!I$47,"▲","-")),2)</f>
        <v>66.12</v>
      </c>
      <c r="F20" s="174">
        <f>ROUND(VALUE(SUBSTITUTE(実質収支比率等に係る経年分析!J$47,"▲","-")),2)</f>
        <v>66.87</v>
      </c>
    </row>
    <row r="21" spans="1:11" x14ac:dyDescent="0.15">
      <c r="A21" s="174" t="s">
        <v>58</v>
      </c>
      <c r="B21" s="174">
        <f>IF(ISNUMBER(VALUE(SUBSTITUTE(実質収支比率等に係る経年分析!F$49,"▲","-"))),ROUND(VALUE(SUBSTITUTE(実質収支比率等に係る経年分析!F$49,"▲","-")),2),NA())</f>
        <v>-24.24</v>
      </c>
      <c r="C21" s="174">
        <f>IF(ISNUMBER(VALUE(SUBSTITUTE(実質収支比率等に係る経年分析!G$49,"▲","-"))),ROUND(VALUE(SUBSTITUTE(実質収支比率等に係る経年分析!G$49,"▲","-")),2),NA())</f>
        <v>21.27</v>
      </c>
      <c r="D21" s="174">
        <f>IF(ISNUMBER(VALUE(SUBSTITUTE(実質収支比率等に係る経年分析!H$49,"▲","-"))),ROUND(VALUE(SUBSTITUTE(実質収支比率等に係る経年分析!H$49,"▲","-")),2),NA())</f>
        <v>14.93</v>
      </c>
      <c r="E21" s="174">
        <f>IF(ISNUMBER(VALUE(SUBSTITUTE(実質収支比率等に係る経年分析!I$49,"▲","-"))),ROUND(VALUE(SUBSTITUTE(実質収支比率等に係る経年分析!I$49,"▲","-")),2),NA())</f>
        <v>2.4900000000000002</v>
      </c>
      <c r="F21" s="174">
        <f>IF(ISNUMBER(VALUE(SUBSTITUTE(実質収支比率等に係る経年分析!J$49,"▲","-"))),ROUND(VALUE(SUBSTITUTE(実質収支比率等に係る経年分析!J$49,"▲","-")),2),NA())</f>
        <v>6.32</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0.05</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0.28000000000000003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0.36</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0.45</v>
      </c>
    </row>
    <row r="35" spans="1:16" x14ac:dyDescent="0.15">
      <c r="A35" s="175" t="str">
        <f>IF(連結実質赤字比率に係る赤字・黒字の構成分析!C$35="",NA(),連結実質赤字比率に係る赤字・黒字の構成分析!C$35)</f>
        <v>国民健康保険事業特別会計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4.45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2.11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7.29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9.17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544</v>
      </c>
      <c r="E42" s="176"/>
      <c r="F42" s="176"/>
      <c r="G42" s="176">
        <f>'実質公債費比率（分子）の構造'!L$52</f>
        <v>536</v>
      </c>
      <c r="H42" s="176"/>
      <c r="I42" s="176"/>
      <c r="J42" s="176">
        <f>'実質公債費比率（分子）の構造'!M$52</f>
        <v>536</v>
      </c>
      <c r="K42" s="176"/>
      <c r="L42" s="176"/>
      <c r="M42" s="176">
        <f>'実質公債費比率（分子）の構造'!N$52</f>
        <v>533</v>
      </c>
      <c r="N42" s="176"/>
      <c r="O42" s="176"/>
      <c r="P42" s="176">
        <f>'実質公債費比率（分子）の構造'!O$52</f>
        <v>774</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4</v>
      </c>
      <c r="C44" s="176"/>
      <c r="D44" s="176"/>
      <c r="E44" s="176">
        <f>'実質公債費比率（分子）の構造'!L$50</f>
        <v>3</v>
      </c>
      <c r="F44" s="176"/>
      <c r="G44" s="176"/>
      <c r="H44" s="176">
        <f>'実質公債費比率（分子）の構造'!M$50</f>
        <v>3</v>
      </c>
      <c r="I44" s="176"/>
      <c r="J44" s="176"/>
      <c r="K44" s="176">
        <f>'実質公債費比率（分子）の構造'!N$50</f>
        <v>1</v>
      </c>
      <c r="L44" s="176"/>
      <c r="M44" s="176"/>
      <c r="N44" s="176">
        <f>'実質公債費比率（分子）の構造'!O$50</f>
        <v>1</v>
      </c>
      <c r="O44" s="176"/>
      <c r="P44" s="176"/>
    </row>
    <row r="45" spans="1:16" x14ac:dyDescent="0.15">
      <c r="A45" s="176" t="s">
        <v>68</v>
      </c>
      <c r="B45" s="176">
        <f>'実質公債費比率（分子）の構造'!K$49</f>
        <v>0</v>
      </c>
      <c r="C45" s="176"/>
      <c r="D45" s="176"/>
      <c r="E45" s="176">
        <f>'実質公債費比率（分子）の構造'!L$49</f>
        <v>2</v>
      </c>
      <c r="F45" s="176"/>
      <c r="G45" s="176"/>
      <c r="H45" s="176">
        <f>'実質公債費比率（分子）の構造'!M$49</f>
        <v>12</v>
      </c>
      <c r="I45" s="176"/>
      <c r="J45" s="176"/>
      <c r="K45" s="176">
        <f>'実質公債費比率（分子）の構造'!N$49</f>
        <v>17</v>
      </c>
      <c r="L45" s="176"/>
      <c r="M45" s="176"/>
      <c r="N45" s="176">
        <f>'実質公債費比率（分子）の構造'!O$49</f>
        <v>18</v>
      </c>
      <c r="O45" s="176"/>
      <c r="P45" s="176"/>
    </row>
    <row r="46" spans="1:16" x14ac:dyDescent="0.15">
      <c r="A46" s="176" t="s">
        <v>69</v>
      </c>
      <c r="B46" s="176">
        <f>'実質公債費比率（分子）の構造'!K$48</f>
        <v>258</v>
      </c>
      <c r="C46" s="176"/>
      <c r="D46" s="176"/>
      <c r="E46" s="176">
        <f>'実質公債費比率（分子）の構造'!L$48</f>
        <v>214</v>
      </c>
      <c r="F46" s="176"/>
      <c r="G46" s="176"/>
      <c r="H46" s="176">
        <f>'実質公債費比率（分子）の構造'!M$48</f>
        <v>207</v>
      </c>
      <c r="I46" s="176"/>
      <c r="J46" s="176"/>
      <c r="K46" s="176">
        <f>'実質公債費比率（分子）の構造'!N$48</f>
        <v>216</v>
      </c>
      <c r="L46" s="176"/>
      <c r="M46" s="176"/>
      <c r="N46" s="176">
        <f>'実質公債費比率（分子）の構造'!O$48</f>
        <v>231</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403</v>
      </c>
      <c r="C49" s="176"/>
      <c r="D49" s="176"/>
      <c r="E49" s="176">
        <f>'実質公債費比率（分子）の構造'!L$45</f>
        <v>407</v>
      </c>
      <c r="F49" s="176"/>
      <c r="G49" s="176"/>
      <c r="H49" s="176">
        <f>'実質公債費比率（分子）の構造'!M$45</f>
        <v>412</v>
      </c>
      <c r="I49" s="176"/>
      <c r="J49" s="176"/>
      <c r="K49" s="176">
        <f>'実質公債費比率（分子）の構造'!N$45</f>
        <v>452</v>
      </c>
      <c r="L49" s="176"/>
      <c r="M49" s="176"/>
      <c r="N49" s="176">
        <f>'実質公債費比率（分子）の構造'!O$45</f>
        <v>720</v>
      </c>
      <c r="O49" s="176"/>
      <c r="P49" s="176"/>
    </row>
    <row r="50" spans="1:16" x14ac:dyDescent="0.15">
      <c r="A50" s="176" t="s">
        <v>73</v>
      </c>
      <c r="B50" s="176" t="e">
        <f>NA()</f>
        <v>#N/A</v>
      </c>
      <c r="C50" s="176">
        <f>IF(ISNUMBER('実質公債費比率（分子）の構造'!K$53),'実質公債費比率（分子）の構造'!K$53,NA())</f>
        <v>121</v>
      </c>
      <c r="D50" s="176" t="e">
        <f>NA()</f>
        <v>#N/A</v>
      </c>
      <c r="E50" s="176" t="e">
        <f>NA()</f>
        <v>#N/A</v>
      </c>
      <c r="F50" s="176">
        <f>IF(ISNUMBER('実質公債費比率（分子）の構造'!L$53),'実質公債費比率（分子）の構造'!L$53,NA())</f>
        <v>90</v>
      </c>
      <c r="G50" s="176" t="e">
        <f>NA()</f>
        <v>#N/A</v>
      </c>
      <c r="H50" s="176" t="e">
        <f>NA()</f>
        <v>#N/A</v>
      </c>
      <c r="I50" s="176">
        <f>IF(ISNUMBER('実質公債費比率（分子）の構造'!M$53),'実質公債費比率（分子）の構造'!M$53,NA())</f>
        <v>98</v>
      </c>
      <c r="J50" s="176" t="e">
        <f>NA()</f>
        <v>#N/A</v>
      </c>
      <c r="K50" s="176" t="e">
        <f>NA()</f>
        <v>#N/A</v>
      </c>
      <c r="L50" s="176">
        <f>IF(ISNUMBER('実質公債費比率（分子）の構造'!N$53),'実質公債費比率（分子）の構造'!N$53,NA())</f>
        <v>153</v>
      </c>
      <c r="M50" s="176" t="e">
        <f>NA()</f>
        <v>#N/A</v>
      </c>
      <c r="N50" s="176" t="e">
        <f>NA()</f>
        <v>#N/A</v>
      </c>
      <c r="O50" s="176">
        <f>IF(ISNUMBER('実質公債費比率（分子）の構造'!O$53),'実質公債費比率（分子）の構造'!O$53,NA())</f>
        <v>196</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7253</v>
      </c>
      <c r="E56" s="175"/>
      <c r="F56" s="175"/>
      <c r="G56" s="175">
        <f>'将来負担比率（分子）の構造'!J$52</f>
        <v>8060</v>
      </c>
      <c r="H56" s="175"/>
      <c r="I56" s="175"/>
      <c r="J56" s="175">
        <f>'将来負担比率（分子）の構造'!K$52</f>
        <v>8144</v>
      </c>
      <c r="K56" s="175"/>
      <c r="L56" s="175"/>
      <c r="M56" s="175">
        <f>'将来負担比率（分子）の構造'!L$52</f>
        <v>8312</v>
      </c>
      <c r="N56" s="175"/>
      <c r="O56" s="175"/>
      <c r="P56" s="175">
        <f>'将来負担比率（分子）の構造'!M$52</f>
        <v>7940</v>
      </c>
    </row>
    <row r="57" spans="1:16" x14ac:dyDescent="0.15">
      <c r="A57" s="175" t="s">
        <v>44</v>
      </c>
      <c r="B57" s="175"/>
      <c r="C57" s="175"/>
      <c r="D57" s="175">
        <f>'将来負担比率（分子）の構造'!I$51</f>
        <v>370</v>
      </c>
      <c r="E57" s="175"/>
      <c r="F57" s="175"/>
      <c r="G57" s="175">
        <f>'将来負担比率（分子）の構造'!J$51</f>
        <v>331</v>
      </c>
      <c r="H57" s="175"/>
      <c r="I57" s="175"/>
      <c r="J57" s="175">
        <f>'将来負担比率（分子）の構造'!K$51</f>
        <v>291</v>
      </c>
      <c r="K57" s="175"/>
      <c r="L57" s="175"/>
      <c r="M57" s="175">
        <f>'将来負担比率（分子）の構造'!L$51</f>
        <v>255</v>
      </c>
      <c r="N57" s="175"/>
      <c r="O57" s="175"/>
      <c r="P57" s="175">
        <f>'将来負担比率（分子）の構造'!M$51</f>
        <v>306</v>
      </c>
    </row>
    <row r="58" spans="1:16" x14ac:dyDescent="0.15">
      <c r="A58" s="175" t="s">
        <v>43</v>
      </c>
      <c r="B58" s="175"/>
      <c r="C58" s="175"/>
      <c r="D58" s="175">
        <f>'将来負担比率（分子）の構造'!I$50</f>
        <v>4471</v>
      </c>
      <c r="E58" s="175"/>
      <c r="F58" s="175"/>
      <c r="G58" s="175">
        <f>'将来負担比率（分子）の構造'!J$50</f>
        <v>4634</v>
      </c>
      <c r="H58" s="175"/>
      <c r="I58" s="175"/>
      <c r="J58" s="175">
        <f>'将来負担比率（分子）の構造'!K$50</f>
        <v>5310</v>
      </c>
      <c r="K58" s="175"/>
      <c r="L58" s="175"/>
      <c r="M58" s="175">
        <f>'将来負担比率（分子）の構造'!L$50</f>
        <v>5507</v>
      </c>
      <c r="N58" s="175"/>
      <c r="O58" s="175"/>
      <c r="P58" s="175">
        <f>'将来負担比率（分子）の構造'!M$50</f>
        <v>5691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479</v>
      </c>
      <c r="C62" s="175"/>
      <c r="D62" s="175"/>
      <c r="E62" s="175">
        <f>'将来負担比率（分子）の構造'!J$45</f>
        <v>442</v>
      </c>
      <c r="F62" s="175"/>
      <c r="G62" s="175"/>
      <c r="H62" s="175">
        <f>'将来負担比率（分子）の構造'!K$45</f>
        <v>423</v>
      </c>
      <c r="I62" s="175"/>
      <c r="J62" s="175"/>
      <c r="K62" s="175">
        <f>'将来負担比率（分子）の構造'!L$45</f>
        <v>403</v>
      </c>
      <c r="L62" s="175"/>
      <c r="M62" s="175"/>
      <c r="N62" s="175">
        <f>'将来負担比率（分子）の構造'!M$45</f>
        <v>422</v>
      </c>
      <c r="O62" s="175"/>
      <c r="P62" s="175"/>
    </row>
    <row r="63" spans="1:16" x14ac:dyDescent="0.15">
      <c r="A63" s="175" t="s">
        <v>36</v>
      </c>
      <c r="B63" s="175">
        <f>'将来負担比率（分子）の構造'!I$44</f>
        <v>207</v>
      </c>
      <c r="C63" s="175"/>
      <c r="D63" s="175"/>
      <c r="E63" s="175">
        <f>'将来負担比率（分子）の構造'!J$44</f>
        <v>206</v>
      </c>
      <c r="F63" s="175"/>
      <c r="G63" s="175"/>
      <c r="H63" s="175">
        <f>'将来負担比率（分子）の構造'!K$44</f>
        <v>194</v>
      </c>
      <c r="I63" s="175"/>
      <c r="J63" s="175"/>
      <c r="K63" s="175">
        <f>'将来負担比率（分子）の構造'!L$44</f>
        <v>194</v>
      </c>
      <c r="L63" s="175"/>
      <c r="M63" s="175"/>
      <c r="N63" s="175">
        <f>'将来負担比率（分子）の構造'!M$44</f>
        <v>177</v>
      </c>
      <c r="O63" s="175"/>
      <c r="P63" s="175"/>
    </row>
    <row r="64" spans="1:16" x14ac:dyDescent="0.15">
      <c r="A64" s="175" t="s">
        <v>35</v>
      </c>
      <c r="B64" s="175">
        <f>'将来負担比率（分子）の構造'!I$43</f>
        <v>2150</v>
      </c>
      <c r="C64" s="175"/>
      <c r="D64" s="175"/>
      <c r="E64" s="175">
        <f>'将来負担比率（分子）の構造'!J$43</f>
        <v>2110</v>
      </c>
      <c r="F64" s="175"/>
      <c r="G64" s="175"/>
      <c r="H64" s="175">
        <f>'将来負担比率（分子）の構造'!K$43</f>
        <v>1960</v>
      </c>
      <c r="I64" s="175"/>
      <c r="J64" s="175"/>
      <c r="K64" s="175">
        <f>'将来負担比率（分子）の構造'!L$43</f>
        <v>1773</v>
      </c>
      <c r="L64" s="175"/>
      <c r="M64" s="175"/>
      <c r="N64" s="175">
        <f>'将来負担比率（分子）の構造'!M$43</f>
        <v>1685</v>
      </c>
      <c r="O64" s="175"/>
      <c r="P64" s="175"/>
    </row>
    <row r="65" spans="1:16" x14ac:dyDescent="0.15">
      <c r="A65" s="175" t="s">
        <v>34</v>
      </c>
      <c r="B65" s="175">
        <f>'将来負担比率（分子）の構造'!I$42</f>
        <v>29</v>
      </c>
      <c r="C65" s="175"/>
      <c r="D65" s="175"/>
      <c r="E65" s="175">
        <f>'将来負担比率（分子）の構造'!J$42</f>
        <v>26</v>
      </c>
      <c r="F65" s="175"/>
      <c r="G65" s="175"/>
      <c r="H65" s="175">
        <f>'将来負担比率（分子）の構造'!K$42</f>
        <v>23</v>
      </c>
      <c r="I65" s="175"/>
      <c r="J65" s="175"/>
      <c r="K65" s="175">
        <f>'将来負担比率（分子）の構造'!L$42</f>
        <v>22</v>
      </c>
      <c r="L65" s="175"/>
      <c r="M65" s="175"/>
      <c r="N65" s="175" t="str">
        <f>'将来負担比率（分子）の構造'!M$42</f>
        <v>-</v>
      </c>
      <c r="O65" s="175"/>
      <c r="P65" s="175"/>
    </row>
    <row r="66" spans="1:16" x14ac:dyDescent="0.15">
      <c r="A66" s="175" t="s">
        <v>33</v>
      </c>
      <c r="B66" s="175">
        <f>'将来負担比率（分子）の構造'!I$41</f>
        <v>6469</v>
      </c>
      <c r="C66" s="175"/>
      <c r="D66" s="175"/>
      <c r="E66" s="175">
        <f>'将来負担比率（分子）の構造'!J$41</f>
        <v>7641</v>
      </c>
      <c r="F66" s="175"/>
      <c r="G66" s="175"/>
      <c r="H66" s="175">
        <f>'将来負担比率（分子）の構造'!K$41</f>
        <v>8068</v>
      </c>
      <c r="I66" s="175"/>
      <c r="J66" s="175"/>
      <c r="K66" s="175">
        <f>'将来負担比率（分子）の構造'!L$41</f>
        <v>8094</v>
      </c>
      <c r="L66" s="175"/>
      <c r="M66" s="175"/>
      <c r="N66" s="175">
        <f>'将来負担比率（分子）の構造'!M$41</f>
        <v>7725</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2440</v>
      </c>
      <c r="C72" s="179">
        <f>基金残高に係る経年分析!G55</f>
        <v>2574</v>
      </c>
      <c r="D72" s="179">
        <f>基金残高に係る経年分析!H55</f>
        <v>2689</v>
      </c>
    </row>
    <row r="73" spans="1:16" x14ac:dyDescent="0.15">
      <c r="A73" s="178" t="s">
        <v>80</v>
      </c>
      <c r="B73" s="179">
        <f>基金残高に係る経年分析!F56</f>
        <v>93</v>
      </c>
      <c r="C73" s="179">
        <f>基金残高に係る経年分析!G56</f>
        <v>93</v>
      </c>
      <c r="D73" s="179">
        <f>基金残高に係る経年分析!H56</f>
        <v>87</v>
      </c>
    </row>
    <row r="74" spans="1:16" x14ac:dyDescent="0.15">
      <c r="A74" s="178" t="s">
        <v>81</v>
      </c>
      <c r="B74" s="179">
        <f>基金残高に係る経年分析!F57</f>
        <v>2585</v>
      </c>
      <c r="C74" s="179">
        <f>基金残高に係る経年分析!G57</f>
        <v>2647</v>
      </c>
      <c r="D74" s="179">
        <f>基金残高に係る経年分析!H57</f>
        <v>2722</v>
      </c>
    </row>
  </sheetData>
  <sheetProtection algorithmName="SHA-512" hashValue="aU+3pBzrtJU+yYp3+6nvJwbm8uNyPUWk3TejEEmHzLGfyDstyjVWVdNn6ntcaeJX1J/1zOUTjIemC6K7WIkfvg==" saltValue="F5dSmn9Y18L/xn6FjLjt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 zoomScaleNormal="100" workbookViewId="0">
      <selection activeCell="A2" sqref="A2"/>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216</v>
      </c>
      <c r="DI1" s="718"/>
      <c r="DJ1" s="718"/>
      <c r="DK1" s="718"/>
      <c r="DL1" s="718"/>
      <c r="DM1" s="718"/>
      <c r="DN1" s="719"/>
      <c r="DO1" s="214"/>
      <c r="DP1" s="717" t="s">
        <v>217</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219</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220</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221</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222</v>
      </c>
      <c r="S4" s="680"/>
      <c r="T4" s="680"/>
      <c r="U4" s="680"/>
      <c r="V4" s="680"/>
      <c r="W4" s="680"/>
      <c r="X4" s="680"/>
      <c r="Y4" s="681"/>
      <c r="Z4" s="679" t="s">
        <v>223</v>
      </c>
      <c r="AA4" s="680"/>
      <c r="AB4" s="680"/>
      <c r="AC4" s="681"/>
      <c r="AD4" s="679" t="s">
        <v>224</v>
      </c>
      <c r="AE4" s="680"/>
      <c r="AF4" s="680"/>
      <c r="AG4" s="680"/>
      <c r="AH4" s="680"/>
      <c r="AI4" s="680"/>
      <c r="AJ4" s="680"/>
      <c r="AK4" s="681"/>
      <c r="AL4" s="679" t="s">
        <v>223</v>
      </c>
      <c r="AM4" s="680"/>
      <c r="AN4" s="680"/>
      <c r="AO4" s="681"/>
      <c r="AP4" s="720" t="s">
        <v>225</v>
      </c>
      <c r="AQ4" s="720"/>
      <c r="AR4" s="720"/>
      <c r="AS4" s="720"/>
      <c r="AT4" s="720"/>
      <c r="AU4" s="720"/>
      <c r="AV4" s="720"/>
      <c r="AW4" s="720"/>
      <c r="AX4" s="720"/>
      <c r="AY4" s="720"/>
      <c r="AZ4" s="720"/>
      <c r="BA4" s="720"/>
      <c r="BB4" s="720"/>
      <c r="BC4" s="720"/>
      <c r="BD4" s="720"/>
      <c r="BE4" s="720"/>
      <c r="BF4" s="720"/>
      <c r="BG4" s="720" t="s">
        <v>226</v>
      </c>
      <c r="BH4" s="720"/>
      <c r="BI4" s="720"/>
      <c r="BJ4" s="720"/>
      <c r="BK4" s="720"/>
      <c r="BL4" s="720"/>
      <c r="BM4" s="720"/>
      <c r="BN4" s="720"/>
      <c r="BO4" s="720" t="s">
        <v>223</v>
      </c>
      <c r="BP4" s="720"/>
      <c r="BQ4" s="720"/>
      <c r="BR4" s="720"/>
      <c r="BS4" s="720" t="s">
        <v>227</v>
      </c>
      <c r="BT4" s="720"/>
      <c r="BU4" s="720"/>
      <c r="BV4" s="720"/>
      <c r="BW4" s="720"/>
      <c r="BX4" s="720"/>
      <c r="BY4" s="720"/>
      <c r="BZ4" s="720"/>
      <c r="CA4" s="720"/>
      <c r="CB4" s="720"/>
      <c r="CD4" s="679" t="s">
        <v>228</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229</v>
      </c>
      <c r="C5" s="677"/>
      <c r="D5" s="677"/>
      <c r="E5" s="677"/>
      <c r="F5" s="677"/>
      <c r="G5" s="677"/>
      <c r="H5" s="677"/>
      <c r="I5" s="677"/>
      <c r="J5" s="677"/>
      <c r="K5" s="677"/>
      <c r="L5" s="677"/>
      <c r="M5" s="677"/>
      <c r="N5" s="677"/>
      <c r="O5" s="677"/>
      <c r="P5" s="677"/>
      <c r="Q5" s="678"/>
      <c r="R5" s="673">
        <v>2222552</v>
      </c>
      <c r="S5" s="674"/>
      <c r="T5" s="674"/>
      <c r="U5" s="674"/>
      <c r="V5" s="674"/>
      <c r="W5" s="674"/>
      <c r="X5" s="674"/>
      <c r="Y5" s="702"/>
      <c r="Z5" s="715">
        <v>26.5</v>
      </c>
      <c r="AA5" s="715"/>
      <c r="AB5" s="715"/>
      <c r="AC5" s="715"/>
      <c r="AD5" s="716">
        <v>2222552</v>
      </c>
      <c r="AE5" s="716"/>
      <c r="AF5" s="716"/>
      <c r="AG5" s="716"/>
      <c r="AH5" s="716"/>
      <c r="AI5" s="716"/>
      <c r="AJ5" s="716"/>
      <c r="AK5" s="716"/>
      <c r="AL5" s="703">
        <v>54.1</v>
      </c>
      <c r="AM5" s="686"/>
      <c r="AN5" s="686"/>
      <c r="AO5" s="704"/>
      <c r="AP5" s="676" t="s">
        <v>230</v>
      </c>
      <c r="AQ5" s="677"/>
      <c r="AR5" s="677"/>
      <c r="AS5" s="677"/>
      <c r="AT5" s="677"/>
      <c r="AU5" s="677"/>
      <c r="AV5" s="677"/>
      <c r="AW5" s="677"/>
      <c r="AX5" s="677"/>
      <c r="AY5" s="677"/>
      <c r="AZ5" s="677"/>
      <c r="BA5" s="677"/>
      <c r="BB5" s="677"/>
      <c r="BC5" s="677"/>
      <c r="BD5" s="677"/>
      <c r="BE5" s="677"/>
      <c r="BF5" s="678"/>
      <c r="BG5" s="627">
        <v>2214019</v>
      </c>
      <c r="BH5" s="628"/>
      <c r="BI5" s="628"/>
      <c r="BJ5" s="628"/>
      <c r="BK5" s="628"/>
      <c r="BL5" s="628"/>
      <c r="BM5" s="628"/>
      <c r="BN5" s="629"/>
      <c r="BO5" s="663">
        <v>99.6</v>
      </c>
      <c r="BP5" s="663"/>
      <c r="BQ5" s="663"/>
      <c r="BR5" s="663"/>
      <c r="BS5" s="664">
        <v>66844</v>
      </c>
      <c r="BT5" s="664"/>
      <c r="BU5" s="664"/>
      <c r="BV5" s="664"/>
      <c r="BW5" s="664"/>
      <c r="BX5" s="664"/>
      <c r="BY5" s="664"/>
      <c r="BZ5" s="664"/>
      <c r="CA5" s="664"/>
      <c r="CB5" s="695"/>
      <c r="CD5" s="679" t="s">
        <v>225</v>
      </c>
      <c r="CE5" s="680"/>
      <c r="CF5" s="680"/>
      <c r="CG5" s="680"/>
      <c r="CH5" s="680"/>
      <c r="CI5" s="680"/>
      <c r="CJ5" s="680"/>
      <c r="CK5" s="680"/>
      <c r="CL5" s="680"/>
      <c r="CM5" s="680"/>
      <c r="CN5" s="680"/>
      <c r="CO5" s="680"/>
      <c r="CP5" s="680"/>
      <c r="CQ5" s="681"/>
      <c r="CR5" s="679" t="s">
        <v>231</v>
      </c>
      <c r="CS5" s="680"/>
      <c r="CT5" s="680"/>
      <c r="CU5" s="680"/>
      <c r="CV5" s="680"/>
      <c r="CW5" s="680"/>
      <c r="CX5" s="680"/>
      <c r="CY5" s="681"/>
      <c r="CZ5" s="679" t="s">
        <v>223</v>
      </c>
      <c r="DA5" s="680"/>
      <c r="DB5" s="680"/>
      <c r="DC5" s="681"/>
      <c r="DD5" s="679" t="s">
        <v>232</v>
      </c>
      <c r="DE5" s="680"/>
      <c r="DF5" s="680"/>
      <c r="DG5" s="680"/>
      <c r="DH5" s="680"/>
      <c r="DI5" s="680"/>
      <c r="DJ5" s="680"/>
      <c r="DK5" s="680"/>
      <c r="DL5" s="680"/>
      <c r="DM5" s="680"/>
      <c r="DN5" s="680"/>
      <c r="DO5" s="680"/>
      <c r="DP5" s="681"/>
      <c r="DQ5" s="679" t="s">
        <v>233</v>
      </c>
      <c r="DR5" s="680"/>
      <c r="DS5" s="680"/>
      <c r="DT5" s="680"/>
      <c r="DU5" s="680"/>
      <c r="DV5" s="680"/>
      <c r="DW5" s="680"/>
      <c r="DX5" s="680"/>
      <c r="DY5" s="680"/>
      <c r="DZ5" s="680"/>
      <c r="EA5" s="680"/>
      <c r="EB5" s="680"/>
      <c r="EC5" s="681"/>
    </row>
    <row r="6" spans="2:143" ht="11.25" customHeight="1" x14ac:dyDescent="0.15">
      <c r="B6" s="624" t="s">
        <v>234</v>
      </c>
      <c r="C6" s="625"/>
      <c r="D6" s="625"/>
      <c r="E6" s="625"/>
      <c r="F6" s="625"/>
      <c r="G6" s="625"/>
      <c r="H6" s="625"/>
      <c r="I6" s="625"/>
      <c r="J6" s="625"/>
      <c r="K6" s="625"/>
      <c r="L6" s="625"/>
      <c r="M6" s="625"/>
      <c r="N6" s="625"/>
      <c r="O6" s="625"/>
      <c r="P6" s="625"/>
      <c r="Q6" s="626"/>
      <c r="R6" s="627">
        <v>34636</v>
      </c>
      <c r="S6" s="628"/>
      <c r="T6" s="628"/>
      <c r="U6" s="628"/>
      <c r="V6" s="628"/>
      <c r="W6" s="628"/>
      <c r="X6" s="628"/>
      <c r="Y6" s="629"/>
      <c r="Z6" s="663">
        <v>0.4</v>
      </c>
      <c r="AA6" s="663"/>
      <c r="AB6" s="663"/>
      <c r="AC6" s="663"/>
      <c r="AD6" s="664">
        <v>34636</v>
      </c>
      <c r="AE6" s="664"/>
      <c r="AF6" s="664"/>
      <c r="AG6" s="664"/>
      <c r="AH6" s="664"/>
      <c r="AI6" s="664"/>
      <c r="AJ6" s="664"/>
      <c r="AK6" s="664"/>
      <c r="AL6" s="630">
        <v>0.8</v>
      </c>
      <c r="AM6" s="631"/>
      <c r="AN6" s="631"/>
      <c r="AO6" s="665"/>
      <c r="AP6" s="624" t="s">
        <v>235</v>
      </c>
      <c r="AQ6" s="625"/>
      <c r="AR6" s="625"/>
      <c r="AS6" s="625"/>
      <c r="AT6" s="625"/>
      <c r="AU6" s="625"/>
      <c r="AV6" s="625"/>
      <c r="AW6" s="625"/>
      <c r="AX6" s="625"/>
      <c r="AY6" s="625"/>
      <c r="AZ6" s="625"/>
      <c r="BA6" s="625"/>
      <c r="BB6" s="625"/>
      <c r="BC6" s="625"/>
      <c r="BD6" s="625"/>
      <c r="BE6" s="625"/>
      <c r="BF6" s="626"/>
      <c r="BG6" s="627">
        <v>2214019</v>
      </c>
      <c r="BH6" s="628"/>
      <c r="BI6" s="628"/>
      <c r="BJ6" s="628"/>
      <c r="BK6" s="628"/>
      <c r="BL6" s="628"/>
      <c r="BM6" s="628"/>
      <c r="BN6" s="629"/>
      <c r="BO6" s="663">
        <v>99.6</v>
      </c>
      <c r="BP6" s="663"/>
      <c r="BQ6" s="663"/>
      <c r="BR6" s="663"/>
      <c r="BS6" s="664">
        <v>66844</v>
      </c>
      <c r="BT6" s="664"/>
      <c r="BU6" s="664"/>
      <c r="BV6" s="664"/>
      <c r="BW6" s="664"/>
      <c r="BX6" s="664"/>
      <c r="BY6" s="664"/>
      <c r="BZ6" s="664"/>
      <c r="CA6" s="664"/>
      <c r="CB6" s="695"/>
      <c r="CD6" s="676" t="s">
        <v>236</v>
      </c>
      <c r="CE6" s="677"/>
      <c r="CF6" s="677"/>
      <c r="CG6" s="677"/>
      <c r="CH6" s="677"/>
      <c r="CI6" s="677"/>
      <c r="CJ6" s="677"/>
      <c r="CK6" s="677"/>
      <c r="CL6" s="677"/>
      <c r="CM6" s="677"/>
      <c r="CN6" s="677"/>
      <c r="CO6" s="677"/>
      <c r="CP6" s="677"/>
      <c r="CQ6" s="678"/>
      <c r="CR6" s="627">
        <v>81351</v>
      </c>
      <c r="CS6" s="628"/>
      <c r="CT6" s="628"/>
      <c r="CU6" s="628"/>
      <c r="CV6" s="628"/>
      <c r="CW6" s="628"/>
      <c r="CX6" s="628"/>
      <c r="CY6" s="629"/>
      <c r="CZ6" s="703">
        <v>1.1000000000000001</v>
      </c>
      <c r="DA6" s="686"/>
      <c r="DB6" s="686"/>
      <c r="DC6" s="705"/>
      <c r="DD6" s="633" t="s">
        <v>129</v>
      </c>
      <c r="DE6" s="628"/>
      <c r="DF6" s="628"/>
      <c r="DG6" s="628"/>
      <c r="DH6" s="628"/>
      <c r="DI6" s="628"/>
      <c r="DJ6" s="628"/>
      <c r="DK6" s="628"/>
      <c r="DL6" s="628"/>
      <c r="DM6" s="628"/>
      <c r="DN6" s="628"/>
      <c r="DO6" s="628"/>
      <c r="DP6" s="629"/>
      <c r="DQ6" s="633">
        <v>81351</v>
      </c>
      <c r="DR6" s="628"/>
      <c r="DS6" s="628"/>
      <c r="DT6" s="628"/>
      <c r="DU6" s="628"/>
      <c r="DV6" s="628"/>
      <c r="DW6" s="628"/>
      <c r="DX6" s="628"/>
      <c r="DY6" s="628"/>
      <c r="DZ6" s="628"/>
      <c r="EA6" s="628"/>
      <c r="EB6" s="628"/>
      <c r="EC6" s="662"/>
    </row>
    <row r="7" spans="2:143" ht="11.25" customHeight="1" x14ac:dyDescent="0.15">
      <c r="B7" s="624" t="s">
        <v>237</v>
      </c>
      <c r="C7" s="625"/>
      <c r="D7" s="625"/>
      <c r="E7" s="625"/>
      <c r="F7" s="625"/>
      <c r="G7" s="625"/>
      <c r="H7" s="625"/>
      <c r="I7" s="625"/>
      <c r="J7" s="625"/>
      <c r="K7" s="625"/>
      <c r="L7" s="625"/>
      <c r="M7" s="625"/>
      <c r="N7" s="625"/>
      <c r="O7" s="625"/>
      <c r="P7" s="625"/>
      <c r="Q7" s="626"/>
      <c r="R7" s="627">
        <v>723</v>
      </c>
      <c r="S7" s="628"/>
      <c r="T7" s="628"/>
      <c r="U7" s="628"/>
      <c r="V7" s="628"/>
      <c r="W7" s="628"/>
      <c r="X7" s="628"/>
      <c r="Y7" s="629"/>
      <c r="Z7" s="663">
        <v>0</v>
      </c>
      <c r="AA7" s="663"/>
      <c r="AB7" s="663"/>
      <c r="AC7" s="663"/>
      <c r="AD7" s="664">
        <v>723</v>
      </c>
      <c r="AE7" s="664"/>
      <c r="AF7" s="664"/>
      <c r="AG7" s="664"/>
      <c r="AH7" s="664"/>
      <c r="AI7" s="664"/>
      <c r="AJ7" s="664"/>
      <c r="AK7" s="664"/>
      <c r="AL7" s="630">
        <v>0</v>
      </c>
      <c r="AM7" s="631"/>
      <c r="AN7" s="631"/>
      <c r="AO7" s="665"/>
      <c r="AP7" s="624" t="s">
        <v>238</v>
      </c>
      <c r="AQ7" s="625"/>
      <c r="AR7" s="625"/>
      <c r="AS7" s="625"/>
      <c r="AT7" s="625"/>
      <c r="AU7" s="625"/>
      <c r="AV7" s="625"/>
      <c r="AW7" s="625"/>
      <c r="AX7" s="625"/>
      <c r="AY7" s="625"/>
      <c r="AZ7" s="625"/>
      <c r="BA7" s="625"/>
      <c r="BB7" s="625"/>
      <c r="BC7" s="625"/>
      <c r="BD7" s="625"/>
      <c r="BE7" s="625"/>
      <c r="BF7" s="626"/>
      <c r="BG7" s="627">
        <v>856570</v>
      </c>
      <c r="BH7" s="628"/>
      <c r="BI7" s="628"/>
      <c r="BJ7" s="628"/>
      <c r="BK7" s="628"/>
      <c r="BL7" s="628"/>
      <c r="BM7" s="628"/>
      <c r="BN7" s="629"/>
      <c r="BO7" s="663">
        <v>38.5</v>
      </c>
      <c r="BP7" s="663"/>
      <c r="BQ7" s="663"/>
      <c r="BR7" s="663"/>
      <c r="BS7" s="664">
        <v>66844</v>
      </c>
      <c r="BT7" s="664"/>
      <c r="BU7" s="664"/>
      <c r="BV7" s="664"/>
      <c r="BW7" s="664"/>
      <c r="BX7" s="664"/>
      <c r="BY7" s="664"/>
      <c r="BZ7" s="664"/>
      <c r="CA7" s="664"/>
      <c r="CB7" s="695"/>
      <c r="CD7" s="624" t="s">
        <v>239</v>
      </c>
      <c r="CE7" s="625"/>
      <c r="CF7" s="625"/>
      <c r="CG7" s="625"/>
      <c r="CH7" s="625"/>
      <c r="CI7" s="625"/>
      <c r="CJ7" s="625"/>
      <c r="CK7" s="625"/>
      <c r="CL7" s="625"/>
      <c r="CM7" s="625"/>
      <c r="CN7" s="625"/>
      <c r="CO7" s="625"/>
      <c r="CP7" s="625"/>
      <c r="CQ7" s="626"/>
      <c r="CR7" s="627">
        <v>939155</v>
      </c>
      <c r="CS7" s="628"/>
      <c r="CT7" s="628"/>
      <c r="CU7" s="628"/>
      <c r="CV7" s="628"/>
      <c r="CW7" s="628"/>
      <c r="CX7" s="628"/>
      <c r="CY7" s="629"/>
      <c r="CZ7" s="663">
        <v>12.2</v>
      </c>
      <c r="DA7" s="663"/>
      <c r="DB7" s="663"/>
      <c r="DC7" s="663"/>
      <c r="DD7" s="633">
        <v>11685</v>
      </c>
      <c r="DE7" s="628"/>
      <c r="DF7" s="628"/>
      <c r="DG7" s="628"/>
      <c r="DH7" s="628"/>
      <c r="DI7" s="628"/>
      <c r="DJ7" s="628"/>
      <c r="DK7" s="628"/>
      <c r="DL7" s="628"/>
      <c r="DM7" s="628"/>
      <c r="DN7" s="628"/>
      <c r="DO7" s="628"/>
      <c r="DP7" s="629"/>
      <c r="DQ7" s="633">
        <v>811648</v>
      </c>
      <c r="DR7" s="628"/>
      <c r="DS7" s="628"/>
      <c r="DT7" s="628"/>
      <c r="DU7" s="628"/>
      <c r="DV7" s="628"/>
      <c r="DW7" s="628"/>
      <c r="DX7" s="628"/>
      <c r="DY7" s="628"/>
      <c r="DZ7" s="628"/>
      <c r="EA7" s="628"/>
      <c r="EB7" s="628"/>
      <c r="EC7" s="662"/>
    </row>
    <row r="8" spans="2:143" ht="11.25" customHeight="1" x14ac:dyDescent="0.15">
      <c r="B8" s="624" t="s">
        <v>240</v>
      </c>
      <c r="C8" s="625"/>
      <c r="D8" s="625"/>
      <c r="E8" s="625"/>
      <c r="F8" s="625"/>
      <c r="G8" s="625"/>
      <c r="H8" s="625"/>
      <c r="I8" s="625"/>
      <c r="J8" s="625"/>
      <c r="K8" s="625"/>
      <c r="L8" s="625"/>
      <c r="M8" s="625"/>
      <c r="N8" s="625"/>
      <c r="O8" s="625"/>
      <c r="P8" s="625"/>
      <c r="Q8" s="626"/>
      <c r="R8" s="627">
        <v>7861</v>
      </c>
      <c r="S8" s="628"/>
      <c r="T8" s="628"/>
      <c r="U8" s="628"/>
      <c r="V8" s="628"/>
      <c r="W8" s="628"/>
      <c r="X8" s="628"/>
      <c r="Y8" s="629"/>
      <c r="Z8" s="663">
        <v>0.1</v>
      </c>
      <c r="AA8" s="663"/>
      <c r="AB8" s="663"/>
      <c r="AC8" s="663"/>
      <c r="AD8" s="664">
        <v>7861</v>
      </c>
      <c r="AE8" s="664"/>
      <c r="AF8" s="664"/>
      <c r="AG8" s="664"/>
      <c r="AH8" s="664"/>
      <c r="AI8" s="664"/>
      <c r="AJ8" s="664"/>
      <c r="AK8" s="664"/>
      <c r="AL8" s="630">
        <v>0.2</v>
      </c>
      <c r="AM8" s="631"/>
      <c r="AN8" s="631"/>
      <c r="AO8" s="665"/>
      <c r="AP8" s="624" t="s">
        <v>241</v>
      </c>
      <c r="AQ8" s="625"/>
      <c r="AR8" s="625"/>
      <c r="AS8" s="625"/>
      <c r="AT8" s="625"/>
      <c r="AU8" s="625"/>
      <c r="AV8" s="625"/>
      <c r="AW8" s="625"/>
      <c r="AX8" s="625"/>
      <c r="AY8" s="625"/>
      <c r="AZ8" s="625"/>
      <c r="BA8" s="625"/>
      <c r="BB8" s="625"/>
      <c r="BC8" s="625"/>
      <c r="BD8" s="625"/>
      <c r="BE8" s="625"/>
      <c r="BF8" s="626"/>
      <c r="BG8" s="627">
        <v>22129</v>
      </c>
      <c r="BH8" s="628"/>
      <c r="BI8" s="628"/>
      <c r="BJ8" s="628"/>
      <c r="BK8" s="628"/>
      <c r="BL8" s="628"/>
      <c r="BM8" s="628"/>
      <c r="BN8" s="629"/>
      <c r="BO8" s="663">
        <v>1</v>
      </c>
      <c r="BP8" s="663"/>
      <c r="BQ8" s="663"/>
      <c r="BR8" s="663"/>
      <c r="BS8" s="664" t="s">
        <v>242</v>
      </c>
      <c r="BT8" s="664"/>
      <c r="BU8" s="664"/>
      <c r="BV8" s="664"/>
      <c r="BW8" s="664"/>
      <c r="BX8" s="664"/>
      <c r="BY8" s="664"/>
      <c r="BZ8" s="664"/>
      <c r="CA8" s="664"/>
      <c r="CB8" s="695"/>
      <c r="CD8" s="624" t="s">
        <v>243</v>
      </c>
      <c r="CE8" s="625"/>
      <c r="CF8" s="625"/>
      <c r="CG8" s="625"/>
      <c r="CH8" s="625"/>
      <c r="CI8" s="625"/>
      <c r="CJ8" s="625"/>
      <c r="CK8" s="625"/>
      <c r="CL8" s="625"/>
      <c r="CM8" s="625"/>
      <c r="CN8" s="625"/>
      <c r="CO8" s="625"/>
      <c r="CP8" s="625"/>
      <c r="CQ8" s="626"/>
      <c r="CR8" s="627">
        <v>2169575</v>
      </c>
      <c r="CS8" s="628"/>
      <c r="CT8" s="628"/>
      <c r="CU8" s="628"/>
      <c r="CV8" s="628"/>
      <c r="CW8" s="628"/>
      <c r="CX8" s="628"/>
      <c r="CY8" s="629"/>
      <c r="CZ8" s="663">
        <v>28.2</v>
      </c>
      <c r="DA8" s="663"/>
      <c r="DB8" s="663"/>
      <c r="DC8" s="663"/>
      <c r="DD8" s="633">
        <v>8151</v>
      </c>
      <c r="DE8" s="628"/>
      <c r="DF8" s="628"/>
      <c r="DG8" s="628"/>
      <c r="DH8" s="628"/>
      <c r="DI8" s="628"/>
      <c r="DJ8" s="628"/>
      <c r="DK8" s="628"/>
      <c r="DL8" s="628"/>
      <c r="DM8" s="628"/>
      <c r="DN8" s="628"/>
      <c r="DO8" s="628"/>
      <c r="DP8" s="629"/>
      <c r="DQ8" s="633">
        <v>1020759</v>
      </c>
      <c r="DR8" s="628"/>
      <c r="DS8" s="628"/>
      <c r="DT8" s="628"/>
      <c r="DU8" s="628"/>
      <c r="DV8" s="628"/>
      <c r="DW8" s="628"/>
      <c r="DX8" s="628"/>
      <c r="DY8" s="628"/>
      <c r="DZ8" s="628"/>
      <c r="EA8" s="628"/>
      <c r="EB8" s="628"/>
      <c r="EC8" s="662"/>
    </row>
    <row r="9" spans="2:143" ht="11.25" customHeight="1" x14ac:dyDescent="0.15">
      <c r="B9" s="624" t="s">
        <v>244</v>
      </c>
      <c r="C9" s="625"/>
      <c r="D9" s="625"/>
      <c r="E9" s="625"/>
      <c r="F9" s="625"/>
      <c r="G9" s="625"/>
      <c r="H9" s="625"/>
      <c r="I9" s="625"/>
      <c r="J9" s="625"/>
      <c r="K9" s="625"/>
      <c r="L9" s="625"/>
      <c r="M9" s="625"/>
      <c r="N9" s="625"/>
      <c r="O9" s="625"/>
      <c r="P9" s="625"/>
      <c r="Q9" s="626"/>
      <c r="R9" s="627">
        <v>5482</v>
      </c>
      <c r="S9" s="628"/>
      <c r="T9" s="628"/>
      <c r="U9" s="628"/>
      <c r="V9" s="628"/>
      <c r="W9" s="628"/>
      <c r="X9" s="628"/>
      <c r="Y9" s="629"/>
      <c r="Z9" s="663">
        <v>0.1</v>
      </c>
      <c r="AA9" s="663"/>
      <c r="AB9" s="663"/>
      <c r="AC9" s="663"/>
      <c r="AD9" s="664">
        <v>5482</v>
      </c>
      <c r="AE9" s="664"/>
      <c r="AF9" s="664"/>
      <c r="AG9" s="664"/>
      <c r="AH9" s="664"/>
      <c r="AI9" s="664"/>
      <c r="AJ9" s="664"/>
      <c r="AK9" s="664"/>
      <c r="AL9" s="630">
        <v>0.1</v>
      </c>
      <c r="AM9" s="631"/>
      <c r="AN9" s="631"/>
      <c r="AO9" s="665"/>
      <c r="AP9" s="624" t="s">
        <v>245</v>
      </c>
      <c r="AQ9" s="625"/>
      <c r="AR9" s="625"/>
      <c r="AS9" s="625"/>
      <c r="AT9" s="625"/>
      <c r="AU9" s="625"/>
      <c r="AV9" s="625"/>
      <c r="AW9" s="625"/>
      <c r="AX9" s="625"/>
      <c r="AY9" s="625"/>
      <c r="AZ9" s="625"/>
      <c r="BA9" s="625"/>
      <c r="BB9" s="625"/>
      <c r="BC9" s="625"/>
      <c r="BD9" s="625"/>
      <c r="BE9" s="625"/>
      <c r="BF9" s="626"/>
      <c r="BG9" s="627">
        <v>590720</v>
      </c>
      <c r="BH9" s="628"/>
      <c r="BI9" s="628"/>
      <c r="BJ9" s="628"/>
      <c r="BK9" s="628"/>
      <c r="BL9" s="628"/>
      <c r="BM9" s="628"/>
      <c r="BN9" s="629"/>
      <c r="BO9" s="663">
        <v>26.6</v>
      </c>
      <c r="BP9" s="663"/>
      <c r="BQ9" s="663"/>
      <c r="BR9" s="663"/>
      <c r="BS9" s="664" t="s">
        <v>242</v>
      </c>
      <c r="BT9" s="664"/>
      <c r="BU9" s="664"/>
      <c r="BV9" s="664"/>
      <c r="BW9" s="664"/>
      <c r="BX9" s="664"/>
      <c r="BY9" s="664"/>
      <c r="BZ9" s="664"/>
      <c r="CA9" s="664"/>
      <c r="CB9" s="695"/>
      <c r="CD9" s="624" t="s">
        <v>246</v>
      </c>
      <c r="CE9" s="625"/>
      <c r="CF9" s="625"/>
      <c r="CG9" s="625"/>
      <c r="CH9" s="625"/>
      <c r="CI9" s="625"/>
      <c r="CJ9" s="625"/>
      <c r="CK9" s="625"/>
      <c r="CL9" s="625"/>
      <c r="CM9" s="625"/>
      <c r="CN9" s="625"/>
      <c r="CO9" s="625"/>
      <c r="CP9" s="625"/>
      <c r="CQ9" s="626"/>
      <c r="CR9" s="627">
        <v>614207</v>
      </c>
      <c r="CS9" s="628"/>
      <c r="CT9" s="628"/>
      <c r="CU9" s="628"/>
      <c r="CV9" s="628"/>
      <c r="CW9" s="628"/>
      <c r="CX9" s="628"/>
      <c r="CY9" s="629"/>
      <c r="CZ9" s="663">
        <v>8</v>
      </c>
      <c r="DA9" s="663"/>
      <c r="DB9" s="663"/>
      <c r="DC9" s="663"/>
      <c r="DD9" s="633">
        <v>3288</v>
      </c>
      <c r="DE9" s="628"/>
      <c r="DF9" s="628"/>
      <c r="DG9" s="628"/>
      <c r="DH9" s="628"/>
      <c r="DI9" s="628"/>
      <c r="DJ9" s="628"/>
      <c r="DK9" s="628"/>
      <c r="DL9" s="628"/>
      <c r="DM9" s="628"/>
      <c r="DN9" s="628"/>
      <c r="DO9" s="628"/>
      <c r="DP9" s="629"/>
      <c r="DQ9" s="633">
        <v>428458</v>
      </c>
      <c r="DR9" s="628"/>
      <c r="DS9" s="628"/>
      <c r="DT9" s="628"/>
      <c r="DU9" s="628"/>
      <c r="DV9" s="628"/>
      <c r="DW9" s="628"/>
      <c r="DX9" s="628"/>
      <c r="DY9" s="628"/>
      <c r="DZ9" s="628"/>
      <c r="EA9" s="628"/>
      <c r="EB9" s="628"/>
      <c r="EC9" s="662"/>
    </row>
    <row r="10" spans="2:143" ht="11.25" customHeight="1" x14ac:dyDescent="0.15">
      <c r="B10" s="624" t="s">
        <v>247</v>
      </c>
      <c r="C10" s="625"/>
      <c r="D10" s="625"/>
      <c r="E10" s="625"/>
      <c r="F10" s="625"/>
      <c r="G10" s="625"/>
      <c r="H10" s="625"/>
      <c r="I10" s="625"/>
      <c r="J10" s="625"/>
      <c r="K10" s="625"/>
      <c r="L10" s="625"/>
      <c r="M10" s="625"/>
      <c r="N10" s="625"/>
      <c r="O10" s="625"/>
      <c r="P10" s="625"/>
      <c r="Q10" s="626"/>
      <c r="R10" s="627" t="s">
        <v>138</v>
      </c>
      <c r="S10" s="628"/>
      <c r="T10" s="628"/>
      <c r="U10" s="628"/>
      <c r="V10" s="628"/>
      <c r="W10" s="628"/>
      <c r="X10" s="628"/>
      <c r="Y10" s="629"/>
      <c r="Z10" s="663" t="s">
        <v>129</v>
      </c>
      <c r="AA10" s="663"/>
      <c r="AB10" s="663"/>
      <c r="AC10" s="663"/>
      <c r="AD10" s="664" t="s">
        <v>242</v>
      </c>
      <c r="AE10" s="664"/>
      <c r="AF10" s="664"/>
      <c r="AG10" s="664"/>
      <c r="AH10" s="664"/>
      <c r="AI10" s="664"/>
      <c r="AJ10" s="664"/>
      <c r="AK10" s="664"/>
      <c r="AL10" s="630" t="s">
        <v>138</v>
      </c>
      <c r="AM10" s="631"/>
      <c r="AN10" s="631"/>
      <c r="AO10" s="665"/>
      <c r="AP10" s="624" t="s">
        <v>248</v>
      </c>
      <c r="AQ10" s="625"/>
      <c r="AR10" s="625"/>
      <c r="AS10" s="625"/>
      <c r="AT10" s="625"/>
      <c r="AU10" s="625"/>
      <c r="AV10" s="625"/>
      <c r="AW10" s="625"/>
      <c r="AX10" s="625"/>
      <c r="AY10" s="625"/>
      <c r="AZ10" s="625"/>
      <c r="BA10" s="625"/>
      <c r="BB10" s="625"/>
      <c r="BC10" s="625"/>
      <c r="BD10" s="625"/>
      <c r="BE10" s="625"/>
      <c r="BF10" s="626"/>
      <c r="BG10" s="627">
        <v>64548</v>
      </c>
      <c r="BH10" s="628"/>
      <c r="BI10" s="628"/>
      <c r="BJ10" s="628"/>
      <c r="BK10" s="628"/>
      <c r="BL10" s="628"/>
      <c r="BM10" s="628"/>
      <c r="BN10" s="629"/>
      <c r="BO10" s="663">
        <v>2.9</v>
      </c>
      <c r="BP10" s="663"/>
      <c r="BQ10" s="663"/>
      <c r="BR10" s="663"/>
      <c r="BS10" s="664" t="s">
        <v>242</v>
      </c>
      <c r="BT10" s="664"/>
      <c r="BU10" s="664"/>
      <c r="BV10" s="664"/>
      <c r="BW10" s="664"/>
      <c r="BX10" s="664"/>
      <c r="BY10" s="664"/>
      <c r="BZ10" s="664"/>
      <c r="CA10" s="664"/>
      <c r="CB10" s="695"/>
      <c r="CD10" s="624" t="s">
        <v>249</v>
      </c>
      <c r="CE10" s="625"/>
      <c r="CF10" s="625"/>
      <c r="CG10" s="625"/>
      <c r="CH10" s="625"/>
      <c r="CI10" s="625"/>
      <c r="CJ10" s="625"/>
      <c r="CK10" s="625"/>
      <c r="CL10" s="625"/>
      <c r="CM10" s="625"/>
      <c r="CN10" s="625"/>
      <c r="CO10" s="625"/>
      <c r="CP10" s="625"/>
      <c r="CQ10" s="626"/>
      <c r="CR10" s="627">
        <v>19000</v>
      </c>
      <c r="CS10" s="628"/>
      <c r="CT10" s="628"/>
      <c r="CU10" s="628"/>
      <c r="CV10" s="628"/>
      <c r="CW10" s="628"/>
      <c r="CX10" s="628"/>
      <c r="CY10" s="629"/>
      <c r="CZ10" s="663">
        <v>0.2</v>
      </c>
      <c r="DA10" s="663"/>
      <c r="DB10" s="663"/>
      <c r="DC10" s="663"/>
      <c r="DD10" s="633" t="s">
        <v>242</v>
      </c>
      <c r="DE10" s="628"/>
      <c r="DF10" s="628"/>
      <c r="DG10" s="628"/>
      <c r="DH10" s="628"/>
      <c r="DI10" s="628"/>
      <c r="DJ10" s="628"/>
      <c r="DK10" s="628"/>
      <c r="DL10" s="628"/>
      <c r="DM10" s="628"/>
      <c r="DN10" s="628"/>
      <c r="DO10" s="628"/>
      <c r="DP10" s="629"/>
      <c r="DQ10" s="633" t="s">
        <v>129</v>
      </c>
      <c r="DR10" s="628"/>
      <c r="DS10" s="628"/>
      <c r="DT10" s="628"/>
      <c r="DU10" s="628"/>
      <c r="DV10" s="628"/>
      <c r="DW10" s="628"/>
      <c r="DX10" s="628"/>
      <c r="DY10" s="628"/>
      <c r="DZ10" s="628"/>
      <c r="EA10" s="628"/>
      <c r="EB10" s="628"/>
      <c r="EC10" s="662"/>
    </row>
    <row r="11" spans="2:143" ht="11.25" customHeight="1" x14ac:dyDescent="0.15">
      <c r="B11" s="624" t="s">
        <v>250</v>
      </c>
      <c r="C11" s="625"/>
      <c r="D11" s="625"/>
      <c r="E11" s="625"/>
      <c r="F11" s="625"/>
      <c r="G11" s="625"/>
      <c r="H11" s="625"/>
      <c r="I11" s="625"/>
      <c r="J11" s="625"/>
      <c r="K11" s="625"/>
      <c r="L11" s="625"/>
      <c r="M11" s="625"/>
      <c r="N11" s="625"/>
      <c r="O11" s="625"/>
      <c r="P11" s="625"/>
      <c r="Q11" s="626"/>
      <c r="R11" s="627">
        <v>343780</v>
      </c>
      <c r="S11" s="628"/>
      <c r="T11" s="628"/>
      <c r="U11" s="628"/>
      <c r="V11" s="628"/>
      <c r="W11" s="628"/>
      <c r="X11" s="628"/>
      <c r="Y11" s="629"/>
      <c r="Z11" s="630">
        <v>4.0999999999999996</v>
      </c>
      <c r="AA11" s="631"/>
      <c r="AB11" s="631"/>
      <c r="AC11" s="632"/>
      <c r="AD11" s="633">
        <v>343780</v>
      </c>
      <c r="AE11" s="628"/>
      <c r="AF11" s="628"/>
      <c r="AG11" s="628"/>
      <c r="AH11" s="628"/>
      <c r="AI11" s="628"/>
      <c r="AJ11" s="628"/>
      <c r="AK11" s="629"/>
      <c r="AL11" s="630">
        <v>8.4</v>
      </c>
      <c r="AM11" s="631"/>
      <c r="AN11" s="631"/>
      <c r="AO11" s="665"/>
      <c r="AP11" s="624" t="s">
        <v>251</v>
      </c>
      <c r="AQ11" s="625"/>
      <c r="AR11" s="625"/>
      <c r="AS11" s="625"/>
      <c r="AT11" s="625"/>
      <c r="AU11" s="625"/>
      <c r="AV11" s="625"/>
      <c r="AW11" s="625"/>
      <c r="AX11" s="625"/>
      <c r="AY11" s="625"/>
      <c r="AZ11" s="625"/>
      <c r="BA11" s="625"/>
      <c r="BB11" s="625"/>
      <c r="BC11" s="625"/>
      <c r="BD11" s="625"/>
      <c r="BE11" s="625"/>
      <c r="BF11" s="626"/>
      <c r="BG11" s="627">
        <v>179173</v>
      </c>
      <c r="BH11" s="628"/>
      <c r="BI11" s="628"/>
      <c r="BJ11" s="628"/>
      <c r="BK11" s="628"/>
      <c r="BL11" s="628"/>
      <c r="BM11" s="628"/>
      <c r="BN11" s="629"/>
      <c r="BO11" s="663">
        <v>8.1</v>
      </c>
      <c r="BP11" s="663"/>
      <c r="BQ11" s="663"/>
      <c r="BR11" s="663"/>
      <c r="BS11" s="664">
        <v>66844</v>
      </c>
      <c r="BT11" s="664"/>
      <c r="BU11" s="664"/>
      <c r="BV11" s="664"/>
      <c r="BW11" s="664"/>
      <c r="BX11" s="664"/>
      <c r="BY11" s="664"/>
      <c r="BZ11" s="664"/>
      <c r="CA11" s="664"/>
      <c r="CB11" s="695"/>
      <c r="CD11" s="624" t="s">
        <v>252</v>
      </c>
      <c r="CE11" s="625"/>
      <c r="CF11" s="625"/>
      <c r="CG11" s="625"/>
      <c r="CH11" s="625"/>
      <c r="CI11" s="625"/>
      <c r="CJ11" s="625"/>
      <c r="CK11" s="625"/>
      <c r="CL11" s="625"/>
      <c r="CM11" s="625"/>
      <c r="CN11" s="625"/>
      <c r="CO11" s="625"/>
      <c r="CP11" s="625"/>
      <c r="CQ11" s="626"/>
      <c r="CR11" s="627">
        <v>21907</v>
      </c>
      <c r="CS11" s="628"/>
      <c r="CT11" s="628"/>
      <c r="CU11" s="628"/>
      <c r="CV11" s="628"/>
      <c r="CW11" s="628"/>
      <c r="CX11" s="628"/>
      <c r="CY11" s="629"/>
      <c r="CZ11" s="663">
        <v>0.3</v>
      </c>
      <c r="DA11" s="663"/>
      <c r="DB11" s="663"/>
      <c r="DC11" s="663"/>
      <c r="DD11" s="633">
        <v>2144</v>
      </c>
      <c r="DE11" s="628"/>
      <c r="DF11" s="628"/>
      <c r="DG11" s="628"/>
      <c r="DH11" s="628"/>
      <c r="DI11" s="628"/>
      <c r="DJ11" s="628"/>
      <c r="DK11" s="628"/>
      <c r="DL11" s="628"/>
      <c r="DM11" s="628"/>
      <c r="DN11" s="628"/>
      <c r="DO11" s="628"/>
      <c r="DP11" s="629"/>
      <c r="DQ11" s="633">
        <v>19185</v>
      </c>
      <c r="DR11" s="628"/>
      <c r="DS11" s="628"/>
      <c r="DT11" s="628"/>
      <c r="DU11" s="628"/>
      <c r="DV11" s="628"/>
      <c r="DW11" s="628"/>
      <c r="DX11" s="628"/>
      <c r="DY11" s="628"/>
      <c r="DZ11" s="628"/>
      <c r="EA11" s="628"/>
      <c r="EB11" s="628"/>
      <c r="EC11" s="662"/>
    </row>
    <row r="12" spans="2:143" ht="11.25" customHeight="1" x14ac:dyDescent="0.15">
      <c r="B12" s="624" t="s">
        <v>253</v>
      </c>
      <c r="C12" s="625"/>
      <c r="D12" s="625"/>
      <c r="E12" s="625"/>
      <c r="F12" s="625"/>
      <c r="G12" s="625"/>
      <c r="H12" s="625"/>
      <c r="I12" s="625"/>
      <c r="J12" s="625"/>
      <c r="K12" s="625"/>
      <c r="L12" s="625"/>
      <c r="M12" s="625"/>
      <c r="N12" s="625"/>
      <c r="O12" s="625"/>
      <c r="P12" s="625"/>
      <c r="Q12" s="626"/>
      <c r="R12" s="627" t="s">
        <v>129</v>
      </c>
      <c r="S12" s="628"/>
      <c r="T12" s="628"/>
      <c r="U12" s="628"/>
      <c r="V12" s="628"/>
      <c r="W12" s="628"/>
      <c r="X12" s="628"/>
      <c r="Y12" s="629"/>
      <c r="Z12" s="663" t="s">
        <v>129</v>
      </c>
      <c r="AA12" s="663"/>
      <c r="AB12" s="663"/>
      <c r="AC12" s="663"/>
      <c r="AD12" s="664" t="s">
        <v>242</v>
      </c>
      <c r="AE12" s="664"/>
      <c r="AF12" s="664"/>
      <c r="AG12" s="664"/>
      <c r="AH12" s="664"/>
      <c r="AI12" s="664"/>
      <c r="AJ12" s="664"/>
      <c r="AK12" s="664"/>
      <c r="AL12" s="630" t="s">
        <v>129</v>
      </c>
      <c r="AM12" s="631"/>
      <c r="AN12" s="631"/>
      <c r="AO12" s="665"/>
      <c r="AP12" s="624" t="s">
        <v>254</v>
      </c>
      <c r="AQ12" s="625"/>
      <c r="AR12" s="625"/>
      <c r="AS12" s="625"/>
      <c r="AT12" s="625"/>
      <c r="AU12" s="625"/>
      <c r="AV12" s="625"/>
      <c r="AW12" s="625"/>
      <c r="AX12" s="625"/>
      <c r="AY12" s="625"/>
      <c r="AZ12" s="625"/>
      <c r="BA12" s="625"/>
      <c r="BB12" s="625"/>
      <c r="BC12" s="625"/>
      <c r="BD12" s="625"/>
      <c r="BE12" s="625"/>
      <c r="BF12" s="626"/>
      <c r="BG12" s="627">
        <v>1246447</v>
      </c>
      <c r="BH12" s="628"/>
      <c r="BI12" s="628"/>
      <c r="BJ12" s="628"/>
      <c r="BK12" s="628"/>
      <c r="BL12" s="628"/>
      <c r="BM12" s="628"/>
      <c r="BN12" s="629"/>
      <c r="BO12" s="663">
        <v>56.1</v>
      </c>
      <c r="BP12" s="663"/>
      <c r="BQ12" s="663"/>
      <c r="BR12" s="663"/>
      <c r="BS12" s="664" t="s">
        <v>242</v>
      </c>
      <c r="BT12" s="664"/>
      <c r="BU12" s="664"/>
      <c r="BV12" s="664"/>
      <c r="BW12" s="664"/>
      <c r="BX12" s="664"/>
      <c r="BY12" s="664"/>
      <c r="BZ12" s="664"/>
      <c r="CA12" s="664"/>
      <c r="CB12" s="695"/>
      <c r="CD12" s="624" t="s">
        <v>255</v>
      </c>
      <c r="CE12" s="625"/>
      <c r="CF12" s="625"/>
      <c r="CG12" s="625"/>
      <c r="CH12" s="625"/>
      <c r="CI12" s="625"/>
      <c r="CJ12" s="625"/>
      <c r="CK12" s="625"/>
      <c r="CL12" s="625"/>
      <c r="CM12" s="625"/>
      <c r="CN12" s="625"/>
      <c r="CO12" s="625"/>
      <c r="CP12" s="625"/>
      <c r="CQ12" s="626"/>
      <c r="CR12" s="627">
        <v>652241</v>
      </c>
      <c r="CS12" s="628"/>
      <c r="CT12" s="628"/>
      <c r="CU12" s="628"/>
      <c r="CV12" s="628"/>
      <c r="CW12" s="628"/>
      <c r="CX12" s="628"/>
      <c r="CY12" s="629"/>
      <c r="CZ12" s="663">
        <v>8.5</v>
      </c>
      <c r="DA12" s="663"/>
      <c r="DB12" s="663"/>
      <c r="DC12" s="663"/>
      <c r="DD12" s="633">
        <v>563345</v>
      </c>
      <c r="DE12" s="628"/>
      <c r="DF12" s="628"/>
      <c r="DG12" s="628"/>
      <c r="DH12" s="628"/>
      <c r="DI12" s="628"/>
      <c r="DJ12" s="628"/>
      <c r="DK12" s="628"/>
      <c r="DL12" s="628"/>
      <c r="DM12" s="628"/>
      <c r="DN12" s="628"/>
      <c r="DO12" s="628"/>
      <c r="DP12" s="629"/>
      <c r="DQ12" s="633">
        <v>71943</v>
      </c>
      <c r="DR12" s="628"/>
      <c r="DS12" s="628"/>
      <c r="DT12" s="628"/>
      <c r="DU12" s="628"/>
      <c r="DV12" s="628"/>
      <c r="DW12" s="628"/>
      <c r="DX12" s="628"/>
      <c r="DY12" s="628"/>
      <c r="DZ12" s="628"/>
      <c r="EA12" s="628"/>
      <c r="EB12" s="628"/>
      <c r="EC12" s="662"/>
    </row>
    <row r="13" spans="2:143" ht="11.25" customHeight="1" x14ac:dyDescent="0.15">
      <c r="B13" s="624" t="s">
        <v>256</v>
      </c>
      <c r="C13" s="625"/>
      <c r="D13" s="625"/>
      <c r="E13" s="625"/>
      <c r="F13" s="625"/>
      <c r="G13" s="625"/>
      <c r="H13" s="625"/>
      <c r="I13" s="625"/>
      <c r="J13" s="625"/>
      <c r="K13" s="625"/>
      <c r="L13" s="625"/>
      <c r="M13" s="625"/>
      <c r="N13" s="625"/>
      <c r="O13" s="625"/>
      <c r="P13" s="625"/>
      <c r="Q13" s="626"/>
      <c r="R13" s="627" t="s">
        <v>129</v>
      </c>
      <c r="S13" s="628"/>
      <c r="T13" s="628"/>
      <c r="U13" s="628"/>
      <c r="V13" s="628"/>
      <c r="W13" s="628"/>
      <c r="X13" s="628"/>
      <c r="Y13" s="629"/>
      <c r="Z13" s="663" t="s">
        <v>129</v>
      </c>
      <c r="AA13" s="663"/>
      <c r="AB13" s="663"/>
      <c r="AC13" s="663"/>
      <c r="AD13" s="664" t="s">
        <v>242</v>
      </c>
      <c r="AE13" s="664"/>
      <c r="AF13" s="664"/>
      <c r="AG13" s="664"/>
      <c r="AH13" s="664"/>
      <c r="AI13" s="664"/>
      <c r="AJ13" s="664"/>
      <c r="AK13" s="664"/>
      <c r="AL13" s="630" t="s">
        <v>138</v>
      </c>
      <c r="AM13" s="631"/>
      <c r="AN13" s="631"/>
      <c r="AO13" s="665"/>
      <c r="AP13" s="624" t="s">
        <v>257</v>
      </c>
      <c r="AQ13" s="625"/>
      <c r="AR13" s="625"/>
      <c r="AS13" s="625"/>
      <c r="AT13" s="625"/>
      <c r="AU13" s="625"/>
      <c r="AV13" s="625"/>
      <c r="AW13" s="625"/>
      <c r="AX13" s="625"/>
      <c r="AY13" s="625"/>
      <c r="AZ13" s="625"/>
      <c r="BA13" s="625"/>
      <c r="BB13" s="625"/>
      <c r="BC13" s="625"/>
      <c r="BD13" s="625"/>
      <c r="BE13" s="625"/>
      <c r="BF13" s="626"/>
      <c r="BG13" s="627">
        <v>1236354</v>
      </c>
      <c r="BH13" s="628"/>
      <c r="BI13" s="628"/>
      <c r="BJ13" s="628"/>
      <c r="BK13" s="628"/>
      <c r="BL13" s="628"/>
      <c r="BM13" s="628"/>
      <c r="BN13" s="629"/>
      <c r="BO13" s="663">
        <v>55.6</v>
      </c>
      <c r="BP13" s="663"/>
      <c r="BQ13" s="663"/>
      <c r="BR13" s="663"/>
      <c r="BS13" s="664" t="s">
        <v>138</v>
      </c>
      <c r="BT13" s="664"/>
      <c r="BU13" s="664"/>
      <c r="BV13" s="664"/>
      <c r="BW13" s="664"/>
      <c r="BX13" s="664"/>
      <c r="BY13" s="664"/>
      <c r="BZ13" s="664"/>
      <c r="CA13" s="664"/>
      <c r="CB13" s="695"/>
      <c r="CD13" s="624" t="s">
        <v>258</v>
      </c>
      <c r="CE13" s="625"/>
      <c r="CF13" s="625"/>
      <c r="CG13" s="625"/>
      <c r="CH13" s="625"/>
      <c r="CI13" s="625"/>
      <c r="CJ13" s="625"/>
      <c r="CK13" s="625"/>
      <c r="CL13" s="625"/>
      <c r="CM13" s="625"/>
      <c r="CN13" s="625"/>
      <c r="CO13" s="625"/>
      <c r="CP13" s="625"/>
      <c r="CQ13" s="626"/>
      <c r="CR13" s="627">
        <v>1327109</v>
      </c>
      <c r="CS13" s="628"/>
      <c r="CT13" s="628"/>
      <c r="CU13" s="628"/>
      <c r="CV13" s="628"/>
      <c r="CW13" s="628"/>
      <c r="CX13" s="628"/>
      <c r="CY13" s="629"/>
      <c r="CZ13" s="663">
        <v>17.3</v>
      </c>
      <c r="DA13" s="663"/>
      <c r="DB13" s="663"/>
      <c r="DC13" s="663"/>
      <c r="DD13" s="633">
        <v>888536</v>
      </c>
      <c r="DE13" s="628"/>
      <c r="DF13" s="628"/>
      <c r="DG13" s="628"/>
      <c r="DH13" s="628"/>
      <c r="DI13" s="628"/>
      <c r="DJ13" s="628"/>
      <c r="DK13" s="628"/>
      <c r="DL13" s="628"/>
      <c r="DM13" s="628"/>
      <c r="DN13" s="628"/>
      <c r="DO13" s="628"/>
      <c r="DP13" s="629"/>
      <c r="DQ13" s="633">
        <v>566552</v>
      </c>
      <c r="DR13" s="628"/>
      <c r="DS13" s="628"/>
      <c r="DT13" s="628"/>
      <c r="DU13" s="628"/>
      <c r="DV13" s="628"/>
      <c r="DW13" s="628"/>
      <c r="DX13" s="628"/>
      <c r="DY13" s="628"/>
      <c r="DZ13" s="628"/>
      <c r="EA13" s="628"/>
      <c r="EB13" s="628"/>
      <c r="EC13" s="662"/>
    </row>
    <row r="14" spans="2:143" ht="11.25" customHeight="1" x14ac:dyDescent="0.15">
      <c r="B14" s="624" t="s">
        <v>259</v>
      </c>
      <c r="C14" s="625"/>
      <c r="D14" s="625"/>
      <c r="E14" s="625"/>
      <c r="F14" s="625"/>
      <c r="G14" s="625"/>
      <c r="H14" s="625"/>
      <c r="I14" s="625"/>
      <c r="J14" s="625"/>
      <c r="K14" s="625"/>
      <c r="L14" s="625"/>
      <c r="M14" s="625"/>
      <c r="N14" s="625"/>
      <c r="O14" s="625"/>
      <c r="P14" s="625"/>
      <c r="Q14" s="626"/>
      <c r="R14" s="627">
        <v>1</v>
      </c>
      <c r="S14" s="628"/>
      <c r="T14" s="628"/>
      <c r="U14" s="628"/>
      <c r="V14" s="628"/>
      <c r="W14" s="628"/>
      <c r="X14" s="628"/>
      <c r="Y14" s="629"/>
      <c r="Z14" s="663">
        <v>0</v>
      </c>
      <c r="AA14" s="663"/>
      <c r="AB14" s="663"/>
      <c r="AC14" s="663"/>
      <c r="AD14" s="664">
        <v>1</v>
      </c>
      <c r="AE14" s="664"/>
      <c r="AF14" s="664"/>
      <c r="AG14" s="664"/>
      <c r="AH14" s="664"/>
      <c r="AI14" s="664"/>
      <c r="AJ14" s="664"/>
      <c r="AK14" s="664"/>
      <c r="AL14" s="630">
        <v>0</v>
      </c>
      <c r="AM14" s="631"/>
      <c r="AN14" s="631"/>
      <c r="AO14" s="665"/>
      <c r="AP14" s="624" t="s">
        <v>260</v>
      </c>
      <c r="AQ14" s="625"/>
      <c r="AR14" s="625"/>
      <c r="AS14" s="625"/>
      <c r="AT14" s="625"/>
      <c r="AU14" s="625"/>
      <c r="AV14" s="625"/>
      <c r="AW14" s="625"/>
      <c r="AX14" s="625"/>
      <c r="AY14" s="625"/>
      <c r="AZ14" s="625"/>
      <c r="BA14" s="625"/>
      <c r="BB14" s="625"/>
      <c r="BC14" s="625"/>
      <c r="BD14" s="625"/>
      <c r="BE14" s="625"/>
      <c r="BF14" s="626"/>
      <c r="BG14" s="627">
        <v>33799</v>
      </c>
      <c r="BH14" s="628"/>
      <c r="BI14" s="628"/>
      <c r="BJ14" s="628"/>
      <c r="BK14" s="628"/>
      <c r="BL14" s="628"/>
      <c r="BM14" s="628"/>
      <c r="BN14" s="629"/>
      <c r="BO14" s="663">
        <v>1.5</v>
      </c>
      <c r="BP14" s="663"/>
      <c r="BQ14" s="663"/>
      <c r="BR14" s="663"/>
      <c r="BS14" s="664" t="s">
        <v>242</v>
      </c>
      <c r="BT14" s="664"/>
      <c r="BU14" s="664"/>
      <c r="BV14" s="664"/>
      <c r="BW14" s="664"/>
      <c r="BX14" s="664"/>
      <c r="BY14" s="664"/>
      <c r="BZ14" s="664"/>
      <c r="CA14" s="664"/>
      <c r="CB14" s="695"/>
      <c r="CD14" s="624" t="s">
        <v>261</v>
      </c>
      <c r="CE14" s="625"/>
      <c r="CF14" s="625"/>
      <c r="CG14" s="625"/>
      <c r="CH14" s="625"/>
      <c r="CI14" s="625"/>
      <c r="CJ14" s="625"/>
      <c r="CK14" s="625"/>
      <c r="CL14" s="625"/>
      <c r="CM14" s="625"/>
      <c r="CN14" s="625"/>
      <c r="CO14" s="625"/>
      <c r="CP14" s="625"/>
      <c r="CQ14" s="626"/>
      <c r="CR14" s="627">
        <v>190208</v>
      </c>
      <c r="CS14" s="628"/>
      <c r="CT14" s="628"/>
      <c r="CU14" s="628"/>
      <c r="CV14" s="628"/>
      <c r="CW14" s="628"/>
      <c r="CX14" s="628"/>
      <c r="CY14" s="629"/>
      <c r="CZ14" s="663">
        <v>2.5</v>
      </c>
      <c r="DA14" s="663"/>
      <c r="DB14" s="663"/>
      <c r="DC14" s="663"/>
      <c r="DD14" s="633">
        <v>1334</v>
      </c>
      <c r="DE14" s="628"/>
      <c r="DF14" s="628"/>
      <c r="DG14" s="628"/>
      <c r="DH14" s="628"/>
      <c r="DI14" s="628"/>
      <c r="DJ14" s="628"/>
      <c r="DK14" s="628"/>
      <c r="DL14" s="628"/>
      <c r="DM14" s="628"/>
      <c r="DN14" s="628"/>
      <c r="DO14" s="628"/>
      <c r="DP14" s="629"/>
      <c r="DQ14" s="633">
        <v>172255</v>
      </c>
      <c r="DR14" s="628"/>
      <c r="DS14" s="628"/>
      <c r="DT14" s="628"/>
      <c r="DU14" s="628"/>
      <c r="DV14" s="628"/>
      <c r="DW14" s="628"/>
      <c r="DX14" s="628"/>
      <c r="DY14" s="628"/>
      <c r="DZ14" s="628"/>
      <c r="EA14" s="628"/>
      <c r="EB14" s="628"/>
      <c r="EC14" s="662"/>
    </row>
    <row r="15" spans="2:143" ht="11.25" customHeight="1" x14ac:dyDescent="0.15">
      <c r="B15" s="624" t="s">
        <v>262</v>
      </c>
      <c r="C15" s="625"/>
      <c r="D15" s="625"/>
      <c r="E15" s="625"/>
      <c r="F15" s="625"/>
      <c r="G15" s="625"/>
      <c r="H15" s="625"/>
      <c r="I15" s="625"/>
      <c r="J15" s="625"/>
      <c r="K15" s="625"/>
      <c r="L15" s="625"/>
      <c r="M15" s="625"/>
      <c r="N15" s="625"/>
      <c r="O15" s="625"/>
      <c r="P15" s="625"/>
      <c r="Q15" s="626"/>
      <c r="R15" s="627" t="s">
        <v>242</v>
      </c>
      <c r="S15" s="628"/>
      <c r="T15" s="628"/>
      <c r="U15" s="628"/>
      <c r="V15" s="628"/>
      <c r="W15" s="628"/>
      <c r="X15" s="628"/>
      <c r="Y15" s="629"/>
      <c r="Z15" s="663" t="s">
        <v>129</v>
      </c>
      <c r="AA15" s="663"/>
      <c r="AB15" s="663"/>
      <c r="AC15" s="663"/>
      <c r="AD15" s="664" t="s">
        <v>242</v>
      </c>
      <c r="AE15" s="664"/>
      <c r="AF15" s="664"/>
      <c r="AG15" s="664"/>
      <c r="AH15" s="664"/>
      <c r="AI15" s="664"/>
      <c r="AJ15" s="664"/>
      <c r="AK15" s="664"/>
      <c r="AL15" s="630" t="s">
        <v>242</v>
      </c>
      <c r="AM15" s="631"/>
      <c r="AN15" s="631"/>
      <c r="AO15" s="665"/>
      <c r="AP15" s="624" t="s">
        <v>263</v>
      </c>
      <c r="AQ15" s="625"/>
      <c r="AR15" s="625"/>
      <c r="AS15" s="625"/>
      <c r="AT15" s="625"/>
      <c r="AU15" s="625"/>
      <c r="AV15" s="625"/>
      <c r="AW15" s="625"/>
      <c r="AX15" s="625"/>
      <c r="AY15" s="625"/>
      <c r="AZ15" s="625"/>
      <c r="BA15" s="625"/>
      <c r="BB15" s="625"/>
      <c r="BC15" s="625"/>
      <c r="BD15" s="625"/>
      <c r="BE15" s="625"/>
      <c r="BF15" s="626"/>
      <c r="BG15" s="627">
        <v>77203</v>
      </c>
      <c r="BH15" s="628"/>
      <c r="BI15" s="628"/>
      <c r="BJ15" s="628"/>
      <c r="BK15" s="628"/>
      <c r="BL15" s="628"/>
      <c r="BM15" s="628"/>
      <c r="BN15" s="629"/>
      <c r="BO15" s="663">
        <v>3.5</v>
      </c>
      <c r="BP15" s="663"/>
      <c r="BQ15" s="663"/>
      <c r="BR15" s="663"/>
      <c r="BS15" s="664" t="s">
        <v>242</v>
      </c>
      <c r="BT15" s="664"/>
      <c r="BU15" s="664"/>
      <c r="BV15" s="664"/>
      <c r="BW15" s="664"/>
      <c r="BX15" s="664"/>
      <c r="BY15" s="664"/>
      <c r="BZ15" s="664"/>
      <c r="CA15" s="664"/>
      <c r="CB15" s="695"/>
      <c r="CD15" s="624" t="s">
        <v>264</v>
      </c>
      <c r="CE15" s="625"/>
      <c r="CF15" s="625"/>
      <c r="CG15" s="625"/>
      <c r="CH15" s="625"/>
      <c r="CI15" s="625"/>
      <c r="CJ15" s="625"/>
      <c r="CK15" s="625"/>
      <c r="CL15" s="625"/>
      <c r="CM15" s="625"/>
      <c r="CN15" s="625"/>
      <c r="CO15" s="625"/>
      <c r="CP15" s="625"/>
      <c r="CQ15" s="626"/>
      <c r="CR15" s="627">
        <v>794044</v>
      </c>
      <c r="CS15" s="628"/>
      <c r="CT15" s="628"/>
      <c r="CU15" s="628"/>
      <c r="CV15" s="628"/>
      <c r="CW15" s="628"/>
      <c r="CX15" s="628"/>
      <c r="CY15" s="629"/>
      <c r="CZ15" s="663">
        <v>10.3</v>
      </c>
      <c r="DA15" s="663"/>
      <c r="DB15" s="663"/>
      <c r="DC15" s="663"/>
      <c r="DD15" s="633">
        <v>207189</v>
      </c>
      <c r="DE15" s="628"/>
      <c r="DF15" s="628"/>
      <c r="DG15" s="628"/>
      <c r="DH15" s="628"/>
      <c r="DI15" s="628"/>
      <c r="DJ15" s="628"/>
      <c r="DK15" s="628"/>
      <c r="DL15" s="628"/>
      <c r="DM15" s="628"/>
      <c r="DN15" s="628"/>
      <c r="DO15" s="628"/>
      <c r="DP15" s="629"/>
      <c r="DQ15" s="633">
        <v>599607</v>
      </c>
      <c r="DR15" s="628"/>
      <c r="DS15" s="628"/>
      <c r="DT15" s="628"/>
      <c r="DU15" s="628"/>
      <c r="DV15" s="628"/>
      <c r="DW15" s="628"/>
      <c r="DX15" s="628"/>
      <c r="DY15" s="628"/>
      <c r="DZ15" s="628"/>
      <c r="EA15" s="628"/>
      <c r="EB15" s="628"/>
      <c r="EC15" s="662"/>
    </row>
    <row r="16" spans="2:143" ht="11.25" customHeight="1" x14ac:dyDescent="0.15">
      <c r="B16" s="624" t="s">
        <v>265</v>
      </c>
      <c r="C16" s="625"/>
      <c r="D16" s="625"/>
      <c r="E16" s="625"/>
      <c r="F16" s="625"/>
      <c r="G16" s="625"/>
      <c r="H16" s="625"/>
      <c r="I16" s="625"/>
      <c r="J16" s="625"/>
      <c r="K16" s="625"/>
      <c r="L16" s="625"/>
      <c r="M16" s="625"/>
      <c r="N16" s="625"/>
      <c r="O16" s="625"/>
      <c r="P16" s="625"/>
      <c r="Q16" s="626"/>
      <c r="R16" s="627">
        <v>3952</v>
      </c>
      <c r="S16" s="628"/>
      <c r="T16" s="628"/>
      <c r="U16" s="628"/>
      <c r="V16" s="628"/>
      <c r="W16" s="628"/>
      <c r="X16" s="628"/>
      <c r="Y16" s="629"/>
      <c r="Z16" s="663">
        <v>0</v>
      </c>
      <c r="AA16" s="663"/>
      <c r="AB16" s="663"/>
      <c r="AC16" s="663"/>
      <c r="AD16" s="664">
        <v>3952</v>
      </c>
      <c r="AE16" s="664"/>
      <c r="AF16" s="664"/>
      <c r="AG16" s="664"/>
      <c r="AH16" s="664"/>
      <c r="AI16" s="664"/>
      <c r="AJ16" s="664"/>
      <c r="AK16" s="664"/>
      <c r="AL16" s="630">
        <v>0.1</v>
      </c>
      <c r="AM16" s="631"/>
      <c r="AN16" s="631"/>
      <c r="AO16" s="665"/>
      <c r="AP16" s="624" t="s">
        <v>266</v>
      </c>
      <c r="AQ16" s="625"/>
      <c r="AR16" s="625"/>
      <c r="AS16" s="625"/>
      <c r="AT16" s="625"/>
      <c r="AU16" s="625"/>
      <c r="AV16" s="625"/>
      <c r="AW16" s="625"/>
      <c r="AX16" s="625"/>
      <c r="AY16" s="625"/>
      <c r="AZ16" s="625"/>
      <c r="BA16" s="625"/>
      <c r="BB16" s="625"/>
      <c r="BC16" s="625"/>
      <c r="BD16" s="625"/>
      <c r="BE16" s="625"/>
      <c r="BF16" s="626"/>
      <c r="BG16" s="627" t="s">
        <v>138</v>
      </c>
      <c r="BH16" s="628"/>
      <c r="BI16" s="628"/>
      <c r="BJ16" s="628"/>
      <c r="BK16" s="628"/>
      <c r="BL16" s="628"/>
      <c r="BM16" s="628"/>
      <c r="BN16" s="629"/>
      <c r="BO16" s="663" t="s">
        <v>242</v>
      </c>
      <c r="BP16" s="663"/>
      <c r="BQ16" s="663"/>
      <c r="BR16" s="663"/>
      <c r="BS16" s="664" t="s">
        <v>242</v>
      </c>
      <c r="BT16" s="664"/>
      <c r="BU16" s="664"/>
      <c r="BV16" s="664"/>
      <c r="BW16" s="664"/>
      <c r="BX16" s="664"/>
      <c r="BY16" s="664"/>
      <c r="BZ16" s="664"/>
      <c r="CA16" s="664"/>
      <c r="CB16" s="695"/>
      <c r="CD16" s="624" t="s">
        <v>267</v>
      </c>
      <c r="CE16" s="625"/>
      <c r="CF16" s="625"/>
      <c r="CG16" s="625"/>
      <c r="CH16" s="625"/>
      <c r="CI16" s="625"/>
      <c r="CJ16" s="625"/>
      <c r="CK16" s="625"/>
      <c r="CL16" s="625"/>
      <c r="CM16" s="625"/>
      <c r="CN16" s="625"/>
      <c r="CO16" s="625"/>
      <c r="CP16" s="625"/>
      <c r="CQ16" s="626"/>
      <c r="CR16" s="627">
        <v>161418</v>
      </c>
      <c r="CS16" s="628"/>
      <c r="CT16" s="628"/>
      <c r="CU16" s="628"/>
      <c r="CV16" s="628"/>
      <c r="CW16" s="628"/>
      <c r="CX16" s="628"/>
      <c r="CY16" s="629"/>
      <c r="CZ16" s="663">
        <v>2.1</v>
      </c>
      <c r="DA16" s="663"/>
      <c r="DB16" s="663"/>
      <c r="DC16" s="663"/>
      <c r="DD16" s="633" t="s">
        <v>242</v>
      </c>
      <c r="DE16" s="628"/>
      <c r="DF16" s="628"/>
      <c r="DG16" s="628"/>
      <c r="DH16" s="628"/>
      <c r="DI16" s="628"/>
      <c r="DJ16" s="628"/>
      <c r="DK16" s="628"/>
      <c r="DL16" s="628"/>
      <c r="DM16" s="628"/>
      <c r="DN16" s="628"/>
      <c r="DO16" s="628"/>
      <c r="DP16" s="629"/>
      <c r="DQ16" s="633">
        <v>43979</v>
      </c>
      <c r="DR16" s="628"/>
      <c r="DS16" s="628"/>
      <c r="DT16" s="628"/>
      <c r="DU16" s="628"/>
      <c r="DV16" s="628"/>
      <c r="DW16" s="628"/>
      <c r="DX16" s="628"/>
      <c r="DY16" s="628"/>
      <c r="DZ16" s="628"/>
      <c r="EA16" s="628"/>
      <c r="EB16" s="628"/>
      <c r="EC16" s="662"/>
    </row>
    <row r="17" spans="2:133" ht="11.25" customHeight="1" x14ac:dyDescent="0.15">
      <c r="B17" s="624" t="s">
        <v>268</v>
      </c>
      <c r="C17" s="625"/>
      <c r="D17" s="625"/>
      <c r="E17" s="625"/>
      <c r="F17" s="625"/>
      <c r="G17" s="625"/>
      <c r="H17" s="625"/>
      <c r="I17" s="625"/>
      <c r="J17" s="625"/>
      <c r="K17" s="625"/>
      <c r="L17" s="625"/>
      <c r="M17" s="625"/>
      <c r="N17" s="625"/>
      <c r="O17" s="625"/>
      <c r="P17" s="625"/>
      <c r="Q17" s="626"/>
      <c r="R17" s="627">
        <v>48747</v>
      </c>
      <c r="S17" s="628"/>
      <c r="T17" s="628"/>
      <c r="U17" s="628"/>
      <c r="V17" s="628"/>
      <c r="W17" s="628"/>
      <c r="X17" s="628"/>
      <c r="Y17" s="629"/>
      <c r="Z17" s="663">
        <v>0.6</v>
      </c>
      <c r="AA17" s="663"/>
      <c r="AB17" s="663"/>
      <c r="AC17" s="663"/>
      <c r="AD17" s="664">
        <v>48747</v>
      </c>
      <c r="AE17" s="664"/>
      <c r="AF17" s="664"/>
      <c r="AG17" s="664"/>
      <c r="AH17" s="664"/>
      <c r="AI17" s="664"/>
      <c r="AJ17" s="664"/>
      <c r="AK17" s="664"/>
      <c r="AL17" s="630">
        <v>1.2</v>
      </c>
      <c r="AM17" s="631"/>
      <c r="AN17" s="631"/>
      <c r="AO17" s="665"/>
      <c r="AP17" s="624" t="s">
        <v>269</v>
      </c>
      <c r="AQ17" s="625"/>
      <c r="AR17" s="625"/>
      <c r="AS17" s="625"/>
      <c r="AT17" s="625"/>
      <c r="AU17" s="625"/>
      <c r="AV17" s="625"/>
      <c r="AW17" s="625"/>
      <c r="AX17" s="625"/>
      <c r="AY17" s="625"/>
      <c r="AZ17" s="625"/>
      <c r="BA17" s="625"/>
      <c r="BB17" s="625"/>
      <c r="BC17" s="625"/>
      <c r="BD17" s="625"/>
      <c r="BE17" s="625"/>
      <c r="BF17" s="626"/>
      <c r="BG17" s="627" t="s">
        <v>129</v>
      </c>
      <c r="BH17" s="628"/>
      <c r="BI17" s="628"/>
      <c r="BJ17" s="628"/>
      <c r="BK17" s="628"/>
      <c r="BL17" s="628"/>
      <c r="BM17" s="628"/>
      <c r="BN17" s="629"/>
      <c r="BO17" s="663" t="s">
        <v>242</v>
      </c>
      <c r="BP17" s="663"/>
      <c r="BQ17" s="663"/>
      <c r="BR17" s="663"/>
      <c r="BS17" s="664" t="s">
        <v>242</v>
      </c>
      <c r="BT17" s="664"/>
      <c r="BU17" s="664"/>
      <c r="BV17" s="664"/>
      <c r="BW17" s="664"/>
      <c r="BX17" s="664"/>
      <c r="BY17" s="664"/>
      <c r="BZ17" s="664"/>
      <c r="CA17" s="664"/>
      <c r="CB17" s="695"/>
      <c r="CD17" s="624" t="s">
        <v>270</v>
      </c>
      <c r="CE17" s="625"/>
      <c r="CF17" s="625"/>
      <c r="CG17" s="625"/>
      <c r="CH17" s="625"/>
      <c r="CI17" s="625"/>
      <c r="CJ17" s="625"/>
      <c r="CK17" s="625"/>
      <c r="CL17" s="625"/>
      <c r="CM17" s="625"/>
      <c r="CN17" s="625"/>
      <c r="CO17" s="625"/>
      <c r="CP17" s="625"/>
      <c r="CQ17" s="626"/>
      <c r="CR17" s="627">
        <v>719772</v>
      </c>
      <c r="CS17" s="628"/>
      <c r="CT17" s="628"/>
      <c r="CU17" s="628"/>
      <c r="CV17" s="628"/>
      <c r="CW17" s="628"/>
      <c r="CX17" s="628"/>
      <c r="CY17" s="629"/>
      <c r="CZ17" s="663">
        <v>9.4</v>
      </c>
      <c r="DA17" s="663"/>
      <c r="DB17" s="663"/>
      <c r="DC17" s="663"/>
      <c r="DD17" s="633" t="s">
        <v>242</v>
      </c>
      <c r="DE17" s="628"/>
      <c r="DF17" s="628"/>
      <c r="DG17" s="628"/>
      <c r="DH17" s="628"/>
      <c r="DI17" s="628"/>
      <c r="DJ17" s="628"/>
      <c r="DK17" s="628"/>
      <c r="DL17" s="628"/>
      <c r="DM17" s="628"/>
      <c r="DN17" s="628"/>
      <c r="DO17" s="628"/>
      <c r="DP17" s="629"/>
      <c r="DQ17" s="633">
        <v>674878</v>
      </c>
      <c r="DR17" s="628"/>
      <c r="DS17" s="628"/>
      <c r="DT17" s="628"/>
      <c r="DU17" s="628"/>
      <c r="DV17" s="628"/>
      <c r="DW17" s="628"/>
      <c r="DX17" s="628"/>
      <c r="DY17" s="628"/>
      <c r="DZ17" s="628"/>
      <c r="EA17" s="628"/>
      <c r="EB17" s="628"/>
      <c r="EC17" s="662"/>
    </row>
    <row r="18" spans="2:133" ht="11.25" customHeight="1" x14ac:dyDescent="0.15">
      <c r="B18" s="624" t="s">
        <v>271</v>
      </c>
      <c r="C18" s="625"/>
      <c r="D18" s="625"/>
      <c r="E18" s="625"/>
      <c r="F18" s="625"/>
      <c r="G18" s="625"/>
      <c r="H18" s="625"/>
      <c r="I18" s="625"/>
      <c r="J18" s="625"/>
      <c r="K18" s="625"/>
      <c r="L18" s="625"/>
      <c r="M18" s="625"/>
      <c r="N18" s="625"/>
      <c r="O18" s="625"/>
      <c r="P18" s="625"/>
      <c r="Q18" s="626"/>
      <c r="R18" s="627">
        <v>20005</v>
      </c>
      <c r="S18" s="628"/>
      <c r="T18" s="628"/>
      <c r="U18" s="628"/>
      <c r="V18" s="628"/>
      <c r="W18" s="628"/>
      <c r="X18" s="628"/>
      <c r="Y18" s="629"/>
      <c r="Z18" s="663">
        <v>0.2</v>
      </c>
      <c r="AA18" s="663"/>
      <c r="AB18" s="663"/>
      <c r="AC18" s="663"/>
      <c r="AD18" s="664">
        <v>20005</v>
      </c>
      <c r="AE18" s="664"/>
      <c r="AF18" s="664"/>
      <c r="AG18" s="664"/>
      <c r="AH18" s="664"/>
      <c r="AI18" s="664"/>
      <c r="AJ18" s="664"/>
      <c r="AK18" s="664"/>
      <c r="AL18" s="630">
        <v>0.5</v>
      </c>
      <c r="AM18" s="631"/>
      <c r="AN18" s="631"/>
      <c r="AO18" s="665"/>
      <c r="AP18" s="624" t="s">
        <v>272</v>
      </c>
      <c r="AQ18" s="625"/>
      <c r="AR18" s="625"/>
      <c r="AS18" s="625"/>
      <c r="AT18" s="625"/>
      <c r="AU18" s="625"/>
      <c r="AV18" s="625"/>
      <c r="AW18" s="625"/>
      <c r="AX18" s="625"/>
      <c r="AY18" s="625"/>
      <c r="AZ18" s="625"/>
      <c r="BA18" s="625"/>
      <c r="BB18" s="625"/>
      <c r="BC18" s="625"/>
      <c r="BD18" s="625"/>
      <c r="BE18" s="625"/>
      <c r="BF18" s="626"/>
      <c r="BG18" s="627" t="s">
        <v>242</v>
      </c>
      <c r="BH18" s="628"/>
      <c r="BI18" s="628"/>
      <c r="BJ18" s="628"/>
      <c r="BK18" s="628"/>
      <c r="BL18" s="628"/>
      <c r="BM18" s="628"/>
      <c r="BN18" s="629"/>
      <c r="BO18" s="663" t="s">
        <v>129</v>
      </c>
      <c r="BP18" s="663"/>
      <c r="BQ18" s="663"/>
      <c r="BR18" s="663"/>
      <c r="BS18" s="664" t="s">
        <v>242</v>
      </c>
      <c r="BT18" s="664"/>
      <c r="BU18" s="664"/>
      <c r="BV18" s="664"/>
      <c r="BW18" s="664"/>
      <c r="BX18" s="664"/>
      <c r="BY18" s="664"/>
      <c r="BZ18" s="664"/>
      <c r="CA18" s="664"/>
      <c r="CB18" s="695"/>
      <c r="CD18" s="624" t="s">
        <v>273</v>
      </c>
      <c r="CE18" s="625"/>
      <c r="CF18" s="625"/>
      <c r="CG18" s="625"/>
      <c r="CH18" s="625"/>
      <c r="CI18" s="625"/>
      <c r="CJ18" s="625"/>
      <c r="CK18" s="625"/>
      <c r="CL18" s="625"/>
      <c r="CM18" s="625"/>
      <c r="CN18" s="625"/>
      <c r="CO18" s="625"/>
      <c r="CP18" s="625"/>
      <c r="CQ18" s="626"/>
      <c r="CR18" s="627" t="s">
        <v>129</v>
      </c>
      <c r="CS18" s="628"/>
      <c r="CT18" s="628"/>
      <c r="CU18" s="628"/>
      <c r="CV18" s="628"/>
      <c r="CW18" s="628"/>
      <c r="CX18" s="628"/>
      <c r="CY18" s="629"/>
      <c r="CZ18" s="663" t="s">
        <v>242</v>
      </c>
      <c r="DA18" s="663"/>
      <c r="DB18" s="663"/>
      <c r="DC18" s="663"/>
      <c r="DD18" s="633" t="s">
        <v>242</v>
      </c>
      <c r="DE18" s="628"/>
      <c r="DF18" s="628"/>
      <c r="DG18" s="628"/>
      <c r="DH18" s="628"/>
      <c r="DI18" s="628"/>
      <c r="DJ18" s="628"/>
      <c r="DK18" s="628"/>
      <c r="DL18" s="628"/>
      <c r="DM18" s="628"/>
      <c r="DN18" s="628"/>
      <c r="DO18" s="628"/>
      <c r="DP18" s="629"/>
      <c r="DQ18" s="633" t="s">
        <v>129</v>
      </c>
      <c r="DR18" s="628"/>
      <c r="DS18" s="628"/>
      <c r="DT18" s="628"/>
      <c r="DU18" s="628"/>
      <c r="DV18" s="628"/>
      <c r="DW18" s="628"/>
      <c r="DX18" s="628"/>
      <c r="DY18" s="628"/>
      <c r="DZ18" s="628"/>
      <c r="EA18" s="628"/>
      <c r="EB18" s="628"/>
      <c r="EC18" s="662"/>
    </row>
    <row r="19" spans="2:133" ht="11.25" customHeight="1" x14ac:dyDescent="0.15">
      <c r="B19" s="624" t="s">
        <v>274</v>
      </c>
      <c r="C19" s="625"/>
      <c r="D19" s="625"/>
      <c r="E19" s="625"/>
      <c r="F19" s="625"/>
      <c r="G19" s="625"/>
      <c r="H19" s="625"/>
      <c r="I19" s="625"/>
      <c r="J19" s="625"/>
      <c r="K19" s="625"/>
      <c r="L19" s="625"/>
      <c r="M19" s="625"/>
      <c r="N19" s="625"/>
      <c r="O19" s="625"/>
      <c r="P19" s="625"/>
      <c r="Q19" s="626"/>
      <c r="R19" s="627">
        <v>19799</v>
      </c>
      <c r="S19" s="628"/>
      <c r="T19" s="628"/>
      <c r="U19" s="628"/>
      <c r="V19" s="628"/>
      <c r="W19" s="628"/>
      <c r="X19" s="628"/>
      <c r="Y19" s="629"/>
      <c r="Z19" s="663">
        <v>0.2</v>
      </c>
      <c r="AA19" s="663"/>
      <c r="AB19" s="663"/>
      <c r="AC19" s="663"/>
      <c r="AD19" s="664">
        <v>19799</v>
      </c>
      <c r="AE19" s="664"/>
      <c r="AF19" s="664"/>
      <c r="AG19" s="664"/>
      <c r="AH19" s="664"/>
      <c r="AI19" s="664"/>
      <c r="AJ19" s="664"/>
      <c r="AK19" s="664"/>
      <c r="AL19" s="630">
        <v>0.5</v>
      </c>
      <c r="AM19" s="631"/>
      <c r="AN19" s="631"/>
      <c r="AO19" s="665"/>
      <c r="AP19" s="624" t="s">
        <v>275</v>
      </c>
      <c r="AQ19" s="625"/>
      <c r="AR19" s="625"/>
      <c r="AS19" s="625"/>
      <c r="AT19" s="625"/>
      <c r="AU19" s="625"/>
      <c r="AV19" s="625"/>
      <c r="AW19" s="625"/>
      <c r="AX19" s="625"/>
      <c r="AY19" s="625"/>
      <c r="AZ19" s="625"/>
      <c r="BA19" s="625"/>
      <c r="BB19" s="625"/>
      <c r="BC19" s="625"/>
      <c r="BD19" s="625"/>
      <c r="BE19" s="625"/>
      <c r="BF19" s="626"/>
      <c r="BG19" s="627">
        <v>8533</v>
      </c>
      <c r="BH19" s="628"/>
      <c r="BI19" s="628"/>
      <c r="BJ19" s="628"/>
      <c r="BK19" s="628"/>
      <c r="BL19" s="628"/>
      <c r="BM19" s="628"/>
      <c r="BN19" s="629"/>
      <c r="BO19" s="663">
        <v>0.4</v>
      </c>
      <c r="BP19" s="663"/>
      <c r="BQ19" s="663"/>
      <c r="BR19" s="663"/>
      <c r="BS19" s="664" t="s">
        <v>138</v>
      </c>
      <c r="BT19" s="664"/>
      <c r="BU19" s="664"/>
      <c r="BV19" s="664"/>
      <c r="BW19" s="664"/>
      <c r="BX19" s="664"/>
      <c r="BY19" s="664"/>
      <c r="BZ19" s="664"/>
      <c r="CA19" s="664"/>
      <c r="CB19" s="695"/>
      <c r="CD19" s="624" t="s">
        <v>276</v>
      </c>
      <c r="CE19" s="625"/>
      <c r="CF19" s="625"/>
      <c r="CG19" s="625"/>
      <c r="CH19" s="625"/>
      <c r="CI19" s="625"/>
      <c r="CJ19" s="625"/>
      <c r="CK19" s="625"/>
      <c r="CL19" s="625"/>
      <c r="CM19" s="625"/>
      <c r="CN19" s="625"/>
      <c r="CO19" s="625"/>
      <c r="CP19" s="625"/>
      <c r="CQ19" s="626"/>
      <c r="CR19" s="627" t="s">
        <v>242</v>
      </c>
      <c r="CS19" s="628"/>
      <c r="CT19" s="628"/>
      <c r="CU19" s="628"/>
      <c r="CV19" s="628"/>
      <c r="CW19" s="628"/>
      <c r="CX19" s="628"/>
      <c r="CY19" s="629"/>
      <c r="CZ19" s="663" t="s">
        <v>242</v>
      </c>
      <c r="DA19" s="663"/>
      <c r="DB19" s="663"/>
      <c r="DC19" s="663"/>
      <c r="DD19" s="633" t="s">
        <v>242</v>
      </c>
      <c r="DE19" s="628"/>
      <c r="DF19" s="628"/>
      <c r="DG19" s="628"/>
      <c r="DH19" s="628"/>
      <c r="DI19" s="628"/>
      <c r="DJ19" s="628"/>
      <c r="DK19" s="628"/>
      <c r="DL19" s="628"/>
      <c r="DM19" s="628"/>
      <c r="DN19" s="628"/>
      <c r="DO19" s="628"/>
      <c r="DP19" s="629"/>
      <c r="DQ19" s="633" t="s">
        <v>242</v>
      </c>
      <c r="DR19" s="628"/>
      <c r="DS19" s="628"/>
      <c r="DT19" s="628"/>
      <c r="DU19" s="628"/>
      <c r="DV19" s="628"/>
      <c r="DW19" s="628"/>
      <c r="DX19" s="628"/>
      <c r="DY19" s="628"/>
      <c r="DZ19" s="628"/>
      <c r="EA19" s="628"/>
      <c r="EB19" s="628"/>
      <c r="EC19" s="662"/>
    </row>
    <row r="20" spans="2:133" ht="11.25" customHeight="1" x14ac:dyDescent="0.15">
      <c r="B20" s="696" t="s">
        <v>277</v>
      </c>
      <c r="C20" s="697"/>
      <c r="D20" s="697"/>
      <c r="E20" s="697"/>
      <c r="F20" s="697"/>
      <c r="G20" s="697"/>
      <c r="H20" s="697"/>
      <c r="I20" s="697"/>
      <c r="J20" s="697"/>
      <c r="K20" s="697"/>
      <c r="L20" s="697"/>
      <c r="M20" s="697"/>
      <c r="N20" s="697"/>
      <c r="O20" s="697"/>
      <c r="P20" s="697"/>
      <c r="Q20" s="698"/>
      <c r="R20" s="627">
        <v>206</v>
      </c>
      <c r="S20" s="628"/>
      <c r="T20" s="628"/>
      <c r="U20" s="628"/>
      <c r="V20" s="628"/>
      <c r="W20" s="628"/>
      <c r="X20" s="628"/>
      <c r="Y20" s="629"/>
      <c r="Z20" s="663">
        <v>0</v>
      </c>
      <c r="AA20" s="663"/>
      <c r="AB20" s="663"/>
      <c r="AC20" s="663"/>
      <c r="AD20" s="664">
        <v>206</v>
      </c>
      <c r="AE20" s="664"/>
      <c r="AF20" s="664"/>
      <c r="AG20" s="664"/>
      <c r="AH20" s="664"/>
      <c r="AI20" s="664"/>
      <c r="AJ20" s="664"/>
      <c r="AK20" s="664"/>
      <c r="AL20" s="630">
        <v>0</v>
      </c>
      <c r="AM20" s="631"/>
      <c r="AN20" s="631"/>
      <c r="AO20" s="665"/>
      <c r="AP20" s="624" t="s">
        <v>278</v>
      </c>
      <c r="AQ20" s="625"/>
      <c r="AR20" s="625"/>
      <c r="AS20" s="625"/>
      <c r="AT20" s="625"/>
      <c r="AU20" s="625"/>
      <c r="AV20" s="625"/>
      <c r="AW20" s="625"/>
      <c r="AX20" s="625"/>
      <c r="AY20" s="625"/>
      <c r="AZ20" s="625"/>
      <c r="BA20" s="625"/>
      <c r="BB20" s="625"/>
      <c r="BC20" s="625"/>
      <c r="BD20" s="625"/>
      <c r="BE20" s="625"/>
      <c r="BF20" s="626"/>
      <c r="BG20" s="627">
        <v>8533</v>
      </c>
      <c r="BH20" s="628"/>
      <c r="BI20" s="628"/>
      <c r="BJ20" s="628"/>
      <c r="BK20" s="628"/>
      <c r="BL20" s="628"/>
      <c r="BM20" s="628"/>
      <c r="BN20" s="629"/>
      <c r="BO20" s="663">
        <v>0.4</v>
      </c>
      <c r="BP20" s="663"/>
      <c r="BQ20" s="663"/>
      <c r="BR20" s="663"/>
      <c r="BS20" s="664" t="s">
        <v>129</v>
      </c>
      <c r="BT20" s="664"/>
      <c r="BU20" s="664"/>
      <c r="BV20" s="664"/>
      <c r="BW20" s="664"/>
      <c r="BX20" s="664"/>
      <c r="BY20" s="664"/>
      <c r="BZ20" s="664"/>
      <c r="CA20" s="664"/>
      <c r="CB20" s="695"/>
      <c r="CD20" s="624" t="s">
        <v>279</v>
      </c>
      <c r="CE20" s="625"/>
      <c r="CF20" s="625"/>
      <c r="CG20" s="625"/>
      <c r="CH20" s="625"/>
      <c r="CI20" s="625"/>
      <c r="CJ20" s="625"/>
      <c r="CK20" s="625"/>
      <c r="CL20" s="625"/>
      <c r="CM20" s="625"/>
      <c r="CN20" s="625"/>
      <c r="CO20" s="625"/>
      <c r="CP20" s="625"/>
      <c r="CQ20" s="626"/>
      <c r="CR20" s="627">
        <v>7689987</v>
      </c>
      <c r="CS20" s="628"/>
      <c r="CT20" s="628"/>
      <c r="CU20" s="628"/>
      <c r="CV20" s="628"/>
      <c r="CW20" s="628"/>
      <c r="CX20" s="628"/>
      <c r="CY20" s="629"/>
      <c r="CZ20" s="663">
        <v>100</v>
      </c>
      <c r="DA20" s="663"/>
      <c r="DB20" s="663"/>
      <c r="DC20" s="663"/>
      <c r="DD20" s="633">
        <v>1685672</v>
      </c>
      <c r="DE20" s="628"/>
      <c r="DF20" s="628"/>
      <c r="DG20" s="628"/>
      <c r="DH20" s="628"/>
      <c r="DI20" s="628"/>
      <c r="DJ20" s="628"/>
      <c r="DK20" s="628"/>
      <c r="DL20" s="628"/>
      <c r="DM20" s="628"/>
      <c r="DN20" s="628"/>
      <c r="DO20" s="628"/>
      <c r="DP20" s="629"/>
      <c r="DQ20" s="633">
        <v>4490615</v>
      </c>
      <c r="DR20" s="628"/>
      <c r="DS20" s="628"/>
      <c r="DT20" s="628"/>
      <c r="DU20" s="628"/>
      <c r="DV20" s="628"/>
      <c r="DW20" s="628"/>
      <c r="DX20" s="628"/>
      <c r="DY20" s="628"/>
      <c r="DZ20" s="628"/>
      <c r="EA20" s="628"/>
      <c r="EB20" s="628"/>
      <c r="EC20" s="662"/>
    </row>
    <row r="21" spans="2:133" ht="11.25" customHeight="1" x14ac:dyDescent="0.15">
      <c r="B21" s="624" t="s">
        <v>280</v>
      </c>
      <c r="C21" s="625"/>
      <c r="D21" s="625"/>
      <c r="E21" s="625"/>
      <c r="F21" s="625"/>
      <c r="G21" s="625"/>
      <c r="H21" s="625"/>
      <c r="I21" s="625"/>
      <c r="J21" s="625"/>
      <c r="K21" s="625"/>
      <c r="L21" s="625"/>
      <c r="M21" s="625"/>
      <c r="N21" s="625"/>
      <c r="O21" s="625"/>
      <c r="P21" s="625"/>
      <c r="Q21" s="626"/>
      <c r="R21" s="627">
        <v>1488559</v>
      </c>
      <c r="S21" s="628"/>
      <c r="T21" s="628"/>
      <c r="U21" s="628"/>
      <c r="V21" s="628"/>
      <c r="W21" s="628"/>
      <c r="X21" s="628"/>
      <c r="Y21" s="629"/>
      <c r="Z21" s="663">
        <v>17.8</v>
      </c>
      <c r="AA21" s="663"/>
      <c r="AB21" s="663"/>
      <c r="AC21" s="663"/>
      <c r="AD21" s="664">
        <v>1362532</v>
      </c>
      <c r="AE21" s="664"/>
      <c r="AF21" s="664"/>
      <c r="AG21" s="664"/>
      <c r="AH21" s="664"/>
      <c r="AI21" s="664"/>
      <c r="AJ21" s="664"/>
      <c r="AK21" s="664"/>
      <c r="AL21" s="630">
        <v>33.200000000000003</v>
      </c>
      <c r="AM21" s="631"/>
      <c r="AN21" s="631"/>
      <c r="AO21" s="665"/>
      <c r="AP21" s="624" t="s">
        <v>281</v>
      </c>
      <c r="AQ21" s="699"/>
      <c r="AR21" s="699"/>
      <c r="AS21" s="699"/>
      <c r="AT21" s="699"/>
      <c r="AU21" s="699"/>
      <c r="AV21" s="699"/>
      <c r="AW21" s="699"/>
      <c r="AX21" s="699"/>
      <c r="AY21" s="699"/>
      <c r="AZ21" s="699"/>
      <c r="BA21" s="699"/>
      <c r="BB21" s="699"/>
      <c r="BC21" s="699"/>
      <c r="BD21" s="699"/>
      <c r="BE21" s="699"/>
      <c r="BF21" s="700"/>
      <c r="BG21" s="627">
        <v>8533</v>
      </c>
      <c r="BH21" s="628"/>
      <c r="BI21" s="628"/>
      <c r="BJ21" s="628"/>
      <c r="BK21" s="628"/>
      <c r="BL21" s="628"/>
      <c r="BM21" s="628"/>
      <c r="BN21" s="629"/>
      <c r="BO21" s="663">
        <v>0.4</v>
      </c>
      <c r="BP21" s="663"/>
      <c r="BQ21" s="663"/>
      <c r="BR21" s="663"/>
      <c r="BS21" s="664" t="s">
        <v>242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282</v>
      </c>
      <c r="C22" s="625"/>
      <c r="D22" s="625"/>
      <c r="E22" s="625"/>
      <c r="F22" s="625"/>
      <c r="G22" s="625"/>
      <c r="H22" s="625"/>
      <c r="I22" s="625"/>
      <c r="J22" s="625"/>
      <c r="K22" s="625"/>
      <c r="L22" s="625"/>
      <c r="M22" s="625"/>
      <c r="N22" s="625"/>
      <c r="O22" s="625"/>
      <c r="P22" s="625"/>
      <c r="Q22" s="626"/>
      <c r="R22" s="627">
        <v>1362532</v>
      </c>
      <c r="S22" s="628"/>
      <c r="T22" s="628"/>
      <c r="U22" s="628"/>
      <c r="V22" s="628"/>
      <c r="W22" s="628"/>
      <c r="X22" s="628"/>
      <c r="Y22" s="629"/>
      <c r="Z22" s="663">
        <v>16.3</v>
      </c>
      <c r="AA22" s="663"/>
      <c r="AB22" s="663"/>
      <c r="AC22" s="663"/>
      <c r="AD22" s="664">
        <v>1362532</v>
      </c>
      <c r="AE22" s="664"/>
      <c r="AF22" s="664"/>
      <c r="AG22" s="664"/>
      <c r="AH22" s="664"/>
      <c r="AI22" s="664"/>
      <c r="AJ22" s="664"/>
      <c r="AK22" s="664"/>
      <c r="AL22" s="630">
        <v>33.200000000000003</v>
      </c>
      <c r="AM22" s="631"/>
      <c r="AN22" s="631"/>
      <c r="AO22" s="665"/>
      <c r="AP22" s="624" t="s">
        <v>283</v>
      </c>
      <c r="AQ22" s="699"/>
      <c r="AR22" s="699"/>
      <c r="AS22" s="699"/>
      <c r="AT22" s="699"/>
      <c r="AU22" s="699"/>
      <c r="AV22" s="699"/>
      <c r="AW22" s="699"/>
      <c r="AX22" s="699"/>
      <c r="AY22" s="699"/>
      <c r="AZ22" s="699"/>
      <c r="BA22" s="699"/>
      <c r="BB22" s="699"/>
      <c r="BC22" s="699"/>
      <c r="BD22" s="699"/>
      <c r="BE22" s="699"/>
      <c r="BF22" s="700"/>
      <c r="BG22" s="627" t="s">
        <v>242</v>
      </c>
      <c r="BH22" s="628"/>
      <c r="BI22" s="628"/>
      <c r="BJ22" s="628"/>
      <c r="BK22" s="628"/>
      <c r="BL22" s="628"/>
      <c r="BM22" s="628"/>
      <c r="BN22" s="629"/>
      <c r="BO22" s="663" t="s">
        <v>129</v>
      </c>
      <c r="BP22" s="663"/>
      <c r="BQ22" s="663"/>
      <c r="BR22" s="663"/>
      <c r="BS22" s="664" t="s">
        <v>242</v>
      </c>
      <c r="BT22" s="664"/>
      <c r="BU22" s="664"/>
      <c r="BV22" s="664"/>
      <c r="BW22" s="664"/>
      <c r="BX22" s="664"/>
      <c r="BY22" s="664"/>
      <c r="BZ22" s="664"/>
      <c r="CA22" s="664"/>
      <c r="CB22" s="695"/>
      <c r="CD22" s="679" t="s">
        <v>284</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285</v>
      </c>
      <c r="C23" s="625"/>
      <c r="D23" s="625"/>
      <c r="E23" s="625"/>
      <c r="F23" s="625"/>
      <c r="G23" s="625"/>
      <c r="H23" s="625"/>
      <c r="I23" s="625"/>
      <c r="J23" s="625"/>
      <c r="K23" s="625"/>
      <c r="L23" s="625"/>
      <c r="M23" s="625"/>
      <c r="N23" s="625"/>
      <c r="O23" s="625"/>
      <c r="P23" s="625"/>
      <c r="Q23" s="626"/>
      <c r="R23" s="627">
        <v>126027</v>
      </c>
      <c r="S23" s="628"/>
      <c r="T23" s="628"/>
      <c r="U23" s="628"/>
      <c r="V23" s="628"/>
      <c r="W23" s="628"/>
      <c r="X23" s="628"/>
      <c r="Y23" s="629"/>
      <c r="Z23" s="663">
        <v>1.5</v>
      </c>
      <c r="AA23" s="663"/>
      <c r="AB23" s="663"/>
      <c r="AC23" s="663"/>
      <c r="AD23" s="664" t="s">
        <v>129</v>
      </c>
      <c r="AE23" s="664"/>
      <c r="AF23" s="664"/>
      <c r="AG23" s="664"/>
      <c r="AH23" s="664"/>
      <c r="AI23" s="664"/>
      <c r="AJ23" s="664"/>
      <c r="AK23" s="664"/>
      <c r="AL23" s="630" t="s">
        <v>242</v>
      </c>
      <c r="AM23" s="631"/>
      <c r="AN23" s="631"/>
      <c r="AO23" s="665"/>
      <c r="AP23" s="624" t="s">
        <v>286</v>
      </c>
      <c r="AQ23" s="699"/>
      <c r="AR23" s="699"/>
      <c r="AS23" s="699"/>
      <c r="AT23" s="699"/>
      <c r="AU23" s="699"/>
      <c r="AV23" s="699"/>
      <c r="AW23" s="699"/>
      <c r="AX23" s="699"/>
      <c r="AY23" s="699"/>
      <c r="AZ23" s="699"/>
      <c r="BA23" s="699"/>
      <c r="BB23" s="699"/>
      <c r="BC23" s="699"/>
      <c r="BD23" s="699"/>
      <c r="BE23" s="699"/>
      <c r="BF23" s="700"/>
      <c r="BG23" s="627" t="s">
        <v>129</v>
      </c>
      <c r="BH23" s="628"/>
      <c r="BI23" s="628"/>
      <c r="BJ23" s="628"/>
      <c r="BK23" s="628"/>
      <c r="BL23" s="628"/>
      <c r="BM23" s="628"/>
      <c r="BN23" s="629"/>
      <c r="BO23" s="663" t="s">
        <v>242</v>
      </c>
      <c r="BP23" s="663"/>
      <c r="BQ23" s="663"/>
      <c r="BR23" s="663"/>
      <c r="BS23" s="664" t="s">
        <v>138</v>
      </c>
      <c r="BT23" s="664"/>
      <c r="BU23" s="664"/>
      <c r="BV23" s="664"/>
      <c r="BW23" s="664"/>
      <c r="BX23" s="664"/>
      <c r="BY23" s="664"/>
      <c r="BZ23" s="664"/>
      <c r="CA23" s="664"/>
      <c r="CB23" s="695"/>
      <c r="CD23" s="679" t="s">
        <v>225</v>
      </c>
      <c r="CE23" s="680"/>
      <c r="CF23" s="680"/>
      <c r="CG23" s="680"/>
      <c r="CH23" s="680"/>
      <c r="CI23" s="680"/>
      <c r="CJ23" s="680"/>
      <c r="CK23" s="680"/>
      <c r="CL23" s="680"/>
      <c r="CM23" s="680"/>
      <c r="CN23" s="680"/>
      <c r="CO23" s="680"/>
      <c r="CP23" s="680"/>
      <c r="CQ23" s="681"/>
      <c r="CR23" s="679" t="s">
        <v>287</v>
      </c>
      <c r="CS23" s="680"/>
      <c r="CT23" s="680"/>
      <c r="CU23" s="680"/>
      <c r="CV23" s="680"/>
      <c r="CW23" s="680"/>
      <c r="CX23" s="680"/>
      <c r="CY23" s="681"/>
      <c r="CZ23" s="679" t="s">
        <v>288</v>
      </c>
      <c r="DA23" s="680"/>
      <c r="DB23" s="680"/>
      <c r="DC23" s="681"/>
      <c r="DD23" s="679" t="s">
        <v>289</v>
      </c>
      <c r="DE23" s="680"/>
      <c r="DF23" s="680"/>
      <c r="DG23" s="680"/>
      <c r="DH23" s="680"/>
      <c r="DI23" s="680"/>
      <c r="DJ23" s="680"/>
      <c r="DK23" s="681"/>
      <c r="DL23" s="711" t="s">
        <v>290</v>
      </c>
      <c r="DM23" s="712"/>
      <c r="DN23" s="712"/>
      <c r="DO23" s="712"/>
      <c r="DP23" s="712"/>
      <c r="DQ23" s="712"/>
      <c r="DR23" s="712"/>
      <c r="DS23" s="712"/>
      <c r="DT23" s="712"/>
      <c r="DU23" s="712"/>
      <c r="DV23" s="713"/>
      <c r="DW23" s="679" t="s">
        <v>291</v>
      </c>
      <c r="DX23" s="680"/>
      <c r="DY23" s="680"/>
      <c r="DZ23" s="680"/>
      <c r="EA23" s="680"/>
      <c r="EB23" s="680"/>
      <c r="EC23" s="681"/>
    </row>
    <row r="24" spans="2:133" ht="11.25" customHeight="1" x14ac:dyDescent="0.15">
      <c r="B24" s="624" t="s">
        <v>292</v>
      </c>
      <c r="C24" s="625"/>
      <c r="D24" s="625"/>
      <c r="E24" s="625"/>
      <c r="F24" s="625"/>
      <c r="G24" s="625"/>
      <c r="H24" s="625"/>
      <c r="I24" s="625"/>
      <c r="J24" s="625"/>
      <c r="K24" s="625"/>
      <c r="L24" s="625"/>
      <c r="M24" s="625"/>
      <c r="N24" s="625"/>
      <c r="O24" s="625"/>
      <c r="P24" s="625"/>
      <c r="Q24" s="626"/>
      <c r="R24" s="627" t="s">
        <v>129</v>
      </c>
      <c r="S24" s="628"/>
      <c r="T24" s="628"/>
      <c r="U24" s="628"/>
      <c r="V24" s="628"/>
      <c r="W24" s="628"/>
      <c r="X24" s="628"/>
      <c r="Y24" s="629"/>
      <c r="Z24" s="663" t="s">
        <v>242</v>
      </c>
      <c r="AA24" s="663"/>
      <c r="AB24" s="663"/>
      <c r="AC24" s="663"/>
      <c r="AD24" s="664" t="s">
        <v>242</v>
      </c>
      <c r="AE24" s="664"/>
      <c r="AF24" s="664"/>
      <c r="AG24" s="664"/>
      <c r="AH24" s="664"/>
      <c r="AI24" s="664"/>
      <c r="AJ24" s="664"/>
      <c r="AK24" s="664"/>
      <c r="AL24" s="630" t="s">
        <v>242</v>
      </c>
      <c r="AM24" s="631"/>
      <c r="AN24" s="631"/>
      <c r="AO24" s="665"/>
      <c r="AP24" s="624" t="s">
        <v>293</v>
      </c>
      <c r="AQ24" s="699"/>
      <c r="AR24" s="699"/>
      <c r="AS24" s="699"/>
      <c r="AT24" s="699"/>
      <c r="AU24" s="699"/>
      <c r="AV24" s="699"/>
      <c r="AW24" s="699"/>
      <c r="AX24" s="699"/>
      <c r="AY24" s="699"/>
      <c r="AZ24" s="699"/>
      <c r="BA24" s="699"/>
      <c r="BB24" s="699"/>
      <c r="BC24" s="699"/>
      <c r="BD24" s="699"/>
      <c r="BE24" s="699"/>
      <c r="BF24" s="700"/>
      <c r="BG24" s="627" t="s">
        <v>242</v>
      </c>
      <c r="BH24" s="628"/>
      <c r="BI24" s="628"/>
      <c r="BJ24" s="628"/>
      <c r="BK24" s="628"/>
      <c r="BL24" s="628"/>
      <c r="BM24" s="628"/>
      <c r="BN24" s="629"/>
      <c r="BO24" s="663" t="s">
        <v>129</v>
      </c>
      <c r="BP24" s="663"/>
      <c r="BQ24" s="663"/>
      <c r="BR24" s="663"/>
      <c r="BS24" s="664" t="s">
        <v>242</v>
      </c>
      <c r="BT24" s="664"/>
      <c r="BU24" s="664"/>
      <c r="BV24" s="664"/>
      <c r="BW24" s="664"/>
      <c r="BX24" s="664"/>
      <c r="BY24" s="664"/>
      <c r="BZ24" s="664"/>
      <c r="CA24" s="664"/>
      <c r="CB24" s="695"/>
      <c r="CD24" s="676" t="s">
        <v>294</v>
      </c>
      <c r="CE24" s="677"/>
      <c r="CF24" s="677"/>
      <c r="CG24" s="677"/>
      <c r="CH24" s="677"/>
      <c r="CI24" s="677"/>
      <c r="CJ24" s="677"/>
      <c r="CK24" s="677"/>
      <c r="CL24" s="677"/>
      <c r="CM24" s="677"/>
      <c r="CN24" s="677"/>
      <c r="CO24" s="677"/>
      <c r="CP24" s="677"/>
      <c r="CQ24" s="678"/>
      <c r="CR24" s="673">
        <v>3110255</v>
      </c>
      <c r="CS24" s="674"/>
      <c r="CT24" s="674"/>
      <c r="CU24" s="674"/>
      <c r="CV24" s="674"/>
      <c r="CW24" s="674"/>
      <c r="CX24" s="674"/>
      <c r="CY24" s="702"/>
      <c r="CZ24" s="703">
        <v>40.4</v>
      </c>
      <c r="DA24" s="686"/>
      <c r="DB24" s="686"/>
      <c r="DC24" s="705"/>
      <c r="DD24" s="701">
        <v>1960064</v>
      </c>
      <c r="DE24" s="674"/>
      <c r="DF24" s="674"/>
      <c r="DG24" s="674"/>
      <c r="DH24" s="674"/>
      <c r="DI24" s="674"/>
      <c r="DJ24" s="674"/>
      <c r="DK24" s="702"/>
      <c r="DL24" s="701">
        <v>1956459</v>
      </c>
      <c r="DM24" s="674"/>
      <c r="DN24" s="674"/>
      <c r="DO24" s="674"/>
      <c r="DP24" s="674"/>
      <c r="DQ24" s="674"/>
      <c r="DR24" s="674"/>
      <c r="DS24" s="674"/>
      <c r="DT24" s="674"/>
      <c r="DU24" s="674"/>
      <c r="DV24" s="702"/>
      <c r="DW24" s="703">
        <v>46.4</v>
      </c>
      <c r="DX24" s="686"/>
      <c r="DY24" s="686"/>
      <c r="DZ24" s="686"/>
      <c r="EA24" s="686"/>
      <c r="EB24" s="686"/>
      <c r="EC24" s="704"/>
    </row>
    <row r="25" spans="2:133" ht="11.25" customHeight="1" x14ac:dyDescent="0.15">
      <c r="B25" s="624" t="s">
        <v>295</v>
      </c>
      <c r="C25" s="625"/>
      <c r="D25" s="625"/>
      <c r="E25" s="625"/>
      <c r="F25" s="625"/>
      <c r="G25" s="625"/>
      <c r="H25" s="625"/>
      <c r="I25" s="625"/>
      <c r="J25" s="625"/>
      <c r="K25" s="625"/>
      <c r="L25" s="625"/>
      <c r="M25" s="625"/>
      <c r="N25" s="625"/>
      <c r="O25" s="625"/>
      <c r="P25" s="625"/>
      <c r="Q25" s="626"/>
      <c r="R25" s="627">
        <v>4176298</v>
      </c>
      <c r="S25" s="628"/>
      <c r="T25" s="628"/>
      <c r="U25" s="628"/>
      <c r="V25" s="628"/>
      <c r="W25" s="628"/>
      <c r="X25" s="628"/>
      <c r="Y25" s="629"/>
      <c r="Z25" s="663">
        <v>49.9</v>
      </c>
      <c r="AA25" s="663"/>
      <c r="AB25" s="663"/>
      <c r="AC25" s="663"/>
      <c r="AD25" s="664">
        <v>4050271</v>
      </c>
      <c r="AE25" s="664"/>
      <c r="AF25" s="664"/>
      <c r="AG25" s="664"/>
      <c r="AH25" s="664"/>
      <c r="AI25" s="664"/>
      <c r="AJ25" s="664"/>
      <c r="AK25" s="664"/>
      <c r="AL25" s="630">
        <v>98.7</v>
      </c>
      <c r="AM25" s="631"/>
      <c r="AN25" s="631"/>
      <c r="AO25" s="665"/>
      <c r="AP25" s="624" t="s">
        <v>296</v>
      </c>
      <c r="AQ25" s="699"/>
      <c r="AR25" s="699"/>
      <c r="AS25" s="699"/>
      <c r="AT25" s="699"/>
      <c r="AU25" s="699"/>
      <c r="AV25" s="699"/>
      <c r="AW25" s="699"/>
      <c r="AX25" s="699"/>
      <c r="AY25" s="699"/>
      <c r="AZ25" s="699"/>
      <c r="BA25" s="699"/>
      <c r="BB25" s="699"/>
      <c r="BC25" s="699"/>
      <c r="BD25" s="699"/>
      <c r="BE25" s="699"/>
      <c r="BF25" s="700"/>
      <c r="BG25" s="627" t="s">
        <v>138</v>
      </c>
      <c r="BH25" s="628"/>
      <c r="BI25" s="628"/>
      <c r="BJ25" s="628"/>
      <c r="BK25" s="628"/>
      <c r="BL25" s="628"/>
      <c r="BM25" s="628"/>
      <c r="BN25" s="629"/>
      <c r="BO25" s="663" t="s">
        <v>242</v>
      </c>
      <c r="BP25" s="663"/>
      <c r="BQ25" s="663"/>
      <c r="BR25" s="663"/>
      <c r="BS25" s="664" t="s">
        <v>129</v>
      </c>
      <c r="BT25" s="664"/>
      <c r="BU25" s="664"/>
      <c r="BV25" s="664"/>
      <c r="BW25" s="664"/>
      <c r="BX25" s="664"/>
      <c r="BY25" s="664"/>
      <c r="BZ25" s="664"/>
      <c r="CA25" s="664"/>
      <c r="CB25" s="695"/>
      <c r="CD25" s="624" t="s">
        <v>297</v>
      </c>
      <c r="CE25" s="625"/>
      <c r="CF25" s="625"/>
      <c r="CG25" s="625"/>
      <c r="CH25" s="625"/>
      <c r="CI25" s="625"/>
      <c r="CJ25" s="625"/>
      <c r="CK25" s="625"/>
      <c r="CL25" s="625"/>
      <c r="CM25" s="625"/>
      <c r="CN25" s="625"/>
      <c r="CO25" s="625"/>
      <c r="CP25" s="625"/>
      <c r="CQ25" s="626"/>
      <c r="CR25" s="627">
        <v>979947</v>
      </c>
      <c r="CS25" s="636"/>
      <c r="CT25" s="636"/>
      <c r="CU25" s="636"/>
      <c r="CV25" s="636"/>
      <c r="CW25" s="636"/>
      <c r="CX25" s="636"/>
      <c r="CY25" s="637"/>
      <c r="CZ25" s="630">
        <v>12.7</v>
      </c>
      <c r="DA25" s="638"/>
      <c r="DB25" s="638"/>
      <c r="DC25" s="639"/>
      <c r="DD25" s="633">
        <v>873340</v>
      </c>
      <c r="DE25" s="636"/>
      <c r="DF25" s="636"/>
      <c r="DG25" s="636"/>
      <c r="DH25" s="636"/>
      <c r="DI25" s="636"/>
      <c r="DJ25" s="636"/>
      <c r="DK25" s="637"/>
      <c r="DL25" s="633">
        <v>870734</v>
      </c>
      <c r="DM25" s="636"/>
      <c r="DN25" s="636"/>
      <c r="DO25" s="636"/>
      <c r="DP25" s="636"/>
      <c r="DQ25" s="636"/>
      <c r="DR25" s="636"/>
      <c r="DS25" s="636"/>
      <c r="DT25" s="636"/>
      <c r="DU25" s="636"/>
      <c r="DV25" s="637"/>
      <c r="DW25" s="630">
        <v>20.6</v>
      </c>
      <c r="DX25" s="638"/>
      <c r="DY25" s="638"/>
      <c r="DZ25" s="638"/>
      <c r="EA25" s="638"/>
      <c r="EB25" s="638"/>
      <c r="EC25" s="652"/>
    </row>
    <row r="26" spans="2:133" ht="11.25" customHeight="1" x14ac:dyDescent="0.15">
      <c r="B26" s="624" t="s">
        <v>298</v>
      </c>
      <c r="C26" s="625"/>
      <c r="D26" s="625"/>
      <c r="E26" s="625"/>
      <c r="F26" s="625"/>
      <c r="G26" s="625"/>
      <c r="H26" s="625"/>
      <c r="I26" s="625"/>
      <c r="J26" s="625"/>
      <c r="K26" s="625"/>
      <c r="L26" s="625"/>
      <c r="M26" s="625"/>
      <c r="N26" s="625"/>
      <c r="O26" s="625"/>
      <c r="P26" s="625"/>
      <c r="Q26" s="626"/>
      <c r="R26" s="627">
        <v>1874</v>
      </c>
      <c r="S26" s="628"/>
      <c r="T26" s="628"/>
      <c r="U26" s="628"/>
      <c r="V26" s="628"/>
      <c r="W26" s="628"/>
      <c r="X26" s="628"/>
      <c r="Y26" s="629"/>
      <c r="Z26" s="663">
        <v>0</v>
      </c>
      <c r="AA26" s="663"/>
      <c r="AB26" s="663"/>
      <c r="AC26" s="663"/>
      <c r="AD26" s="664">
        <v>1874</v>
      </c>
      <c r="AE26" s="664"/>
      <c r="AF26" s="664"/>
      <c r="AG26" s="664"/>
      <c r="AH26" s="664"/>
      <c r="AI26" s="664"/>
      <c r="AJ26" s="664"/>
      <c r="AK26" s="664"/>
      <c r="AL26" s="630">
        <v>0</v>
      </c>
      <c r="AM26" s="631"/>
      <c r="AN26" s="631"/>
      <c r="AO26" s="665"/>
      <c r="AP26" s="624" t="s">
        <v>299</v>
      </c>
      <c r="AQ26" s="699"/>
      <c r="AR26" s="699"/>
      <c r="AS26" s="699"/>
      <c r="AT26" s="699"/>
      <c r="AU26" s="699"/>
      <c r="AV26" s="699"/>
      <c r="AW26" s="699"/>
      <c r="AX26" s="699"/>
      <c r="AY26" s="699"/>
      <c r="AZ26" s="699"/>
      <c r="BA26" s="699"/>
      <c r="BB26" s="699"/>
      <c r="BC26" s="699"/>
      <c r="BD26" s="699"/>
      <c r="BE26" s="699"/>
      <c r="BF26" s="700"/>
      <c r="BG26" s="627" t="s">
        <v>138</v>
      </c>
      <c r="BH26" s="628"/>
      <c r="BI26" s="628"/>
      <c r="BJ26" s="628"/>
      <c r="BK26" s="628"/>
      <c r="BL26" s="628"/>
      <c r="BM26" s="628"/>
      <c r="BN26" s="629"/>
      <c r="BO26" s="663" t="s">
        <v>242</v>
      </c>
      <c r="BP26" s="663"/>
      <c r="BQ26" s="663"/>
      <c r="BR26" s="663"/>
      <c r="BS26" s="664" t="s">
        <v>138</v>
      </c>
      <c r="BT26" s="664"/>
      <c r="BU26" s="664"/>
      <c r="BV26" s="664"/>
      <c r="BW26" s="664"/>
      <c r="BX26" s="664"/>
      <c r="BY26" s="664"/>
      <c r="BZ26" s="664"/>
      <c r="CA26" s="664"/>
      <c r="CB26" s="695"/>
      <c r="CD26" s="624" t="s">
        <v>300</v>
      </c>
      <c r="CE26" s="625"/>
      <c r="CF26" s="625"/>
      <c r="CG26" s="625"/>
      <c r="CH26" s="625"/>
      <c r="CI26" s="625"/>
      <c r="CJ26" s="625"/>
      <c r="CK26" s="625"/>
      <c r="CL26" s="625"/>
      <c r="CM26" s="625"/>
      <c r="CN26" s="625"/>
      <c r="CO26" s="625"/>
      <c r="CP26" s="625"/>
      <c r="CQ26" s="626"/>
      <c r="CR26" s="627">
        <v>477318</v>
      </c>
      <c r="CS26" s="628"/>
      <c r="CT26" s="628"/>
      <c r="CU26" s="628"/>
      <c r="CV26" s="628"/>
      <c r="CW26" s="628"/>
      <c r="CX26" s="628"/>
      <c r="CY26" s="629"/>
      <c r="CZ26" s="630">
        <v>6.2</v>
      </c>
      <c r="DA26" s="638"/>
      <c r="DB26" s="638"/>
      <c r="DC26" s="639"/>
      <c r="DD26" s="633">
        <v>429040</v>
      </c>
      <c r="DE26" s="628"/>
      <c r="DF26" s="628"/>
      <c r="DG26" s="628"/>
      <c r="DH26" s="628"/>
      <c r="DI26" s="628"/>
      <c r="DJ26" s="628"/>
      <c r="DK26" s="629"/>
      <c r="DL26" s="633" t="s">
        <v>242</v>
      </c>
      <c r="DM26" s="628"/>
      <c r="DN26" s="628"/>
      <c r="DO26" s="628"/>
      <c r="DP26" s="628"/>
      <c r="DQ26" s="628"/>
      <c r="DR26" s="628"/>
      <c r="DS26" s="628"/>
      <c r="DT26" s="628"/>
      <c r="DU26" s="628"/>
      <c r="DV26" s="629"/>
      <c r="DW26" s="630" t="s">
        <v>242</v>
      </c>
      <c r="DX26" s="638"/>
      <c r="DY26" s="638"/>
      <c r="DZ26" s="638"/>
      <c r="EA26" s="638"/>
      <c r="EB26" s="638"/>
      <c r="EC26" s="652"/>
    </row>
    <row r="27" spans="2:133" ht="11.25" customHeight="1" x14ac:dyDescent="0.15">
      <c r="B27" s="624" t="s">
        <v>301</v>
      </c>
      <c r="C27" s="625"/>
      <c r="D27" s="625"/>
      <c r="E27" s="625"/>
      <c r="F27" s="625"/>
      <c r="G27" s="625"/>
      <c r="H27" s="625"/>
      <c r="I27" s="625"/>
      <c r="J27" s="625"/>
      <c r="K27" s="625"/>
      <c r="L27" s="625"/>
      <c r="M27" s="625"/>
      <c r="N27" s="625"/>
      <c r="O27" s="625"/>
      <c r="P27" s="625"/>
      <c r="Q27" s="626"/>
      <c r="R27" s="627">
        <v>46838</v>
      </c>
      <c r="S27" s="628"/>
      <c r="T27" s="628"/>
      <c r="U27" s="628"/>
      <c r="V27" s="628"/>
      <c r="W27" s="628"/>
      <c r="X27" s="628"/>
      <c r="Y27" s="629"/>
      <c r="Z27" s="663">
        <v>0.6</v>
      </c>
      <c r="AA27" s="663"/>
      <c r="AB27" s="663"/>
      <c r="AC27" s="663"/>
      <c r="AD27" s="664" t="s">
        <v>242</v>
      </c>
      <c r="AE27" s="664"/>
      <c r="AF27" s="664"/>
      <c r="AG27" s="664"/>
      <c r="AH27" s="664"/>
      <c r="AI27" s="664"/>
      <c r="AJ27" s="664"/>
      <c r="AK27" s="664"/>
      <c r="AL27" s="630" t="s">
        <v>129</v>
      </c>
      <c r="AM27" s="631"/>
      <c r="AN27" s="631"/>
      <c r="AO27" s="665"/>
      <c r="AP27" s="624" t="s">
        <v>302</v>
      </c>
      <c r="AQ27" s="625"/>
      <c r="AR27" s="625"/>
      <c r="AS27" s="625"/>
      <c r="AT27" s="625"/>
      <c r="AU27" s="625"/>
      <c r="AV27" s="625"/>
      <c r="AW27" s="625"/>
      <c r="AX27" s="625"/>
      <c r="AY27" s="625"/>
      <c r="AZ27" s="625"/>
      <c r="BA27" s="625"/>
      <c r="BB27" s="625"/>
      <c r="BC27" s="625"/>
      <c r="BD27" s="625"/>
      <c r="BE27" s="625"/>
      <c r="BF27" s="626"/>
      <c r="BG27" s="627">
        <v>2222552</v>
      </c>
      <c r="BH27" s="628"/>
      <c r="BI27" s="628"/>
      <c r="BJ27" s="628"/>
      <c r="BK27" s="628"/>
      <c r="BL27" s="628"/>
      <c r="BM27" s="628"/>
      <c r="BN27" s="629"/>
      <c r="BO27" s="663">
        <v>100</v>
      </c>
      <c r="BP27" s="663"/>
      <c r="BQ27" s="663"/>
      <c r="BR27" s="663"/>
      <c r="BS27" s="664">
        <v>66844</v>
      </c>
      <c r="BT27" s="664"/>
      <c r="BU27" s="664"/>
      <c r="BV27" s="664"/>
      <c r="BW27" s="664"/>
      <c r="BX27" s="664"/>
      <c r="BY27" s="664"/>
      <c r="BZ27" s="664"/>
      <c r="CA27" s="664"/>
      <c r="CB27" s="695"/>
      <c r="CD27" s="624" t="s">
        <v>303</v>
      </c>
      <c r="CE27" s="625"/>
      <c r="CF27" s="625"/>
      <c r="CG27" s="625"/>
      <c r="CH27" s="625"/>
      <c r="CI27" s="625"/>
      <c r="CJ27" s="625"/>
      <c r="CK27" s="625"/>
      <c r="CL27" s="625"/>
      <c r="CM27" s="625"/>
      <c r="CN27" s="625"/>
      <c r="CO27" s="625"/>
      <c r="CP27" s="625"/>
      <c r="CQ27" s="626"/>
      <c r="CR27" s="627">
        <v>1410536</v>
      </c>
      <c r="CS27" s="636"/>
      <c r="CT27" s="636"/>
      <c r="CU27" s="636"/>
      <c r="CV27" s="636"/>
      <c r="CW27" s="636"/>
      <c r="CX27" s="636"/>
      <c r="CY27" s="637"/>
      <c r="CZ27" s="630">
        <v>18.3</v>
      </c>
      <c r="DA27" s="638"/>
      <c r="DB27" s="638"/>
      <c r="DC27" s="639"/>
      <c r="DD27" s="633">
        <v>411846</v>
      </c>
      <c r="DE27" s="636"/>
      <c r="DF27" s="636"/>
      <c r="DG27" s="636"/>
      <c r="DH27" s="636"/>
      <c r="DI27" s="636"/>
      <c r="DJ27" s="636"/>
      <c r="DK27" s="637"/>
      <c r="DL27" s="633">
        <v>410847</v>
      </c>
      <c r="DM27" s="636"/>
      <c r="DN27" s="636"/>
      <c r="DO27" s="636"/>
      <c r="DP27" s="636"/>
      <c r="DQ27" s="636"/>
      <c r="DR27" s="636"/>
      <c r="DS27" s="636"/>
      <c r="DT27" s="636"/>
      <c r="DU27" s="636"/>
      <c r="DV27" s="637"/>
      <c r="DW27" s="630">
        <v>9.6999999999999993</v>
      </c>
      <c r="DX27" s="638"/>
      <c r="DY27" s="638"/>
      <c r="DZ27" s="638"/>
      <c r="EA27" s="638"/>
      <c r="EB27" s="638"/>
      <c r="EC27" s="652"/>
    </row>
    <row r="28" spans="2:133" ht="11.25" customHeight="1" x14ac:dyDescent="0.15">
      <c r="B28" s="624" t="s">
        <v>304</v>
      </c>
      <c r="C28" s="625"/>
      <c r="D28" s="625"/>
      <c r="E28" s="625"/>
      <c r="F28" s="625"/>
      <c r="G28" s="625"/>
      <c r="H28" s="625"/>
      <c r="I28" s="625"/>
      <c r="J28" s="625"/>
      <c r="K28" s="625"/>
      <c r="L28" s="625"/>
      <c r="M28" s="625"/>
      <c r="N28" s="625"/>
      <c r="O28" s="625"/>
      <c r="P28" s="625"/>
      <c r="Q28" s="626"/>
      <c r="R28" s="627">
        <v>144987</v>
      </c>
      <c r="S28" s="628"/>
      <c r="T28" s="628"/>
      <c r="U28" s="628"/>
      <c r="V28" s="628"/>
      <c r="W28" s="628"/>
      <c r="X28" s="628"/>
      <c r="Y28" s="629"/>
      <c r="Z28" s="663">
        <v>1.7</v>
      </c>
      <c r="AA28" s="663"/>
      <c r="AB28" s="663"/>
      <c r="AC28" s="663"/>
      <c r="AD28" s="664" t="s">
        <v>242</v>
      </c>
      <c r="AE28" s="664"/>
      <c r="AF28" s="664"/>
      <c r="AG28" s="664"/>
      <c r="AH28" s="664"/>
      <c r="AI28" s="664"/>
      <c r="AJ28" s="664"/>
      <c r="AK28" s="664"/>
      <c r="AL28" s="630" t="s">
        <v>138</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305</v>
      </c>
      <c r="CE28" s="625"/>
      <c r="CF28" s="625"/>
      <c r="CG28" s="625"/>
      <c r="CH28" s="625"/>
      <c r="CI28" s="625"/>
      <c r="CJ28" s="625"/>
      <c r="CK28" s="625"/>
      <c r="CL28" s="625"/>
      <c r="CM28" s="625"/>
      <c r="CN28" s="625"/>
      <c r="CO28" s="625"/>
      <c r="CP28" s="625"/>
      <c r="CQ28" s="626"/>
      <c r="CR28" s="627">
        <v>719772</v>
      </c>
      <c r="CS28" s="628"/>
      <c r="CT28" s="628"/>
      <c r="CU28" s="628"/>
      <c r="CV28" s="628"/>
      <c r="CW28" s="628"/>
      <c r="CX28" s="628"/>
      <c r="CY28" s="629"/>
      <c r="CZ28" s="630">
        <v>9.4</v>
      </c>
      <c r="DA28" s="638"/>
      <c r="DB28" s="638"/>
      <c r="DC28" s="639"/>
      <c r="DD28" s="633">
        <v>674878</v>
      </c>
      <c r="DE28" s="628"/>
      <c r="DF28" s="628"/>
      <c r="DG28" s="628"/>
      <c r="DH28" s="628"/>
      <c r="DI28" s="628"/>
      <c r="DJ28" s="628"/>
      <c r="DK28" s="629"/>
      <c r="DL28" s="633">
        <v>674878</v>
      </c>
      <c r="DM28" s="628"/>
      <c r="DN28" s="628"/>
      <c r="DO28" s="628"/>
      <c r="DP28" s="628"/>
      <c r="DQ28" s="628"/>
      <c r="DR28" s="628"/>
      <c r="DS28" s="628"/>
      <c r="DT28" s="628"/>
      <c r="DU28" s="628"/>
      <c r="DV28" s="629"/>
      <c r="DW28" s="630">
        <v>16</v>
      </c>
      <c r="DX28" s="638"/>
      <c r="DY28" s="638"/>
      <c r="DZ28" s="638"/>
      <c r="EA28" s="638"/>
      <c r="EB28" s="638"/>
      <c r="EC28" s="652"/>
    </row>
    <row r="29" spans="2:133" ht="11.25" customHeight="1" x14ac:dyDescent="0.15">
      <c r="B29" s="624" t="s">
        <v>306</v>
      </c>
      <c r="C29" s="625"/>
      <c r="D29" s="625"/>
      <c r="E29" s="625"/>
      <c r="F29" s="625"/>
      <c r="G29" s="625"/>
      <c r="H29" s="625"/>
      <c r="I29" s="625"/>
      <c r="J29" s="625"/>
      <c r="K29" s="625"/>
      <c r="L29" s="625"/>
      <c r="M29" s="625"/>
      <c r="N29" s="625"/>
      <c r="O29" s="625"/>
      <c r="P29" s="625"/>
      <c r="Q29" s="626"/>
      <c r="R29" s="627">
        <v>7345</v>
      </c>
      <c r="S29" s="628"/>
      <c r="T29" s="628"/>
      <c r="U29" s="628"/>
      <c r="V29" s="628"/>
      <c r="W29" s="628"/>
      <c r="X29" s="628"/>
      <c r="Y29" s="629"/>
      <c r="Z29" s="663">
        <v>0.1</v>
      </c>
      <c r="AA29" s="663"/>
      <c r="AB29" s="663"/>
      <c r="AC29" s="663"/>
      <c r="AD29" s="664" t="s">
        <v>138</v>
      </c>
      <c r="AE29" s="664"/>
      <c r="AF29" s="664"/>
      <c r="AG29" s="664"/>
      <c r="AH29" s="664"/>
      <c r="AI29" s="664"/>
      <c r="AJ29" s="664"/>
      <c r="AK29" s="664"/>
      <c r="AL29" s="630" t="s">
        <v>129</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307</v>
      </c>
      <c r="CE29" s="641"/>
      <c r="CF29" s="624" t="s">
        <v>308</v>
      </c>
      <c r="CG29" s="625"/>
      <c r="CH29" s="625"/>
      <c r="CI29" s="625"/>
      <c r="CJ29" s="625"/>
      <c r="CK29" s="625"/>
      <c r="CL29" s="625"/>
      <c r="CM29" s="625"/>
      <c r="CN29" s="625"/>
      <c r="CO29" s="625"/>
      <c r="CP29" s="625"/>
      <c r="CQ29" s="626"/>
      <c r="CR29" s="627">
        <v>719772</v>
      </c>
      <c r="CS29" s="636"/>
      <c r="CT29" s="636"/>
      <c r="CU29" s="636"/>
      <c r="CV29" s="636"/>
      <c r="CW29" s="636"/>
      <c r="CX29" s="636"/>
      <c r="CY29" s="637"/>
      <c r="CZ29" s="630">
        <v>9.4</v>
      </c>
      <c r="DA29" s="638"/>
      <c r="DB29" s="638"/>
      <c r="DC29" s="639"/>
      <c r="DD29" s="633">
        <v>674878</v>
      </c>
      <c r="DE29" s="636"/>
      <c r="DF29" s="636"/>
      <c r="DG29" s="636"/>
      <c r="DH29" s="636"/>
      <c r="DI29" s="636"/>
      <c r="DJ29" s="636"/>
      <c r="DK29" s="637"/>
      <c r="DL29" s="633">
        <v>674878</v>
      </c>
      <c r="DM29" s="636"/>
      <c r="DN29" s="636"/>
      <c r="DO29" s="636"/>
      <c r="DP29" s="636"/>
      <c r="DQ29" s="636"/>
      <c r="DR29" s="636"/>
      <c r="DS29" s="636"/>
      <c r="DT29" s="636"/>
      <c r="DU29" s="636"/>
      <c r="DV29" s="637"/>
      <c r="DW29" s="630">
        <v>16</v>
      </c>
      <c r="DX29" s="638"/>
      <c r="DY29" s="638"/>
      <c r="DZ29" s="638"/>
      <c r="EA29" s="638"/>
      <c r="EB29" s="638"/>
      <c r="EC29" s="652"/>
    </row>
    <row r="30" spans="2:133" ht="11.25" customHeight="1" x14ac:dyDescent="0.15">
      <c r="B30" s="624" t="s">
        <v>309</v>
      </c>
      <c r="C30" s="625"/>
      <c r="D30" s="625"/>
      <c r="E30" s="625"/>
      <c r="F30" s="625"/>
      <c r="G30" s="625"/>
      <c r="H30" s="625"/>
      <c r="I30" s="625"/>
      <c r="J30" s="625"/>
      <c r="K30" s="625"/>
      <c r="L30" s="625"/>
      <c r="M30" s="625"/>
      <c r="N30" s="625"/>
      <c r="O30" s="625"/>
      <c r="P30" s="625"/>
      <c r="Q30" s="626"/>
      <c r="R30" s="627">
        <v>1735302</v>
      </c>
      <c r="S30" s="628"/>
      <c r="T30" s="628"/>
      <c r="U30" s="628"/>
      <c r="V30" s="628"/>
      <c r="W30" s="628"/>
      <c r="X30" s="628"/>
      <c r="Y30" s="629"/>
      <c r="Z30" s="663">
        <v>20.7</v>
      </c>
      <c r="AA30" s="663"/>
      <c r="AB30" s="663"/>
      <c r="AC30" s="663"/>
      <c r="AD30" s="664" t="s">
        <v>242</v>
      </c>
      <c r="AE30" s="664"/>
      <c r="AF30" s="664"/>
      <c r="AG30" s="664"/>
      <c r="AH30" s="664"/>
      <c r="AI30" s="664"/>
      <c r="AJ30" s="664"/>
      <c r="AK30" s="664"/>
      <c r="AL30" s="630" t="s">
        <v>138</v>
      </c>
      <c r="AM30" s="631"/>
      <c r="AN30" s="631"/>
      <c r="AO30" s="665"/>
      <c r="AP30" s="679" t="s">
        <v>225</v>
      </c>
      <c r="AQ30" s="680"/>
      <c r="AR30" s="680"/>
      <c r="AS30" s="680"/>
      <c r="AT30" s="680"/>
      <c r="AU30" s="680"/>
      <c r="AV30" s="680"/>
      <c r="AW30" s="680"/>
      <c r="AX30" s="680"/>
      <c r="AY30" s="680"/>
      <c r="AZ30" s="680"/>
      <c r="BA30" s="680"/>
      <c r="BB30" s="680"/>
      <c r="BC30" s="680"/>
      <c r="BD30" s="680"/>
      <c r="BE30" s="680"/>
      <c r="BF30" s="681"/>
      <c r="BG30" s="679" t="s">
        <v>310</v>
      </c>
      <c r="BH30" s="693"/>
      <c r="BI30" s="693"/>
      <c r="BJ30" s="693"/>
      <c r="BK30" s="693"/>
      <c r="BL30" s="693"/>
      <c r="BM30" s="693"/>
      <c r="BN30" s="693"/>
      <c r="BO30" s="693"/>
      <c r="BP30" s="693"/>
      <c r="BQ30" s="694"/>
      <c r="BR30" s="679" t="s">
        <v>311</v>
      </c>
      <c r="BS30" s="693"/>
      <c r="BT30" s="693"/>
      <c r="BU30" s="693"/>
      <c r="BV30" s="693"/>
      <c r="BW30" s="693"/>
      <c r="BX30" s="693"/>
      <c r="BY30" s="693"/>
      <c r="BZ30" s="693"/>
      <c r="CA30" s="693"/>
      <c r="CB30" s="694"/>
      <c r="CD30" s="642"/>
      <c r="CE30" s="643"/>
      <c r="CF30" s="624" t="s">
        <v>312</v>
      </c>
      <c r="CG30" s="625"/>
      <c r="CH30" s="625"/>
      <c r="CI30" s="625"/>
      <c r="CJ30" s="625"/>
      <c r="CK30" s="625"/>
      <c r="CL30" s="625"/>
      <c r="CM30" s="625"/>
      <c r="CN30" s="625"/>
      <c r="CO30" s="625"/>
      <c r="CP30" s="625"/>
      <c r="CQ30" s="626"/>
      <c r="CR30" s="627">
        <v>700889</v>
      </c>
      <c r="CS30" s="628"/>
      <c r="CT30" s="628"/>
      <c r="CU30" s="628"/>
      <c r="CV30" s="628"/>
      <c r="CW30" s="628"/>
      <c r="CX30" s="628"/>
      <c r="CY30" s="629"/>
      <c r="CZ30" s="630">
        <v>9.1</v>
      </c>
      <c r="DA30" s="638"/>
      <c r="DB30" s="638"/>
      <c r="DC30" s="639"/>
      <c r="DD30" s="633">
        <v>660424</v>
      </c>
      <c r="DE30" s="628"/>
      <c r="DF30" s="628"/>
      <c r="DG30" s="628"/>
      <c r="DH30" s="628"/>
      <c r="DI30" s="628"/>
      <c r="DJ30" s="628"/>
      <c r="DK30" s="629"/>
      <c r="DL30" s="633">
        <v>660424</v>
      </c>
      <c r="DM30" s="628"/>
      <c r="DN30" s="628"/>
      <c r="DO30" s="628"/>
      <c r="DP30" s="628"/>
      <c r="DQ30" s="628"/>
      <c r="DR30" s="628"/>
      <c r="DS30" s="628"/>
      <c r="DT30" s="628"/>
      <c r="DU30" s="628"/>
      <c r="DV30" s="629"/>
      <c r="DW30" s="630">
        <v>15.7</v>
      </c>
      <c r="DX30" s="638"/>
      <c r="DY30" s="638"/>
      <c r="DZ30" s="638"/>
      <c r="EA30" s="638"/>
      <c r="EB30" s="638"/>
      <c r="EC30" s="652"/>
    </row>
    <row r="31" spans="2:133" ht="11.25" customHeight="1" x14ac:dyDescent="0.15">
      <c r="B31" s="696" t="s">
        <v>313</v>
      </c>
      <c r="C31" s="697"/>
      <c r="D31" s="697"/>
      <c r="E31" s="697"/>
      <c r="F31" s="697"/>
      <c r="G31" s="697"/>
      <c r="H31" s="697"/>
      <c r="I31" s="697"/>
      <c r="J31" s="697"/>
      <c r="K31" s="697"/>
      <c r="L31" s="697"/>
      <c r="M31" s="697"/>
      <c r="N31" s="697"/>
      <c r="O31" s="697"/>
      <c r="P31" s="697"/>
      <c r="Q31" s="698"/>
      <c r="R31" s="627" t="s">
        <v>242</v>
      </c>
      <c r="S31" s="628"/>
      <c r="T31" s="628"/>
      <c r="U31" s="628"/>
      <c r="V31" s="628"/>
      <c r="W31" s="628"/>
      <c r="X31" s="628"/>
      <c r="Y31" s="629"/>
      <c r="Z31" s="663" t="s">
        <v>129</v>
      </c>
      <c r="AA31" s="663"/>
      <c r="AB31" s="663"/>
      <c r="AC31" s="663"/>
      <c r="AD31" s="664" t="s">
        <v>129</v>
      </c>
      <c r="AE31" s="664"/>
      <c r="AF31" s="664"/>
      <c r="AG31" s="664"/>
      <c r="AH31" s="664"/>
      <c r="AI31" s="664"/>
      <c r="AJ31" s="664"/>
      <c r="AK31" s="664"/>
      <c r="AL31" s="630" t="s">
        <v>129</v>
      </c>
      <c r="AM31" s="631"/>
      <c r="AN31" s="631"/>
      <c r="AO31" s="665"/>
      <c r="AP31" s="688" t="s">
        <v>314</v>
      </c>
      <c r="AQ31" s="689"/>
      <c r="AR31" s="689"/>
      <c r="AS31" s="689"/>
      <c r="AT31" s="690" t="s">
        <v>315</v>
      </c>
      <c r="AU31" s="218"/>
      <c r="AV31" s="218"/>
      <c r="AW31" s="218"/>
      <c r="AX31" s="676" t="s">
        <v>188</v>
      </c>
      <c r="AY31" s="677"/>
      <c r="AZ31" s="677"/>
      <c r="BA31" s="677"/>
      <c r="BB31" s="677"/>
      <c r="BC31" s="677"/>
      <c r="BD31" s="677"/>
      <c r="BE31" s="677"/>
      <c r="BF31" s="678"/>
      <c r="BG31" s="684">
        <v>99.6</v>
      </c>
      <c r="BH31" s="685"/>
      <c r="BI31" s="685"/>
      <c r="BJ31" s="685"/>
      <c r="BK31" s="685"/>
      <c r="BL31" s="685"/>
      <c r="BM31" s="686">
        <v>98.3</v>
      </c>
      <c r="BN31" s="685"/>
      <c r="BO31" s="685"/>
      <c r="BP31" s="685"/>
      <c r="BQ31" s="687"/>
      <c r="BR31" s="684">
        <v>99.6</v>
      </c>
      <c r="BS31" s="685"/>
      <c r="BT31" s="685"/>
      <c r="BU31" s="685"/>
      <c r="BV31" s="685"/>
      <c r="BW31" s="685"/>
      <c r="BX31" s="686">
        <v>98.1</v>
      </c>
      <c r="BY31" s="685"/>
      <c r="BZ31" s="685"/>
      <c r="CA31" s="685"/>
      <c r="CB31" s="687"/>
      <c r="CD31" s="642"/>
      <c r="CE31" s="643"/>
      <c r="CF31" s="624" t="s">
        <v>316</v>
      </c>
      <c r="CG31" s="625"/>
      <c r="CH31" s="625"/>
      <c r="CI31" s="625"/>
      <c r="CJ31" s="625"/>
      <c r="CK31" s="625"/>
      <c r="CL31" s="625"/>
      <c r="CM31" s="625"/>
      <c r="CN31" s="625"/>
      <c r="CO31" s="625"/>
      <c r="CP31" s="625"/>
      <c r="CQ31" s="626"/>
      <c r="CR31" s="627">
        <v>18883</v>
      </c>
      <c r="CS31" s="636"/>
      <c r="CT31" s="636"/>
      <c r="CU31" s="636"/>
      <c r="CV31" s="636"/>
      <c r="CW31" s="636"/>
      <c r="CX31" s="636"/>
      <c r="CY31" s="637"/>
      <c r="CZ31" s="630">
        <v>0.2</v>
      </c>
      <c r="DA31" s="638"/>
      <c r="DB31" s="638"/>
      <c r="DC31" s="639"/>
      <c r="DD31" s="633">
        <v>14454</v>
      </c>
      <c r="DE31" s="636"/>
      <c r="DF31" s="636"/>
      <c r="DG31" s="636"/>
      <c r="DH31" s="636"/>
      <c r="DI31" s="636"/>
      <c r="DJ31" s="636"/>
      <c r="DK31" s="637"/>
      <c r="DL31" s="633">
        <v>14454</v>
      </c>
      <c r="DM31" s="636"/>
      <c r="DN31" s="636"/>
      <c r="DO31" s="636"/>
      <c r="DP31" s="636"/>
      <c r="DQ31" s="636"/>
      <c r="DR31" s="636"/>
      <c r="DS31" s="636"/>
      <c r="DT31" s="636"/>
      <c r="DU31" s="636"/>
      <c r="DV31" s="637"/>
      <c r="DW31" s="630">
        <v>0.3</v>
      </c>
      <c r="DX31" s="638"/>
      <c r="DY31" s="638"/>
      <c r="DZ31" s="638"/>
      <c r="EA31" s="638"/>
      <c r="EB31" s="638"/>
      <c r="EC31" s="652"/>
    </row>
    <row r="32" spans="2:133" ht="11.25" customHeight="1" x14ac:dyDescent="0.15">
      <c r="B32" s="624" t="s">
        <v>317</v>
      </c>
      <c r="C32" s="625"/>
      <c r="D32" s="625"/>
      <c r="E32" s="625"/>
      <c r="F32" s="625"/>
      <c r="G32" s="625"/>
      <c r="H32" s="625"/>
      <c r="I32" s="625"/>
      <c r="J32" s="625"/>
      <c r="K32" s="625"/>
      <c r="L32" s="625"/>
      <c r="M32" s="625"/>
      <c r="N32" s="625"/>
      <c r="O32" s="625"/>
      <c r="P32" s="625"/>
      <c r="Q32" s="626"/>
      <c r="R32" s="627">
        <v>454279</v>
      </c>
      <c r="S32" s="628"/>
      <c r="T32" s="628"/>
      <c r="U32" s="628"/>
      <c r="V32" s="628"/>
      <c r="W32" s="628"/>
      <c r="X32" s="628"/>
      <c r="Y32" s="629"/>
      <c r="Z32" s="663">
        <v>5.4</v>
      </c>
      <c r="AA32" s="663"/>
      <c r="AB32" s="663"/>
      <c r="AC32" s="663"/>
      <c r="AD32" s="664" t="s">
        <v>138</v>
      </c>
      <c r="AE32" s="664"/>
      <c r="AF32" s="664"/>
      <c r="AG32" s="664"/>
      <c r="AH32" s="664"/>
      <c r="AI32" s="664"/>
      <c r="AJ32" s="664"/>
      <c r="AK32" s="664"/>
      <c r="AL32" s="630" t="s">
        <v>129</v>
      </c>
      <c r="AM32" s="631"/>
      <c r="AN32" s="631"/>
      <c r="AO32" s="665"/>
      <c r="AP32" s="666"/>
      <c r="AQ32" s="667"/>
      <c r="AR32" s="667"/>
      <c r="AS32" s="667"/>
      <c r="AT32" s="691"/>
      <c r="AU32" s="214" t="s">
        <v>318</v>
      </c>
      <c r="AX32" s="624" t="s">
        <v>319</v>
      </c>
      <c r="AY32" s="625"/>
      <c r="AZ32" s="625"/>
      <c r="BA32" s="625"/>
      <c r="BB32" s="625"/>
      <c r="BC32" s="625"/>
      <c r="BD32" s="625"/>
      <c r="BE32" s="625"/>
      <c r="BF32" s="626"/>
      <c r="BG32" s="683">
        <v>99.5</v>
      </c>
      <c r="BH32" s="636"/>
      <c r="BI32" s="636"/>
      <c r="BJ32" s="636"/>
      <c r="BK32" s="636"/>
      <c r="BL32" s="636"/>
      <c r="BM32" s="631">
        <v>97.6</v>
      </c>
      <c r="BN32" s="636"/>
      <c r="BO32" s="636"/>
      <c r="BP32" s="636"/>
      <c r="BQ32" s="661"/>
      <c r="BR32" s="683">
        <v>99.5</v>
      </c>
      <c r="BS32" s="636"/>
      <c r="BT32" s="636"/>
      <c r="BU32" s="636"/>
      <c r="BV32" s="636"/>
      <c r="BW32" s="636"/>
      <c r="BX32" s="631">
        <v>97.5</v>
      </c>
      <c r="BY32" s="636"/>
      <c r="BZ32" s="636"/>
      <c r="CA32" s="636"/>
      <c r="CB32" s="661"/>
      <c r="CD32" s="644"/>
      <c r="CE32" s="645"/>
      <c r="CF32" s="624" t="s">
        <v>320</v>
      </c>
      <c r="CG32" s="625"/>
      <c r="CH32" s="625"/>
      <c r="CI32" s="625"/>
      <c r="CJ32" s="625"/>
      <c r="CK32" s="625"/>
      <c r="CL32" s="625"/>
      <c r="CM32" s="625"/>
      <c r="CN32" s="625"/>
      <c r="CO32" s="625"/>
      <c r="CP32" s="625"/>
      <c r="CQ32" s="626"/>
      <c r="CR32" s="627" t="s">
        <v>242</v>
      </c>
      <c r="CS32" s="628"/>
      <c r="CT32" s="628"/>
      <c r="CU32" s="628"/>
      <c r="CV32" s="628"/>
      <c r="CW32" s="628"/>
      <c r="CX32" s="628"/>
      <c r="CY32" s="629"/>
      <c r="CZ32" s="630" t="s">
        <v>129</v>
      </c>
      <c r="DA32" s="638"/>
      <c r="DB32" s="638"/>
      <c r="DC32" s="639"/>
      <c r="DD32" s="633" t="s">
        <v>242</v>
      </c>
      <c r="DE32" s="628"/>
      <c r="DF32" s="628"/>
      <c r="DG32" s="628"/>
      <c r="DH32" s="628"/>
      <c r="DI32" s="628"/>
      <c r="DJ32" s="628"/>
      <c r="DK32" s="629"/>
      <c r="DL32" s="633" t="s">
        <v>242</v>
      </c>
      <c r="DM32" s="628"/>
      <c r="DN32" s="628"/>
      <c r="DO32" s="628"/>
      <c r="DP32" s="628"/>
      <c r="DQ32" s="628"/>
      <c r="DR32" s="628"/>
      <c r="DS32" s="628"/>
      <c r="DT32" s="628"/>
      <c r="DU32" s="628"/>
      <c r="DV32" s="629"/>
      <c r="DW32" s="630" t="s">
        <v>242</v>
      </c>
      <c r="DX32" s="638"/>
      <c r="DY32" s="638"/>
      <c r="DZ32" s="638"/>
      <c r="EA32" s="638"/>
      <c r="EB32" s="638"/>
      <c r="EC32" s="652"/>
    </row>
    <row r="33" spans="2:133" ht="11.25" customHeight="1" x14ac:dyDescent="0.15">
      <c r="B33" s="624" t="s">
        <v>321</v>
      </c>
      <c r="C33" s="625"/>
      <c r="D33" s="625"/>
      <c r="E33" s="625"/>
      <c r="F33" s="625"/>
      <c r="G33" s="625"/>
      <c r="H33" s="625"/>
      <c r="I33" s="625"/>
      <c r="J33" s="625"/>
      <c r="K33" s="625"/>
      <c r="L33" s="625"/>
      <c r="M33" s="625"/>
      <c r="N33" s="625"/>
      <c r="O33" s="625"/>
      <c r="P33" s="625"/>
      <c r="Q33" s="626"/>
      <c r="R33" s="627">
        <v>57053</v>
      </c>
      <c r="S33" s="628"/>
      <c r="T33" s="628"/>
      <c r="U33" s="628"/>
      <c r="V33" s="628"/>
      <c r="W33" s="628"/>
      <c r="X33" s="628"/>
      <c r="Y33" s="629"/>
      <c r="Z33" s="663">
        <v>0.7</v>
      </c>
      <c r="AA33" s="663"/>
      <c r="AB33" s="663"/>
      <c r="AC33" s="663"/>
      <c r="AD33" s="664">
        <v>50683</v>
      </c>
      <c r="AE33" s="664"/>
      <c r="AF33" s="664"/>
      <c r="AG33" s="664"/>
      <c r="AH33" s="664"/>
      <c r="AI33" s="664"/>
      <c r="AJ33" s="664"/>
      <c r="AK33" s="664"/>
      <c r="AL33" s="630">
        <v>1.2</v>
      </c>
      <c r="AM33" s="631"/>
      <c r="AN33" s="631"/>
      <c r="AO33" s="665"/>
      <c r="AP33" s="668"/>
      <c r="AQ33" s="669"/>
      <c r="AR33" s="669"/>
      <c r="AS33" s="669"/>
      <c r="AT33" s="692"/>
      <c r="AU33" s="219"/>
      <c r="AV33" s="219"/>
      <c r="AW33" s="219"/>
      <c r="AX33" s="608" t="s">
        <v>322</v>
      </c>
      <c r="AY33" s="609"/>
      <c r="AZ33" s="609"/>
      <c r="BA33" s="609"/>
      <c r="BB33" s="609"/>
      <c r="BC33" s="609"/>
      <c r="BD33" s="609"/>
      <c r="BE33" s="609"/>
      <c r="BF33" s="610"/>
      <c r="BG33" s="682">
        <v>99.6</v>
      </c>
      <c r="BH33" s="612"/>
      <c r="BI33" s="612"/>
      <c r="BJ33" s="612"/>
      <c r="BK33" s="612"/>
      <c r="BL33" s="612"/>
      <c r="BM33" s="656">
        <v>98.6</v>
      </c>
      <c r="BN33" s="612"/>
      <c r="BO33" s="612"/>
      <c r="BP33" s="612"/>
      <c r="BQ33" s="650"/>
      <c r="BR33" s="682">
        <v>99.6</v>
      </c>
      <c r="BS33" s="612"/>
      <c r="BT33" s="612"/>
      <c r="BU33" s="612"/>
      <c r="BV33" s="612"/>
      <c r="BW33" s="612"/>
      <c r="BX33" s="656">
        <v>98.5</v>
      </c>
      <c r="BY33" s="612"/>
      <c r="BZ33" s="612"/>
      <c r="CA33" s="612"/>
      <c r="CB33" s="650"/>
      <c r="CD33" s="624" t="s">
        <v>323</v>
      </c>
      <c r="CE33" s="625"/>
      <c r="CF33" s="625"/>
      <c r="CG33" s="625"/>
      <c r="CH33" s="625"/>
      <c r="CI33" s="625"/>
      <c r="CJ33" s="625"/>
      <c r="CK33" s="625"/>
      <c r="CL33" s="625"/>
      <c r="CM33" s="625"/>
      <c r="CN33" s="625"/>
      <c r="CO33" s="625"/>
      <c r="CP33" s="625"/>
      <c r="CQ33" s="626"/>
      <c r="CR33" s="627">
        <v>2765791</v>
      </c>
      <c r="CS33" s="636"/>
      <c r="CT33" s="636"/>
      <c r="CU33" s="636"/>
      <c r="CV33" s="636"/>
      <c r="CW33" s="636"/>
      <c r="CX33" s="636"/>
      <c r="CY33" s="637"/>
      <c r="CZ33" s="630">
        <v>36</v>
      </c>
      <c r="DA33" s="638"/>
      <c r="DB33" s="638"/>
      <c r="DC33" s="639"/>
      <c r="DD33" s="633">
        <v>2229749</v>
      </c>
      <c r="DE33" s="636"/>
      <c r="DF33" s="636"/>
      <c r="DG33" s="636"/>
      <c r="DH33" s="636"/>
      <c r="DI33" s="636"/>
      <c r="DJ33" s="636"/>
      <c r="DK33" s="637"/>
      <c r="DL33" s="633">
        <v>1666400</v>
      </c>
      <c r="DM33" s="636"/>
      <c r="DN33" s="636"/>
      <c r="DO33" s="636"/>
      <c r="DP33" s="636"/>
      <c r="DQ33" s="636"/>
      <c r="DR33" s="636"/>
      <c r="DS33" s="636"/>
      <c r="DT33" s="636"/>
      <c r="DU33" s="636"/>
      <c r="DV33" s="637"/>
      <c r="DW33" s="630">
        <v>39.5</v>
      </c>
      <c r="DX33" s="638"/>
      <c r="DY33" s="638"/>
      <c r="DZ33" s="638"/>
      <c r="EA33" s="638"/>
      <c r="EB33" s="638"/>
      <c r="EC33" s="652"/>
    </row>
    <row r="34" spans="2:133" ht="11.25" customHeight="1" x14ac:dyDescent="0.15">
      <c r="B34" s="624" t="s">
        <v>324</v>
      </c>
      <c r="C34" s="625"/>
      <c r="D34" s="625"/>
      <c r="E34" s="625"/>
      <c r="F34" s="625"/>
      <c r="G34" s="625"/>
      <c r="H34" s="625"/>
      <c r="I34" s="625"/>
      <c r="J34" s="625"/>
      <c r="K34" s="625"/>
      <c r="L34" s="625"/>
      <c r="M34" s="625"/>
      <c r="N34" s="625"/>
      <c r="O34" s="625"/>
      <c r="P34" s="625"/>
      <c r="Q34" s="626"/>
      <c r="R34" s="627">
        <v>9741</v>
      </c>
      <c r="S34" s="628"/>
      <c r="T34" s="628"/>
      <c r="U34" s="628"/>
      <c r="V34" s="628"/>
      <c r="W34" s="628"/>
      <c r="X34" s="628"/>
      <c r="Y34" s="629"/>
      <c r="Z34" s="663">
        <v>0.1</v>
      </c>
      <c r="AA34" s="663"/>
      <c r="AB34" s="663"/>
      <c r="AC34" s="663"/>
      <c r="AD34" s="664" t="s">
        <v>242</v>
      </c>
      <c r="AE34" s="664"/>
      <c r="AF34" s="664"/>
      <c r="AG34" s="664"/>
      <c r="AH34" s="664"/>
      <c r="AI34" s="664"/>
      <c r="AJ34" s="664"/>
      <c r="AK34" s="664"/>
      <c r="AL34" s="630" t="s">
        <v>129</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325</v>
      </c>
      <c r="CE34" s="625"/>
      <c r="CF34" s="625"/>
      <c r="CG34" s="625"/>
      <c r="CH34" s="625"/>
      <c r="CI34" s="625"/>
      <c r="CJ34" s="625"/>
      <c r="CK34" s="625"/>
      <c r="CL34" s="625"/>
      <c r="CM34" s="625"/>
      <c r="CN34" s="625"/>
      <c r="CO34" s="625"/>
      <c r="CP34" s="625"/>
      <c r="CQ34" s="626"/>
      <c r="CR34" s="627">
        <v>983117</v>
      </c>
      <c r="CS34" s="628"/>
      <c r="CT34" s="628"/>
      <c r="CU34" s="628"/>
      <c r="CV34" s="628"/>
      <c r="CW34" s="628"/>
      <c r="CX34" s="628"/>
      <c r="CY34" s="629"/>
      <c r="CZ34" s="630">
        <v>12.8</v>
      </c>
      <c r="DA34" s="638"/>
      <c r="DB34" s="638"/>
      <c r="DC34" s="639"/>
      <c r="DD34" s="633">
        <v>703108</v>
      </c>
      <c r="DE34" s="628"/>
      <c r="DF34" s="628"/>
      <c r="DG34" s="628"/>
      <c r="DH34" s="628"/>
      <c r="DI34" s="628"/>
      <c r="DJ34" s="628"/>
      <c r="DK34" s="629"/>
      <c r="DL34" s="633">
        <v>616949</v>
      </c>
      <c r="DM34" s="628"/>
      <c r="DN34" s="628"/>
      <c r="DO34" s="628"/>
      <c r="DP34" s="628"/>
      <c r="DQ34" s="628"/>
      <c r="DR34" s="628"/>
      <c r="DS34" s="628"/>
      <c r="DT34" s="628"/>
      <c r="DU34" s="628"/>
      <c r="DV34" s="629"/>
      <c r="DW34" s="630">
        <v>14.6</v>
      </c>
      <c r="DX34" s="638"/>
      <c r="DY34" s="638"/>
      <c r="DZ34" s="638"/>
      <c r="EA34" s="638"/>
      <c r="EB34" s="638"/>
      <c r="EC34" s="652"/>
    </row>
    <row r="35" spans="2:133" ht="11.25" customHeight="1" x14ac:dyDescent="0.15">
      <c r="B35" s="624" t="s">
        <v>326</v>
      </c>
      <c r="C35" s="625"/>
      <c r="D35" s="625"/>
      <c r="E35" s="625"/>
      <c r="F35" s="625"/>
      <c r="G35" s="625"/>
      <c r="H35" s="625"/>
      <c r="I35" s="625"/>
      <c r="J35" s="625"/>
      <c r="K35" s="625"/>
      <c r="L35" s="625"/>
      <c r="M35" s="625"/>
      <c r="N35" s="625"/>
      <c r="O35" s="625"/>
      <c r="P35" s="625"/>
      <c r="Q35" s="626"/>
      <c r="R35" s="627">
        <v>15645</v>
      </c>
      <c r="S35" s="628"/>
      <c r="T35" s="628"/>
      <c r="U35" s="628"/>
      <c r="V35" s="628"/>
      <c r="W35" s="628"/>
      <c r="X35" s="628"/>
      <c r="Y35" s="629"/>
      <c r="Z35" s="663">
        <v>0.2</v>
      </c>
      <c r="AA35" s="663"/>
      <c r="AB35" s="663"/>
      <c r="AC35" s="663"/>
      <c r="AD35" s="664" t="s">
        <v>129</v>
      </c>
      <c r="AE35" s="664"/>
      <c r="AF35" s="664"/>
      <c r="AG35" s="664"/>
      <c r="AH35" s="664"/>
      <c r="AI35" s="664"/>
      <c r="AJ35" s="664"/>
      <c r="AK35" s="664"/>
      <c r="AL35" s="630" t="s">
        <v>242</v>
      </c>
      <c r="AM35" s="631"/>
      <c r="AN35" s="631"/>
      <c r="AO35" s="665"/>
      <c r="AP35" s="222"/>
      <c r="AQ35" s="679" t="s">
        <v>327</v>
      </c>
      <c r="AR35" s="680"/>
      <c r="AS35" s="680"/>
      <c r="AT35" s="680"/>
      <c r="AU35" s="680"/>
      <c r="AV35" s="680"/>
      <c r="AW35" s="680"/>
      <c r="AX35" s="680"/>
      <c r="AY35" s="680"/>
      <c r="AZ35" s="680"/>
      <c r="BA35" s="680"/>
      <c r="BB35" s="680"/>
      <c r="BC35" s="680"/>
      <c r="BD35" s="680"/>
      <c r="BE35" s="680"/>
      <c r="BF35" s="681"/>
      <c r="BG35" s="679" t="s">
        <v>328</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329</v>
      </c>
      <c r="CE35" s="625"/>
      <c r="CF35" s="625"/>
      <c r="CG35" s="625"/>
      <c r="CH35" s="625"/>
      <c r="CI35" s="625"/>
      <c r="CJ35" s="625"/>
      <c r="CK35" s="625"/>
      <c r="CL35" s="625"/>
      <c r="CM35" s="625"/>
      <c r="CN35" s="625"/>
      <c r="CO35" s="625"/>
      <c r="CP35" s="625"/>
      <c r="CQ35" s="626"/>
      <c r="CR35" s="627">
        <v>92764</v>
      </c>
      <c r="CS35" s="636"/>
      <c r="CT35" s="636"/>
      <c r="CU35" s="636"/>
      <c r="CV35" s="636"/>
      <c r="CW35" s="636"/>
      <c r="CX35" s="636"/>
      <c r="CY35" s="637"/>
      <c r="CZ35" s="630">
        <v>1.2</v>
      </c>
      <c r="DA35" s="638"/>
      <c r="DB35" s="638"/>
      <c r="DC35" s="639"/>
      <c r="DD35" s="633">
        <v>58140</v>
      </c>
      <c r="DE35" s="636"/>
      <c r="DF35" s="636"/>
      <c r="DG35" s="636"/>
      <c r="DH35" s="636"/>
      <c r="DI35" s="636"/>
      <c r="DJ35" s="636"/>
      <c r="DK35" s="637"/>
      <c r="DL35" s="633">
        <v>58140</v>
      </c>
      <c r="DM35" s="636"/>
      <c r="DN35" s="636"/>
      <c r="DO35" s="636"/>
      <c r="DP35" s="636"/>
      <c r="DQ35" s="636"/>
      <c r="DR35" s="636"/>
      <c r="DS35" s="636"/>
      <c r="DT35" s="636"/>
      <c r="DU35" s="636"/>
      <c r="DV35" s="637"/>
      <c r="DW35" s="630">
        <v>1.4</v>
      </c>
      <c r="DX35" s="638"/>
      <c r="DY35" s="638"/>
      <c r="DZ35" s="638"/>
      <c r="EA35" s="638"/>
      <c r="EB35" s="638"/>
      <c r="EC35" s="652"/>
    </row>
    <row r="36" spans="2:133" ht="11.25" customHeight="1" x14ac:dyDescent="0.15">
      <c r="B36" s="624" t="s">
        <v>330</v>
      </c>
      <c r="C36" s="625"/>
      <c r="D36" s="625"/>
      <c r="E36" s="625"/>
      <c r="F36" s="625"/>
      <c r="G36" s="625"/>
      <c r="H36" s="625"/>
      <c r="I36" s="625"/>
      <c r="J36" s="625"/>
      <c r="K36" s="625"/>
      <c r="L36" s="625"/>
      <c r="M36" s="625"/>
      <c r="N36" s="625"/>
      <c r="O36" s="625"/>
      <c r="P36" s="625"/>
      <c r="Q36" s="626"/>
      <c r="R36" s="627">
        <v>1154300</v>
      </c>
      <c r="S36" s="628"/>
      <c r="T36" s="628"/>
      <c r="U36" s="628"/>
      <c r="V36" s="628"/>
      <c r="W36" s="628"/>
      <c r="X36" s="628"/>
      <c r="Y36" s="629"/>
      <c r="Z36" s="663">
        <v>13.8</v>
      </c>
      <c r="AA36" s="663"/>
      <c r="AB36" s="663"/>
      <c r="AC36" s="663"/>
      <c r="AD36" s="664" t="s">
        <v>242</v>
      </c>
      <c r="AE36" s="664"/>
      <c r="AF36" s="664"/>
      <c r="AG36" s="664"/>
      <c r="AH36" s="664"/>
      <c r="AI36" s="664"/>
      <c r="AJ36" s="664"/>
      <c r="AK36" s="664"/>
      <c r="AL36" s="630" t="s">
        <v>129</v>
      </c>
      <c r="AM36" s="631"/>
      <c r="AN36" s="631"/>
      <c r="AO36" s="665"/>
      <c r="AP36" s="222"/>
      <c r="AQ36" s="670" t="s">
        <v>331</v>
      </c>
      <c r="AR36" s="671"/>
      <c r="AS36" s="671"/>
      <c r="AT36" s="671"/>
      <c r="AU36" s="671"/>
      <c r="AV36" s="671"/>
      <c r="AW36" s="671"/>
      <c r="AX36" s="671"/>
      <c r="AY36" s="672"/>
      <c r="AZ36" s="673">
        <v>773095</v>
      </c>
      <c r="BA36" s="674"/>
      <c r="BB36" s="674"/>
      <c r="BC36" s="674"/>
      <c r="BD36" s="674"/>
      <c r="BE36" s="674"/>
      <c r="BF36" s="675"/>
      <c r="BG36" s="676" t="s">
        <v>332</v>
      </c>
      <c r="BH36" s="677"/>
      <c r="BI36" s="677"/>
      <c r="BJ36" s="677"/>
      <c r="BK36" s="677"/>
      <c r="BL36" s="677"/>
      <c r="BM36" s="677"/>
      <c r="BN36" s="677"/>
      <c r="BO36" s="677"/>
      <c r="BP36" s="677"/>
      <c r="BQ36" s="677"/>
      <c r="BR36" s="677"/>
      <c r="BS36" s="677"/>
      <c r="BT36" s="677"/>
      <c r="BU36" s="678"/>
      <c r="BV36" s="673">
        <v>178995</v>
      </c>
      <c r="BW36" s="674"/>
      <c r="BX36" s="674"/>
      <c r="BY36" s="674"/>
      <c r="BZ36" s="674"/>
      <c r="CA36" s="674"/>
      <c r="CB36" s="675"/>
      <c r="CD36" s="624" t="s">
        <v>333</v>
      </c>
      <c r="CE36" s="625"/>
      <c r="CF36" s="625"/>
      <c r="CG36" s="625"/>
      <c r="CH36" s="625"/>
      <c r="CI36" s="625"/>
      <c r="CJ36" s="625"/>
      <c r="CK36" s="625"/>
      <c r="CL36" s="625"/>
      <c r="CM36" s="625"/>
      <c r="CN36" s="625"/>
      <c r="CO36" s="625"/>
      <c r="CP36" s="625"/>
      <c r="CQ36" s="626"/>
      <c r="CR36" s="627">
        <v>678714</v>
      </c>
      <c r="CS36" s="628"/>
      <c r="CT36" s="628"/>
      <c r="CU36" s="628"/>
      <c r="CV36" s="628"/>
      <c r="CW36" s="628"/>
      <c r="CX36" s="628"/>
      <c r="CY36" s="629"/>
      <c r="CZ36" s="630">
        <v>8.8000000000000007</v>
      </c>
      <c r="DA36" s="638"/>
      <c r="DB36" s="638"/>
      <c r="DC36" s="639"/>
      <c r="DD36" s="633">
        <v>600561</v>
      </c>
      <c r="DE36" s="628"/>
      <c r="DF36" s="628"/>
      <c r="DG36" s="628"/>
      <c r="DH36" s="628"/>
      <c r="DI36" s="628"/>
      <c r="DJ36" s="628"/>
      <c r="DK36" s="629"/>
      <c r="DL36" s="633">
        <v>367718</v>
      </c>
      <c r="DM36" s="628"/>
      <c r="DN36" s="628"/>
      <c r="DO36" s="628"/>
      <c r="DP36" s="628"/>
      <c r="DQ36" s="628"/>
      <c r="DR36" s="628"/>
      <c r="DS36" s="628"/>
      <c r="DT36" s="628"/>
      <c r="DU36" s="628"/>
      <c r="DV36" s="629"/>
      <c r="DW36" s="630">
        <v>8.6999999999999993</v>
      </c>
      <c r="DX36" s="638"/>
      <c r="DY36" s="638"/>
      <c r="DZ36" s="638"/>
      <c r="EA36" s="638"/>
      <c r="EB36" s="638"/>
      <c r="EC36" s="652"/>
    </row>
    <row r="37" spans="2:133" ht="11.25" customHeight="1" x14ac:dyDescent="0.15">
      <c r="B37" s="624" t="s">
        <v>334</v>
      </c>
      <c r="C37" s="625"/>
      <c r="D37" s="625"/>
      <c r="E37" s="625"/>
      <c r="F37" s="625"/>
      <c r="G37" s="625"/>
      <c r="H37" s="625"/>
      <c r="I37" s="625"/>
      <c r="J37" s="625"/>
      <c r="K37" s="625"/>
      <c r="L37" s="625"/>
      <c r="M37" s="625"/>
      <c r="N37" s="625"/>
      <c r="O37" s="625"/>
      <c r="P37" s="625"/>
      <c r="Q37" s="626"/>
      <c r="R37" s="627">
        <v>240721</v>
      </c>
      <c r="S37" s="628"/>
      <c r="T37" s="628"/>
      <c r="U37" s="628"/>
      <c r="V37" s="628"/>
      <c r="W37" s="628"/>
      <c r="X37" s="628"/>
      <c r="Y37" s="629"/>
      <c r="Z37" s="663">
        <v>2.9</v>
      </c>
      <c r="AA37" s="663"/>
      <c r="AB37" s="663"/>
      <c r="AC37" s="663"/>
      <c r="AD37" s="664">
        <v>2600</v>
      </c>
      <c r="AE37" s="664"/>
      <c r="AF37" s="664"/>
      <c r="AG37" s="664"/>
      <c r="AH37" s="664"/>
      <c r="AI37" s="664"/>
      <c r="AJ37" s="664"/>
      <c r="AK37" s="664"/>
      <c r="AL37" s="630">
        <v>0.1</v>
      </c>
      <c r="AM37" s="631"/>
      <c r="AN37" s="631"/>
      <c r="AO37" s="665"/>
      <c r="AQ37" s="658" t="s">
        <v>335</v>
      </c>
      <c r="AR37" s="659"/>
      <c r="AS37" s="659"/>
      <c r="AT37" s="659"/>
      <c r="AU37" s="659"/>
      <c r="AV37" s="659"/>
      <c r="AW37" s="659"/>
      <c r="AX37" s="659"/>
      <c r="AY37" s="660"/>
      <c r="AZ37" s="627">
        <v>249295</v>
      </c>
      <c r="BA37" s="628"/>
      <c r="BB37" s="628"/>
      <c r="BC37" s="628"/>
      <c r="BD37" s="636"/>
      <c r="BE37" s="636"/>
      <c r="BF37" s="661"/>
      <c r="BG37" s="624" t="s">
        <v>336</v>
      </c>
      <c r="BH37" s="625"/>
      <c r="BI37" s="625"/>
      <c r="BJ37" s="625"/>
      <c r="BK37" s="625"/>
      <c r="BL37" s="625"/>
      <c r="BM37" s="625"/>
      <c r="BN37" s="625"/>
      <c r="BO37" s="625"/>
      <c r="BP37" s="625"/>
      <c r="BQ37" s="625"/>
      <c r="BR37" s="625"/>
      <c r="BS37" s="625"/>
      <c r="BT37" s="625"/>
      <c r="BU37" s="626"/>
      <c r="BV37" s="627">
        <v>162858</v>
      </c>
      <c r="BW37" s="628"/>
      <c r="BX37" s="628"/>
      <c r="BY37" s="628"/>
      <c r="BZ37" s="628"/>
      <c r="CA37" s="628"/>
      <c r="CB37" s="662"/>
      <c r="CD37" s="624" t="s">
        <v>337</v>
      </c>
      <c r="CE37" s="625"/>
      <c r="CF37" s="625"/>
      <c r="CG37" s="625"/>
      <c r="CH37" s="625"/>
      <c r="CI37" s="625"/>
      <c r="CJ37" s="625"/>
      <c r="CK37" s="625"/>
      <c r="CL37" s="625"/>
      <c r="CM37" s="625"/>
      <c r="CN37" s="625"/>
      <c r="CO37" s="625"/>
      <c r="CP37" s="625"/>
      <c r="CQ37" s="626"/>
      <c r="CR37" s="627">
        <v>130823</v>
      </c>
      <c r="CS37" s="636"/>
      <c r="CT37" s="636"/>
      <c r="CU37" s="636"/>
      <c r="CV37" s="636"/>
      <c r="CW37" s="636"/>
      <c r="CX37" s="636"/>
      <c r="CY37" s="637"/>
      <c r="CZ37" s="630">
        <v>1.7</v>
      </c>
      <c r="DA37" s="638"/>
      <c r="DB37" s="638"/>
      <c r="DC37" s="639"/>
      <c r="DD37" s="633">
        <v>130797</v>
      </c>
      <c r="DE37" s="636"/>
      <c r="DF37" s="636"/>
      <c r="DG37" s="636"/>
      <c r="DH37" s="636"/>
      <c r="DI37" s="636"/>
      <c r="DJ37" s="636"/>
      <c r="DK37" s="637"/>
      <c r="DL37" s="633">
        <v>120508</v>
      </c>
      <c r="DM37" s="636"/>
      <c r="DN37" s="636"/>
      <c r="DO37" s="636"/>
      <c r="DP37" s="636"/>
      <c r="DQ37" s="636"/>
      <c r="DR37" s="636"/>
      <c r="DS37" s="636"/>
      <c r="DT37" s="636"/>
      <c r="DU37" s="636"/>
      <c r="DV37" s="637"/>
      <c r="DW37" s="630">
        <v>2.9</v>
      </c>
      <c r="DX37" s="638"/>
      <c r="DY37" s="638"/>
      <c r="DZ37" s="638"/>
      <c r="EA37" s="638"/>
      <c r="EB37" s="638"/>
      <c r="EC37" s="652"/>
    </row>
    <row r="38" spans="2:133" ht="11.25" customHeight="1" x14ac:dyDescent="0.15">
      <c r="B38" s="624" t="s">
        <v>338</v>
      </c>
      <c r="C38" s="625"/>
      <c r="D38" s="625"/>
      <c r="E38" s="625"/>
      <c r="F38" s="625"/>
      <c r="G38" s="625"/>
      <c r="H38" s="625"/>
      <c r="I38" s="625"/>
      <c r="J38" s="625"/>
      <c r="K38" s="625"/>
      <c r="L38" s="625"/>
      <c r="M38" s="625"/>
      <c r="N38" s="625"/>
      <c r="O38" s="625"/>
      <c r="P38" s="625"/>
      <c r="Q38" s="626"/>
      <c r="R38" s="627">
        <v>332082</v>
      </c>
      <c r="S38" s="628"/>
      <c r="T38" s="628"/>
      <c r="U38" s="628"/>
      <c r="V38" s="628"/>
      <c r="W38" s="628"/>
      <c r="X38" s="628"/>
      <c r="Y38" s="629"/>
      <c r="Z38" s="663">
        <v>4</v>
      </c>
      <c r="AA38" s="663"/>
      <c r="AB38" s="663"/>
      <c r="AC38" s="663"/>
      <c r="AD38" s="664" t="s">
        <v>242</v>
      </c>
      <c r="AE38" s="664"/>
      <c r="AF38" s="664"/>
      <c r="AG38" s="664"/>
      <c r="AH38" s="664"/>
      <c r="AI38" s="664"/>
      <c r="AJ38" s="664"/>
      <c r="AK38" s="664"/>
      <c r="AL38" s="630" t="s">
        <v>242</v>
      </c>
      <c r="AM38" s="631"/>
      <c r="AN38" s="631"/>
      <c r="AO38" s="665"/>
      <c r="AQ38" s="658" t="s">
        <v>339</v>
      </c>
      <c r="AR38" s="659"/>
      <c r="AS38" s="659"/>
      <c r="AT38" s="659"/>
      <c r="AU38" s="659"/>
      <c r="AV38" s="659"/>
      <c r="AW38" s="659"/>
      <c r="AX38" s="659"/>
      <c r="AY38" s="660"/>
      <c r="AZ38" s="627" t="s">
        <v>242</v>
      </c>
      <c r="BA38" s="628"/>
      <c r="BB38" s="628"/>
      <c r="BC38" s="628"/>
      <c r="BD38" s="636"/>
      <c r="BE38" s="636"/>
      <c r="BF38" s="661"/>
      <c r="BG38" s="624" t="s">
        <v>340</v>
      </c>
      <c r="BH38" s="625"/>
      <c r="BI38" s="625"/>
      <c r="BJ38" s="625"/>
      <c r="BK38" s="625"/>
      <c r="BL38" s="625"/>
      <c r="BM38" s="625"/>
      <c r="BN38" s="625"/>
      <c r="BO38" s="625"/>
      <c r="BP38" s="625"/>
      <c r="BQ38" s="625"/>
      <c r="BR38" s="625"/>
      <c r="BS38" s="625"/>
      <c r="BT38" s="625"/>
      <c r="BU38" s="626"/>
      <c r="BV38" s="627">
        <v>1465</v>
      </c>
      <c r="BW38" s="628"/>
      <c r="BX38" s="628"/>
      <c r="BY38" s="628"/>
      <c r="BZ38" s="628"/>
      <c r="CA38" s="628"/>
      <c r="CB38" s="662"/>
      <c r="CD38" s="624" t="s">
        <v>341</v>
      </c>
      <c r="CE38" s="625"/>
      <c r="CF38" s="625"/>
      <c r="CG38" s="625"/>
      <c r="CH38" s="625"/>
      <c r="CI38" s="625"/>
      <c r="CJ38" s="625"/>
      <c r="CK38" s="625"/>
      <c r="CL38" s="625"/>
      <c r="CM38" s="625"/>
      <c r="CN38" s="625"/>
      <c r="CO38" s="625"/>
      <c r="CP38" s="625"/>
      <c r="CQ38" s="626"/>
      <c r="CR38" s="627">
        <v>773095</v>
      </c>
      <c r="CS38" s="628"/>
      <c r="CT38" s="628"/>
      <c r="CU38" s="628"/>
      <c r="CV38" s="628"/>
      <c r="CW38" s="628"/>
      <c r="CX38" s="628"/>
      <c r="CY38" s="629"/>
      <c r="CZ38" s="630">
        <v>10.1</v>
      </c>
      <c r="DA38" s="638"/>
      <c r="DB38" s="638"/>
      <c r="DC38" s="639"/>
      <c r="DD38" s="633">
        <v>671937</v>
      </c>
      <c r="DE38" s="628"/>
      <c r="DF38" s="628"/>
      <c r="DG38" s="628"/>
      <c r="DH38" s="628"/>
      <c r="DI38" s="628"/>
      <c r="DJ38" s="628"/>
      <c r="DK38" s="629"/>
      <c r="DL38" s="633">
        <v>623593</v>
      </c>
      <c r="DM38" s="628"/>
      <c r="DN38" s="628"/>
      <c r="DO38" s="628"/>
      <c r="DP38" s="628"/>
      <c r="DQ38" s="628"/>
      <c r="DR38" s="628"/>
      <c r="DS38" s="628"/>
      <c r="DT38" s="628"/>
      <c r="DU38" s="628"/>
      <c r="DV38" s="629"/>
      <c r="DW38" s="630">
        <v>14.8</v>
      </c>
      <c r="DX38" s="638"/>
      <c r="DY38" s="638"/>
      <c r="DZ38" s="638"/>
      <c r="EA38" s="638"/>
      <c r="EB38" s="638"/>
      <c r="EC38" s="652"/>
    </row>
    <row r="39" spans="2:133" ht="11.25" customHeight="1" x14ac:dyDescent="0.15">
      <c r="B39" s="624" t="s">
        <v>342</v>
      </c>
      <c r="C39" s="625"/>
      <c r="D39" s="625"/>
      <c r="E39" s="625"/>
      <c r="F39" s="625"/>
      <c r="G39" s="625"/>
      <c r="H39" s="625"/>
      <c r="I39" s="625"/>
      <c r="J39" s="625"/>
      <c r="K39" s="625"/>
      <c r="L39" s="625"/>
      <c r="M39" s="625"/>
      <c r="N39" s="625"/>
      <c r="O39" s="625"/>
      <c r="P39" s="625"/>
      <c r="Q39" s="626"/>
      <c r="R39" s="627" t="s">
        <v>138</v>
      </c>
      <c r="S39" s="628"/>
      <c r="T39" s="628"/>
      <c r="U39" s="628"/>
      <c r="V39" s="628"/>
      <c r="W39" s="628"/>
      <c r="X39" s="628"/>
      <c r="Y39" s="629"/>
      <c r="Z39" s="663" t="s">
        <v>242</v>
      </c>
      <c r="AA39" s="663"/>
      <c r="AB39" s="663"/>
      <c r="AC39" s="663"/>
      <c r="AD39" s="664" t="s">
        <v>129</v>
      </c>
      <c r="AE39" s="664"/>
      <c r="AF39" s="664"/>
      <c r="AG39" s="664"/>
      <c r="AH39" s="664"/>
      <c r="AI39" s="664"/>
      <c r="AJ39" s="664"/>
      <c r="AK39" s="664"/>
      <c r="AL39" s="630" t="s">
        <v>242</v>
      </c>
      <c r="AM39" s="631"/>
      <c r="AN39" s="631"/>
      <c r="AO39" s="665"/>
      <c r="AQ39" s="658" t="s">
        <v>343</v>
      </c>
      <c r="AR39" s="659"/>
      <c r="AS39" s="659"/>
      <c r="AT39" s="659"/>
      <c r="AU39" s="659"/>
      <c r="AV39" s="659"/>
      <c r="AW39" s="659"/>
      <c r="AX39" s="659"/>
      <c r="AY39" s="660"/>
      <c r="AZ39" s="627" t="s">
        <v>129</v>
      </c>
      <c r="BA39" s="628"/>
      <c r="BB39" s="628"/>
      <c r="BC39" s="628"/>
      <c r="BD39" s="636"/>
      <c r="BE39" s="636"/>
      <c r="BF39" s="661"/>
      <c r="BG39" s="624" t="s">
        <v>344</v>
      </c>
      <c r="BH39" s="625"/>
      <c r="BI39" s="625"/>
      <c r="BJ39" s="625"/>
      <c r="BK39" s="625"/>
      <c r="BL39" s="625"/>
      <c r="BM39" s="625"/>
      <c r="BN39" s="625"/>
      <c r="BO39" s="625"/>
      <c r="BP39" s="625"/>
      <c r="BQ39" s="625"/>
      <c r="BR39" s="625"/>
      <c r="BS39" s="625"/>
      <c r="BT39" s="625"/>
      <c r="BU39" s="626"/>
      <c r="BV39" s="627">
        <v>2149</v>
      </c>
      <c r="BW39" s="628"/>
      <c r="BX39" s="628"/>
      <c r="BY39" s="628"/>
      <c r="BZ39" s="628"/>
      <c r="CA39" s="628"/>
      <c r="CB39" s="662"/>
      <c r="CD39" s="624" t="s">
        <v>345</v>
      </c>
      <c r="CE39" s="625"/>
      <c r="CF39" s="625"/>
      <c r="CG39" s="625"/>
      <c r="CH39" s="625"/>
      <c r="CI39" s="625"/>
      <c r="CJ39" s="625"/>
      <c r="CK39" s="625"/>
      <c r="CL39" s="625"/>
      <c r="CM39" s="625"/>
      <c r="CN39" s="625"/>
      <c r="CO39" s="625"/>
      <c r="CP39" s="625"/>
      <c r="CQ39" s="626"/>
      <c r="CR39" s="627">
        <v>199101</v>
      </c>
      <c r="CS39" s="636"/>
      <c r="CT39" s="636"/>
      <c r="CU39" s="636"/>
      <c r="CV39" s="636"/>
      <c r="CW39" s="636"/>
      <c r="CX39" s="636"/>
      <c r="CY39" s="637"/>
      <c r="CZ39" s="630">
        <v>2.6</v>
      </c>
      <c r="DA39" s="638"/>
      <c r="DB39" s="638"/>
      <c r="DC39" s="639"/>
      <c r="DD39" s="633">
        <v>196003</v>
      </c>
      <c r="DE39" s="636"/>
      <c r="DF39" s="636"/>
      <c r="DG39" s="636"/>
      <c r="DH39" s="636"/>
      <c r="DI39" s="636"/>
      <c r="DJ39" s="636"/>
      <c r="DK39" s="637"/>
      <c r="DL39" s="633" t="s">
        <v>242</v>
      </c>
      <c r="DM39" s="636"/>
      <c r="DN39" s="636"/>
      <c r="DO39" s="636"/>
      <c r="DP39" s="636"/>
      <c r="DQ39" s="636"/>
      <c r="DR39" s="636"/>
      <c r="DS39" s="636"/>
      <c r="DT39" s="636"/>
      <c r="DU39" s="636"/>
      <c r="DV39" s="637"/>
      <c r="DW39" s="630" t="s">
        <v>138</v>
      </c>
      <c r="DX39" s="638"/>
      <c r="DY39" s="638"/>
      <c r="DZ39" s="638"/>
      <c r="EA39" s="638"/>
      <c r="EB39" s="638"/>
      <c r="EC39" s="652"/>
    </row>
    <row r="40" spans="2:133" ht="11.25" customHeight="1" x14ac:dyDescent="0.15">
      <c r="B40" s="624" t="s">
        <v>346</v>
      </c>
      <c r="C40" s="625"/>
      <c r="D40" s="625"/>
      <c r="E40" s="625"/>
      <c r="F40" s="625"/>
      <c r="G40" s="625"/>
      <c r="H40" s="625"/>
      <c r="I40" s="625"/>
      <c r="J40" s="625"/>
      <c r="K40" s="625"/>
      <c r="L40" s="625"/>
      <c r="M40" s="625"/>
      <c r="N40" s="625"/>
      <c r="O40" s="625"/>
      <c r="P40" s="625"/>
      <c r="Q40" s="626"/>
      <c r="R40" s="627">
        <v>112982</v>
      </c>
      <c r="S40" s="628"/>
      <c r="T40" s="628"/>
      <c r="U40" s="628"/>
      <c r="V40" s="628"/>
      <c r="W40" s="628"/>
      <c r="X40" s="628"/>
      <c r="Y40" s="629"/>
      <c r="Z40" s="663">
        <v>1.3</v>
      </c>
      <c r="AA40" s="663"/>
      <c r="AB40" s="663"/>
      <c r="AC40" s="663"/>
      <c r="AD40" s="664" t="s">
        <v>138</v>
      </c>
      <c r="AE40" s="664"/>
      <c r="AF40" s="664"/>
      <c r="AG40" s="664"/>
      <c r="AH40" s="664"/>
      <c r="AI40" s="664"/>
      <c r="AJ40" s="664"/>
      <c r="AK40" s="664"/>
      <c r="AL40" s="630" t="s">
        <v>138</v>
      </c>
      <c r="AM40" s="631"/>
      <c r="AN40" s="631"/>
      <c r="AO40" s="665"/>
      <c r="AQ40" s="658" t="s">
        <v>347</v>
      </c>
      <c r="AR40" s="659"/>
      <c r="AS40" s="659"/>
      <c r="AT40" s="659"/>
      <c r="AU40" s="659"/>
      <c r="AV40" s="659"/>
      <c r="AW40" s="659"/>
      <c r="AX40" s="659"/>
      <c r="AY40" s="660"/>
      <c r="AZ40" s="627" t="s">
        <v>138</v>
      </c>
      <c r="BA40" s="628"/>
      <c r="BB40" s="628"/>
      <c r="BC40" s="628"/>
      <c r="BD40" s="636"/>
      <c r="BE40" s="636"/>
      <c r="BF40" s="661"/>
      <c r="BG40" s="666" t="s">
        <v>348</v>
      </c>
      <c r="BH40" s="667"/>
      <c r="BI40" s="667"/>
      <c r="BJ40" s="667"/>
      <c r="BK40" s="667"/>
      <c r="BL40" s="223"/>
      <c r="BM40" s="625" t="s">
        <v>349</v>
      </c>
      <c r="BN40" s="625"/>
      <c r="BO40" s="625"/>
      <c r="BP40" s="625"/>
      <c r="BQ40" s="625"/>
      <c r="BR40" s="625"/>
      <c r="BS40" s="625"/>
      <c r="BT40" s="625"/>
      <c r="BU40" s="626"/>
      <c r="BV40" s="627">
        <v>95</v>
      </c>
      <c r="BW40" s="628"/>
      <c r="BX40" s="628"/>
      <c r="BY40" s="628"/>
      <c r="BZ40" s="628"/>
      <c r="CA40" s="628"/>
      <c r="CB40" s="662"/>
      <c r="CD40" s="624" t="s">
        <v>350</v>
      </c>
      <c r="CE40" s="625"/>
      <c r="CF40" s="625"/>
      <c r="CG40" s="625"/>
      <c r="CH40" s="625"/>
      <c r="CI40" s="625"/>
      <c r="CJ40" s="625"/>
      <c r="CK40" s="625"/>
      <c r="CL40" s="625"/>
      <c r="CM40" s="625"/>
      <c r="CN40" s="625"/>
      <c r="CO40" s="625"/>
      <c r="CP40" s="625"/>
      <c r="CQ40" s="626"/>
      <c r="CR40" s="627">
        <v>39000</v>
      </c>
      <c r="CS40" s="628"/>
      <c r="CT40" s="628"/>
      <c r="CU40" s="628"/>
      <c r="CV40" s="628"/>
      <c r="CW40" s="628"/>
      <c r="CX40" s="628"/>
      <c r="CY40" s="629"/>
      <c r="CZ40" s="630">
        <v>0.5</v>
      </c>
      <c r="DA40" s="638"/>
      <c r="DB40" s="638"/>
      <c r="DC40" s="639"/>
      <c r="DD40" s="633" t="s">
        <v>242</v>
      </c>
      <c r="DE40" s="628"/>
      <c r="DF40" s="628"/>
      <c r="DG40" s="628"/>
      <c r="DH40" s="628"/>
      <c r="DI40" s="628"/>
      <c r="DJ40" s="628"/>
      <c r="DK40" s="629"/>
      <c r="DL40" s="633" t="s">
        <v>242</v>
      </c>
      <c r="DM40" s="628"/>
      <c r="DN40" s="628"/>
      <c r="DO40" s="628"/>
      <c r="DP40" s="628"/>
      <c r="DQ40" s="628"/>
      <c r="DR40" s="628"/>
      <c r="DS40" s="628"/>
      <c r="DT40" s="628"/>
      <c r="DU40" s="628"/>
      <c r="DV40" s="629"/>
      <c r="DW40" s="630" t="s">
        <v>242</v>
      </c>
      <c r="DX40" s="638"/>
      <c r="DY40" s="638"/>
      <c r="DZ40" s="638"/>
      <c r="EA40" s="638"/>
      <c r="EB40" s="638"/>
      <c r="EC40" s="652"/>
    </row>
    <row r="41" spans="2:133" ht="11.25" customHeight="1" x14ac:dyDescent="0.15">
      <c r="B41" s="608" t="s">
        <v>351</v>
      </c>
      <c r="C41" s="609"/>
      <c r="D41" s="609"/>
      <c r="E41" s="609"/>
      <c r="F41" s="609"/>
      <c r="G41" s="609"/>
      <c r="H41" s="609"/>
      <c r="I41" s="609"/>
      <c r="J41" s="609"/>
      <c r="K41" s="609"/>
      <c r="L41" s="609"/>
      <c r="M41" s="609"/>
      <c r="N41" s="609"/>
      <c r="O41" s="609"/>
      <c r="P41" s="609"/>
      <c r="Q41" s="610"/>
      <c r="R41" s="611">
        <v>8376465</v>
      </c>
      <c r="S41" s="649"/>
      <c r="T41" s="649"/>
      <c r="U41" s="649"/>
      <c r="V41" s="649"/>
      <c r="W41" s="649"/>
      <c r="X41" s="649"/>
      <c r="Y41" s="653"/>
      <c r="Z41" s="654">
        <v>100</v>
      </c>
      <c r="AA41" s="654"/>
      <c r="AB41" s="654"/>
      <c r="AC41" s="654"/>
      <c r="AD41" s="655">
        <v>4105428</v>
      </c>
      <c r="AE41" s="655"/>
      <c r="AF41" s="655"/>
      <c r="AG41" s="655"/>
      <c r="AH41" s="655"/>
      <c r="AI41" s="655"/>
      <c r="AJ41" s="655"/>
      <c r="AK41" s="655"/>
      <c r="AL41" s="614">
        <v>100</v>
      </c>
      <c r="AM41" s="656"/>
      <c r="AN41" s="656"/>
      <c r="AO41" s="657"/>
      <c r="AQ41" s="658" t="s">
        <v>352</v>
      </c>
      <c r="AR41" s="659"/>
      <c r="AS41" s="659"/>
      <c r="AT41" s="659"/>
      <c r="AU41" s="659"/>
      <c r="AV41" s="659"/>
      <c r="AW41" s="659"/>
      <c r="AX41" s="659"/>
      <c r="AY41" s="660"/>
      <c r="AZ41" s="627">
        <v>106767</v>
      </c>
      <c r="BA41" s="628"/>
      <c r="BB41" s="628"/>
      <c r="BC41" s="628"/>
      <c r="BD41" s="636"/>
      <c r="BE41" s="636"/>
      <c r="BF41" s="661"/>
      <c r="BG41" s="666"/>
      <c r="BH41" s="667"/>
      <c r="BI41" s="667"/>
      <c r="BJ41" s="667"/>
      <c r="BK41" s="667"/>
      <c r="BL41" s="223"/>
      <c r="BM41" s="625" t="s">
        <v>353</v>
      </c>
      <c r="BN41" s="625"/>
      <c r="BO41" s="625"/>
      <c r="BP41" s="625"/>
      <c r="BQ41" s="625"/>
      <c r="BR41" s="625"/>
      <c r="BS41" s="625"/>
      <c r="BT41" s="625"/>
      <c r="BU41" s="626"/>
      <c r="BV41" s="627" t="s">
        <v>129</v>
      </c>
      <c r="BW41" s="628"/>
      <c r="BX41" s="628"/>
      <c r="BY41" s="628"/>
      <c r="BZ41" s="628"/>
      <c r="CA41" s="628"/>
      <c r="CB41" s="662"/>
      <c r="CD41" s="624" t="s">
        <v>354</v>
      </c>
      <c r="CE41" s="625"/>
      <c r="CF41" s="625"/>
      <c r="CG41" s="625"/>
      <c r="CH41" s="625"/>
      <c r="CI41" s="625"/>
      <c r="CJ41" s="625"/>
      <c r="CK41" s="625"/>
      <c r="CL41" s="625"/>
      <c r="CM41" s="625"/>
      <c r="CN41" s="625"/>
      <c r="CO41" s="625"/>
      <c r="CP41" s="625"/>
      <c r="CQ41" s="626"/>
      <c r="CR41" s="627" t="s">
        <v>242</v>
      </c>
      <c r="CS41" s="636"/>
      <c r="CT41" s="636"/>
      <c r="CU41" s="636"/>
      <c r="CV41" s="636"/>
      <c r="CW41" s="636"/>
      <c r="CX41" s="636"/>
      <c r="CY41" s="637"/>
      <c r="CZ41" s="630" t="s">
        <v>129</v>
      </c>
      <c r="DA41" s="638"/>
      <c r="DB41" s="638"/>
      <c r="DC41" s="639"/>
      <c r="DD41" s="633" t="s">
        <v>242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355</v>
      </c>
      <c r="AR42" s="647"/>
      <c r="AS42" s="647"/>
      <c r="AT42" s="647"/>
      <c r="AU42" s="647"/>
      <c r="AV42" s="647"/>
      <c r="AW42" s="647"/>
      <c r="AX42" s="647"/>
      <c r="AY42" s="648"/>
      <c r="AZ42" s="611">
        <v>417033</v>
      </c>
      <c r="BA42" s="649"/>
      <c r="BB42" s="649"/>
      <c r="BC42" s="649"/>
      <c r="BD42" s="612"/>
      <c r="BE42" s="612"/>
      <c r="BF42" s="650"/>
      <c r="BG42" s="668"/>
      <c r="BH42" s="669"/>
      <c r="BI42" s="669"/>
      <c r="BJ42" s="669"/>
      <c r="BK42" s="669"/>
      <c r="BL42" s="224"/>
      <c r="BM42" s="609" t="s">
        <v>356</v>
      </c>
      <c r="BN42" s="609"/>
      <c r="BO42" s="609"/>
      <c r="BP42" s="609"/>
      <c r="BQ42" s="609"/>
      <c r="BR42" s="609"/>
      <c r="BS42" s="609"/>
      <c r="BT42" s="609"/>
      <c r="BU42" s="610"/>
      <c r="BV42" s="611">
        <v>388</v>
      </c>
      <c r="BW42" s="649"/>
      <c r="BX42" s="649"/>
      <c r="BY42" s="649"/>
      <c r="BZ42" s="649"/>
      <c r="CA42" s="649"/>
      <c r="CB42" s="651"/>
      <c r="CD42" s="624" t="s">
        <v>357</v>
      </c>
      <c r="CE42" s="625"/>
      <c r="CF42" s="625"/>
      <c r="CG42" s="625"/>
      <c r="CH42" s="625"/>
      <c r="CI42" s="625"/>
      <c r="CJ42" s="625"/>
      <c r="CK42" s="625"/>
      <c r="CL42" s="625"/>
      <c r="CM42" s="625"/>
      <c r="CN42" s="625"/>
      <c r="CO42" s="625"/>
      <c r="CP42" s="625"/>
      <c r="CQ42" s="626"/>
      <c r="CR42" s="627">
        <v>1813941</v>
      </c>
      <c r="CS42" s="636"/>
      <c r="CT42" s="636"/>
      <c r="CU42" s="636"/>
      <c r="CV42" s="636"/>
      <c r="CW42" s="636"/>
      <c r="CX42" s="636"/>
      <c r="CY42" s="637"/>
      <c r="CZ42" s="630">
        <v>23.6</v>
      </c>
      <c r="DA42" s="638"/>
      <c r="DB42" s="638"/>
      <c r="DC42" s="639"/>
      <c r="DD42" s="633">
        <v>300802</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358</v>
      </c>
      <c r="CD43" s="624" t="s">
        <v>359</v>
      </c>
      <c r="CE43" s="625"/>
      <c r="CF43" s="625"/>
      <c r="CG43" s="625"/>
      <c r="CH43" s="625"/>
      <c r="CI43" s="625"/>
      <c r="CJ43" s="625"/>
      <c r="CK43" s="625"/>
      <c r="CL43" s="625"/>
      <c r="CM43" s="625"/>
      <c r="CN43" s="625"/>
      <c r="CO43" s="625"/>
      <c r="CP43" s="625"/>
      <c r="CQ43" s="626"/>
      <c r="CR43" s="627">
        <v>68706</v>
      </c>
      <c r="CS43" s="636"/>
      <c r="CT43" s="636"/>
      <c r="CU43" s="636"/>
      <c r="CV43" s="636"/>
      <c r="CW43" s="636"/>
      <c r="CX43" s="636"/>
      <c r="CY43" s="637"/>
      <c r="CZ43" s="630">
        <v>0.9</v>
      </c>
      <c r="DA43" s="638"/>
      <c r="DB43" s="638"/>
      <c r="DC43" s="639"/>
      <c r="DD43" s="633">
        <v>68143</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360</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307</v>
      </c>
      <c r="CE44" s="641"/>
      <c r="CF44" s="624" t="s">
        <v>361</v>
      </c>
      <c r="CG44" s="625"/>
      <c r="CH44" s="625"/>
      <c r="CI44" s="625"/>
      <c r="CJ44" s="625"/>
      <c r="CK44" s="625"/>
      <c r="CL44" s="625"/>
      <c r="CM44" s="625"/>
      <c r="CN44" s="625"/>
      <c r="CO44" s="625"/>
      <c r="CP44" s="625"/>
      <c r="CQ44" s="626"/>
      <c r="CR44" s="627">
        <v>1685672</v>
      </c>
      <c r="CS44" s="628"/>
      <c r="CT44" s="628"/>
      <c r="CU44" s="628"/>
      <c r="CV44" s="628"/>
      <c r="CW44" s="628"/>
      <c r="CX44" s="628"/>
      <c r="CY44" s="629"/>
      <c r="CZ44" s="630">
        <v>21.9</v>
      </c>
      <c r="DA44" s="631"/>
      <c r="DB44" s="631"/>
      <c r="DC44" s="632"/>
      <c r="DD44" s="633">
        <v>289972</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362</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363</v>
      </c>
      <c r="CG45" s="625"/>
      <c r="CH45" s="625"/>
      <c r="CI45" s="625"/>
      <c r="CJ45" s="625"/>
      <c r="CK45" s="625"/>
      <c r="CL45" s="625"/>
      <c r="CM45" s="625"/>
      <c r="CN45" s="625"/>
      <c r="CO45" s="625"/>
      <c r="CP45" s="625"/>
      <c r="CQ45" s="626"/>
      <c r="CR45" s="627">
        <v>1046229</v>
      </c>
      <c r="CS45" s="636"/>
      <c r="CT45" s="636"/>
      <c r="CU45" s="636"/>
      <c r="CV45" s="636"/>
      <c r="CW45" s="636"/>
      <c r="CX45" s="636"/>
      <c r="CY45" s="637"/>
      <c r="CZ45" s="630">
        <v>13.6</v>
      </c>
      <c r="DA45" s="638"/>
      <c r="DB45" s="638"/>
      <c r="DC45" s="639"/>
      <c r="DD45" s="633">
        <v>72012</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364</v>
      </c>
      <c r="CG46" s="625"/>
      <c r="CH46" s="625"/>
      <c r="CI46" s="625"/>
      <c r="CJ46" s="625"/>
      <c r="CK46" s="625"/>
      <c r="CL46" s="625"/>
      <c r="CM46" s="625"/>
      <c r="CN46" s="625"/>
      <c r="CO46" s="625"/>
      <c r="CP46" s="625"/>
      <c r="CQ46" s="626"/>
      <c r="CR46" s="627">
        <v>494132</v>
      </c>
      <c r="CS46" s="628"/>
      <c r="CT46" s="628"/>
      <c r="CU46" s="628"/>
      <c r="CV46" s="628"/>
      <c r="CW46" s="628"/>
      <c r="CX46" s="628"/>
      <c r="CY46" s="629"/>
      <c r="CZ46" s="630">
        <v>6.4</v>
      </c>
      <c r="DA46" s="631"/>
      <c r="DB46" s="631"/>
      <c r="DC46" s="632"/>
      <c r="DD46" s="633">
        <v>133120</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365</v>
      </c>
      <c r="CG47" s="625"/>
      <c r="CH47" s="625"/>
      <c r="CI47" s="625"/>
      <c r="CJ47" s="625"/>
      <c r="CK47" s="625"/>
      <c r="CL47" s="625"/>
      <c r="CM47" s="625"/>
      <c r="CN47" s="625"/>
      <c r="CO47" s="625"/>
      <c r="CP47" s="625"/>
      <c r="CQ47" s="626"/>
      <c r="CR47" s="627">
        <v>128269</v>
      </c>
      <c r="CS47" s="636"/>
      <c r="CT47" s="636"/>
      <c r="CU47" s="636"/>
      <c r="CV47" s="636"/>
      <c r="CW47" s="636"/>
      <c r="CX47" s="636"/>
      <c r="CY47" s="637"/>
      <c r="CZ47" s="630">
        <v>1.7</v>
      </c>
      <c r="DA47" s="638"/>
      <c r="DB47" s="638"/>
      <c r="DC47" s="639"/>
      <c r="DD47" s="633">
        <v>10830</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366</v>
      </c>
      <c r="CG48" s="625"/>
      <c r="CH48" s="625"/>
      <c r="CI48" s="625"/>
      <c r="CJ48" s="625"/>
      <c r="CK48" s="625"/>
      <c r="CL48" s="625"/>
      <c r="CM48" s="625"/>
      <c r="CN48" s="625"/>
      <c r="CO48" s="625"/>
      <c r="CP48" s="625"/>
      <c r="CQ48" s="626"/>
      <c r="CR48" s="627" t="s">
        <v>242</v>
      </c>
      <c r="CS48" s="628"/>
      <c r="CT48" s="628"/>
      <c r="CU48" s="628"/>
      <c r="CV48" s="628"/>
      <c r="CW48" s="628"/>
      <c r="CX48" s="628"/>
      <c r="CY48" s="629"/>
      <c r="CZ48" s="630" t="s">
        <v>242</v>
      </c>
      <c r="DA48" s="631"/>
      <c r="DB48" s="631"/>
      <c r="DC48" s="632"/>
      <c r="DD48" s="633" t="s">
        <v>242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367</v>
      </c>
      <c r="CE49" s="609"/>
      <c r="CF49" s="609"/>
      <c r="CG49" s="609"/>
      <c r="CH49" s="609"/>
      <c r="CI49" s="609"/>
      <c r="CJ49" s="609"/>
      <c r="CK49" s="609"/>
      <c r="CL49" s="609"/>
      <c r="CM49" s="609"/>
      <c r="CN49" s="609"/>
      <c r="CO49" s="609"/>
      <c r="CP49" s="609"/>
      <c r="CQ49" s="610"/>
      <c r="CR49" s="611">
        <v>7689987</v>
      </c>
      <c r="CS49" s="612"/>
      <c r="CT49" s="612"/>
      <c r="CU49" s="612"/>
      <c r="CV49" s="612"/>
      <c r="CW49" s="612"/>
      <c r="CX49" s="612"/>
      <c r="CY49" s="613"/>
      <c r="CZ49" s="614">
        <v>100</v>
      </c>
      <c r="DA49" s="615"/>
      <c r="DB49" s="615"/>
      <c r="DC49" s="616"/>
      <c r="DD49" s="617">
        <v>4490615</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fzrpYU/htlcwUK3NXDUartAY8xU0fwJH04/hG0hQeSrz3Y6vRph7h5WoLL6Y0pnZnZVBtRHZYwBVibjGWfm3Lw==" saltValue="zCJXo7S9z3DayNvNqqNpr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368</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369</v>
      </c>
      <c r="DK2" s="1108"/>
      <c r="DL2" s="1108"/>
      <c r="DM2" s="1108"/>
      <c r="DN2" s="1108"/>
      <c r="DO2" s="1109"/>
      <c r="DP2" s="228"/>
      <c r="DQ2" s="1107" t="s">
        <v>370</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371</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372</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373</v>
      </c>
      <c r="B5" s="996"/>
      <c r="C5" s="996"/>
      <c r="D5" s="996"/>
      <c r="E5" s="996"/>
      <c r="F5" s="996"/>
      <c r="G5" s="996"/>
      <c r="H5" s="996"/>
      <c r="I5" s="996"/>
      <c r="J5" s="996"/>
      <c r="K5" s="996"/>
      <c r="L5" s="996"/>
      <c r="M5" s="996"/>
      <c r="N5" s="996"/>
      <c r="O5" s="996"/>
      <c r="P5" s="997"/>
      <c r="Q5" s="1001" t="s">
        <v>374</v>
      </c>
      <c r="R5" s="1002"/>
      <c r="S5" s="1002"/>
      <c r="T5" s="1002"/>
      <c r="U5" s="1003"/>
      <c r="V5" s="1001" t="s">
        <v>375</v>
      </c>
      <c r="W5" s="1002"/>
      <c r="X5" s="1002"/>
      <c r="Y5" s="1002"/>
      <c r="Z5" s="1003"/>
      <c r="AA5" s="1001" t="s">
        <v>376</v>
      </c>
      <c r="AB5" s="1002"/>
      <c r="AC5" s="1002"/>
      <c r="AD5" s="1002"/>
      <c r="AE5" s="1002"/>
      <c r="AF5" s="1110" t="s">
        <v>377</v>
      </c>
      <c r="AG5" s="1002"/>
      <c r="AH5" s="1002"/>
      <c r="AI5" s="1002"/>
      <c r="AJ5" s="1015"/>
      <c r="AK5" s="1002" t="s">
        <v>378</v>
      </c>
      <c r="AL5" s="1002"/>
      <c r="AM5" s="1002"/>
      <c r="AN5" s="1002"/>
      <c r="AO5" s="1003"/>
      <c r="AP5" s="1001" t="s">
        <v>379</v>
      </c>
      <c r="AQ5" s="1002"/>
      <c r="AR5" s="1002"/>
      <c r="AS5" s="1002"/>
      <c r="AT5" s="1003"/>
      <c r="AU5" s="1001" t="s">
        <v>380</v>
      </c>
      <c r="AV5" s="1002"/>
      <c r="AW5" s="1002"/>
      <c r="AX5" s="1002"/>
      <c r="AY5" s="1015"/>
      <c r="AZ5" s="232"/>
      <c r="BA5" s="232"/>
      <c r="BB5" s="232"/>
      <c r="BC5" s="232"/>
      <c r="BD5" s="232"/>
      <c r="BE5" s="233"/>
      <c r="BF5" s="233"/>
      <c r="BG5" s="233"/>
      <c r="BH5" s="233"/>
      <c r="BI5" s="233"/>
      <c r="BJ5" s="233"/>
      <c r="BK5" s="233"/>
      <c r="BL5" s="233"/>
      <c r="BM5" s="233"/>
      <c r="BN5" s="233"/>
      <c r="BO5" s="233"/>
      <c r="BP5" s="233"/>
      <c r="BQ5" s="995" t="s">
        <v>381</v>
      </c>
      <c r="BR5" s="996"/>
      <c r="BS5" s="996"/>
      <c r="BT5" s="996"/>
      <c r="BU5" s="996"/>
      <c r="BV5" s="996"/>
      <c r="BW5" s="996"/>
      <c r="BX5" s="996"/>
      <c r="BY5" s="996"/>
      <c r="BZ5" s="996"/>
      <c r="CA5" s="996"/>
      <c r="CB5" s="996"/>
      <c r="CC5" s="996"/>
      <c r="CD5" s="996"/>
      <c r="CE5" s="996"/>
      <c r="CF5" s="996"/>
      <c r="CG5" s="997"/>
      <c r="CH5" s="1001" t="s">
        <v>382</v>
      </c>
      <c r="CI5" s="1002"/>
      <c r="CJ5" s="1002"/>
      <c r="CK5" s="1002"/>
      <c r="CL5" s="1003"/>
      <c r="CM5" s="1001" t="s">
        <v>383</v>
      </c>
      <c r="CN5" s="1002"/>
      <c r="CO5" s="1002"/>
      <c r="CP5" s="1002"/>
      <c r="CQ5" s="1003"/>
      <c r="CR5" s="1001" t="s">
        <v>384</v>
      </c>
      <c r="CS5" s="1002"/>
      <c r="CT5" s="1002"/>
      <c r="CU5" s="1002"/>
      <c r="CV5" s="1003"/>
      <c r="CW5" s="1001" t="s">
        <v>385</v>
      </c>
      <c r="CX5" s="1002"/>
      <c r="CY5" s="1002"/>
      <c r="CZ5" s="1002"/>
      <c r="DA5" s="1003"/>
      <c r="DB5" s="1001" t="s">
        <v>386</v>
      </c>
      <c r="DC5" s="1002"/>
      <c r="DD5" s="1002"/>
      <c r="DE5" s="1002"/>
      <c r="DF5" s="1003"/>
      <c r="DG5" s="1100" t="s">
        <v>387</v>
      </c>
      <c r="DH5" s="1101"/>
      <c r="DI5" s="1101"/>
      <c r="DJ5" s="1101"/>
      <c r="DK5" s="1102"/>
      <c r="DL5" s="1100" t="s">
        <v>388</v>
      </c>
      <c r="DM5" s="1101"/>
      <c r="DN5" s="1101"/>
      <c r="DO5" s="1101"/>
      <c r="DP5" s="1102"/>
      <c r="DQ5" s="1001" t="s">
        <v>389</v>
      </c>
      <c r="DR5" s="1002"/>
      <c r="DS5" s="1002"/>
      <c r="DT5" s="1002"/>
      <c r="DU5" s="1003"/>
      <c r="DV5" s="1001" t="s">
        <v>380</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390</v>
      </c>
      <c r="C7" s="1048"/>
      <c r="D7" s="1048"/>
      <c r="E7" s="1048"/>
      <c r="F7" s="1048"/>
      <c r="G7" s="1048"/>
      <c r="H7" s="1048"/>
      <c r="I7" s="1048"/>
      <c r="J7" s="1048"/>
      <c r="K7" s="1048"/>
      <c r="L7" s="1048"/>
      <c r="M7" s="1048"/>
      <c r="N7" s="1048"/>
      <c r="O7" s="1048"/>
      <c r="P7" s="1049"/>
      <c r="Q7" s="1087">
        <v>8376</v>
      </c>
      <c r="R7" s="1088"/>
      <c r="S7" s="1088"/>
      <c r="T7" s="1088"/>
      <c r="U7" s="1088"/>
      <c r="V7" s="1088">
        <v>7690</v>
      </c>
      <c r="W7" s="1088"/>
      <c r="X7" s="1088"/>
      <c r="Y7" s="1088"/>
      <c r="Z7" s="1088"/>
      <c r="AA7" s="1088">
        <v>686</v>
      </c>
      <c r="AB7" s="1088"/>
      <c r="AC7" s="1088"/>
      <c r="AD7" s="1088"/>
      <c r="AE7" s="1089"/>
      <c r="AF7" s="1090">
        <v>369</v>
      </c>
      <c r="AG7" s="1091"/>
      <c r="AH7" s="1091"/>
      <c r="AI7" s="1091"/>
      <c r="AJ7" s="1092"/>
      <c r="AK7" s="1093">
        <v>16</v>
      </c>
      <c r="AL7" s="1094"/>
      <c r="AM7" s="1094"/>
      <c r="AN7" s="1094"/>
      <c r="AO7" s="1094"/>
      <c r="AP7" s="1094">
        <v>7725</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t="s">
        <v>583</v>
      </c>
      <c r="BS7" s="1097" t="s">
        <v>584</v>
      </c>
      <c r="BT7" s="1098"/>
      <c r="BU7" s="1098"/>
      <c r="BV7" s="1098"/>
      <c r="BW7" s="1098"/>
      <c r="BX7" s="1098"/>
      <c r="BY7" s="1098"/>
      <c r="BZ7" s="1098"/>
      <c r="CA7" s="1098"/>
      <c r="CB7" s="1098"/>
      <c r="CC7" s="1098"/>
      <c r="CD7" s="1098"/>
      <c r="CE7" s="1098"/>
      <c r="CF7" s="1098"/>
      <c r="CG7" s="1099"/>
      <c r="CH7" s="1084">
        <v>-4</v>
      </c>
      <c r="CI7" s="1085"/>
      <c r="CJ7" s="1085"/>
      <c r="CK7" s="1085"/>
      <c r="CL7" s="1086"/>
      <c r="CM7" s="1084">
        <v>81</v>
      </c>
      <c r="CN7" s="1085"/>
      <c r="CO7" s="1085"/>
      <c r="CP7" s="1085"/>
      <c r="CQ7" s="1086"/>
      <c r="CR7" s="1084">
        <v>5</v>
      </c>
      <c r="CS7" s="1085"/>
      <c r="CT7" s="1085"/>
      <c r="CU7" s="1085"/>
      <c r="CV7" s="1086"/>
      <c r="CW7" s="1084" t="s">
        <v>576</v>
      </c>
      <c r="CX7" s="1085"/>
      <c r="CY7" s="1085"/>
      <c r="CZ7" s="1085"/>
      <c r="DA7" s="1086"/>
      <c r="DB7" s="1084" t="s">
        <v>576</v>
      </c>
      <c r="DC7" s="1085"/>
      <c r="DD7" s="1085"/>
      <c r="DE7" s="1085"/>
      <c r="DF7" s="1086"/>
      <c r="DG7" s="1084" t="s">
        <v>576</v>
      </c>
      <c r="DH7" s="1085"/>
      <c r="DI7" s="1085"/>
      <c r="DJ7" s="1085"/>
      <c r="DK7" s="1086"/>
      <c r="DL7" s="1084" t="s">
        <v>576</v>
      </c>
      <c r="DM7" s="1085"/>
      <c r="DN7" s="1085"/>
      <c r="DO7" s="1085"/>
      <c r="DP7" s="1086"/>
      <c r="DQ7" s="1084" t="s">
        <v>576</v>
      </c>
      <c r="DR7" s="1085"/>
      <c r="DS7" s="1085"/>
      <c r="DT7" s="1085"/>
      <c r="DU7" s="1086"/>
      <c r="DV7" s="1097"/>
      <c r="DW7" s="1098"/>
      <c r="DX7" s="1098"/>
      <c r="DY7" s="1098"/>
      <c r="DZ7" s="1112"/>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391</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392</v>
      </c>
      <c r="B23" s="937" t="s">
        <v>393</v>
      </c>
      <c r="C23" s="938"/>
      <c r="D23" s="938"/>
      <c r="E23" s="938"/>
      <c r="F23" s="938"/>
      <c r="G23" s="938"/>
      <c r="H23" s="938"/>
      <c r="I23" s="938"/>
      <c r="J23" s="938"/>
      <c r="K23" s="938"/>
      <c r="L23" s="938"/>
      <c r="M23" s="938"/>
      <c r="N23" s="938"/>
      <c r="O23" s="938"/>
      <c r="P23" s="948"/>
      <c r="Q23" s="1067">
        <v>8376</v>
      </c>
      <c r="R23" s="1061"/>
      <c r="S23" s="1061"/>
      <c r="T23" s="1061"/>
      <c r="U23" s="1061"/>
      <c r="V23" s="1061">
        <v>7690</v>
      </c>
      <c r="W23" s="1061"/>
      <c r="X23" s="1061"/>
      <c r="Y23" s="1061"/>
      <c r="Z23" s="1061"/>
      <c r="AA23" s="1061">
        <v>686</v>
      </c>
      <c r="AB23" s="1061"/>
      <c r="AC23" s="1061"/>
      <c r="AD23" s="1061"/>
      <c r="AE23" s="1068"/>
      <c r="AF23" s="1069">
        <v>369</v>
      </c>
      <c r="AG23" s="1061"/>
      <c r="AH23" s="1061"/>
      <c r="AI23" s="1061"/>
      <c r="AJ23" s="1070"/>
      <c r="AK23" s="1071"/>
      <c r="AL23" s="1072"/>
      <c r="AM23" s="1072"/>
      <c r="AN23" s="1072"/>
      <c r="AO23" s="1072"/>
      <c r="AP23" s="1061">
        <v>7725</v>
      </c>
      <c r="AQ23" s="1061"/>
      <c r="AR23" s="1061"/>
      <c r="AS23" s="1061"/>
      <c r="AT23" s="1061"/>
      <c r="AU23" s="1062"/>
      <c r="AV23" s="1062"/>
      <c r="AW23" s="1062"/>
      <c r="AX23" s="1062"/>
      <c r="AY23" s="1063"/>
      <c r="AZ23" s="1064" t="s">
        <v>129</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394</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395</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373</v>
      </c>
      <c r="B26" s="996"/>
      <c r="C26" s="996"/>
      <c r="D26" s="996"/>
      <c r="E26" s="996"/>
      <c r="F26" s="996"/>
      <c r="G26" s="996"/>
      <c r="H26" s="996"/>
      <c r="I26" s="996"/>
      <c r="J26" s="996"/>
      <c r="K26" s="996"/>
      <c r="L26" s="996"/>
      <c r="M26" s="996"/>
      <c r="N26" s="996"/>
      <c r="O26" s="996"/>
      <c r="P26" s="997"/>
      <c r="Q26" s="1001" t="s">
        <v>396</v>
      </c>
      <c r="R26" s="1002"/>
      <c r="S26" s="1002"/>
      <c r="T26" s="1002"/>
      <c r="U26" s="1003"/>
      <c r="V26" s="1001" t="s">
        <v>397</v>
      </c>
      <c r="W26" s="1002"/>
      <c r="X26" s="1002"/>
      <c r="Y26" s="1002"/>
      <c r="Z26" s="1003"/>
      <c r="AA26" s="1001" t="s">
        <v>398</v>
      </c>
      <c r="AB26" s="1002"/>
      <c r="AC26" s="1002"/>
      <c r="AD26" s="1002"/>
      <c r="AE26" s="1002"/>
      <c r="AF26" s="1055" t="s">
        <v>399</v>
      </c>
      <c r="AG26" s="1008"/>
      <c r="AH26" s="1008"/>
      <c r="AI26" s="1008"/>
      <c r="AJ26" s="1056"/>
      <c r="AK26" s="1002" t="s">
        <v>400</v>
      </c>
      <c r="AL26" s="1002"/>
      <c r="AM26" s="1002"/>
      <c r="AN26" s="1002"/>
      <c r="AO26" s="1003"/>
      <c r="AP26" s="1001" t="s">
        <v>401</v>
      </c>
      <c r="AQ26" s="1002"/>
      <c r="AR26" s="1002"/>
      <c r="AS26" s="1002"/>
      <c r="AT26" s="1003"/>
      <c r="AU26" s="1001" t="s">
        <v>402</v>
      </c>
      <c r="AV26" s="1002"/>
      <c r="AW26" s="1002"/>
      <c r="AX26" s="1002"/>
      <c r="AY26" s="1003"/>
      <c r="AZ26" s="1001" t="s">
        <v>403</v>
      </c>
      <c r="BA26" s="1002"/>
      <c r="BB26" s="1002"/>
      <c r="BC26" s="1002"/>
      <c r="BD26" s="1003"/>
      <c r="BE26" s="1001" t="s">
        <v>380</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404</v>
      </c>
      <c r="C28" s="1048"/>
      <c r="D28" s="1048"/>
      <c r="E28" s="1048"/>
      <c r="F28" s="1048"/>
      <c r="G28" s="1048"/>
      <c r="H28" s="1048"/>
      <c r="I28" s="1048"/>
      <c r="J28" s="1048"/>
      <c r="K28" s="1048"/>
      <c r="L28" s="1048"/>
      <c r="M28" s="1048"/>
      <c r="N28" s="1048"/>
      <c r="O28" s="1048"/>
      <c r="P28" s="1049"/>
      <c r="Q28" s="1050">
        <v>1338</v>
      </c>
      <c r="R28" s="1051"/>
      <c r="S28" s="1051"/>
      <c r="T28" s="1051"/>
      <c r="U28" s="1051"/>
      <c r="V28" s="1051">
        <v>1159</v>
      </c>
      <c r="W28" s="1051"/>
      <c r="X28" s="1051"/>
      <c r="Y28" s="1051"/>
      <c r="Z28" s="1051"/>
      <c r="AA28" s="1051">
        <v>179</v>
      </c>
      <c r="AB28" s="1051"/>
      <c r="AC28" s="1051"/>
      <c r="AD28" s="1051"/>
      <c r="AE28" s="1052"/>
      <c r="AF28" s="1053">
        <v>179</v>
      </c>
      <c r="AG28" s="1051"/>
      <c r="AH28" s="1051"/>
      <c r="AI28" s="1051"/>
      <c r="AJ28" s="1054"/>
      <c r="AK28" s="1042">
        <v>94</v>
      </c>
      <c r="AL28" s="1043"/>
      <c r="AM28" s="1043"/>
      <c r="AN28" s="1043"/>
      <c r="AO28" s="1043"/>
      <c r="AP28" s="1043" t="s">
        <v>576</v>
      </c>
      <c r="AQ28" s="1043"/>
      <c r="AR28" s="1043"/>
      <c r="AS28" s="1043"/>
      <c r="AT28" s="1043"/>
      <c r="AU28" s="1043" t="s">
        <v>576</v>
      </c>
      <c r="AV28" s="1043"/>
      <c r="AW28" s="1043"/>
      <c r="AX28" s="1043"/>
      <c r="AY28" s="1043"/>
      <c r="AZ28" s="1044" t="s">
        <v>576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405</v>
      </c>
      <c r="C29" s="1031"/>
      <c r="D29" s="1031"/>
      <c r="E29" s="1031"/>
      <c r="F29" s="1031"/>
      <c r="G29" s="1031"/>
      <c r="H29" s="1031"/>
      <c r="I29" s="1031"/>
      <c r="J29" s="1031"/>
      <c r="K29" s="1031"/>
      <c r="L29" s="1031"/>
      <c r="M29" s="1031"/>
      <c r="N29" s="1031"/>
      <c r="O29" s="1031"/>
      <c r="P29" s="1032"/>
      <c r="Q29" s="1038">
        <v>1348</v>
      </c>
      <c r="R29" s="1039"/>
      <c r="S29" s="1039"/>
      <c r="T29" s="1039"/>
      <c r="U29" s="1039"/>
      <c r="V29" s="1039">
        <v>1330</v>
      </c>
      <c r="W29" s="1039"/>
      <c r="X29" s="1039"/>
      <c r="Y29" s="1039"/>
      <c r="Z29" s="1039"/>
      <c r="AA29" s="1039">
        <v>18</v>
      </c>
      <c r="AB29" s="1039"/>
      <c r="AC29" s="1039"/>
      <c r="AD29" s="1039"/>
      <c r="AE29" s="1040"/>
      <c r="AF29" s="1035">
        <v>18</v>
      </c>
      <c r="AG29" s="1036"/>
      <c r="AH29" s="1036"/>
      <c r="AI29" s="1036"/>
      <c r="AJ29" s="1037"/>
      <c r="AK29" s="980">
        <v>194</v>
      </c>
      <c r="AL29" s="971"/>
      <c r="AM29" s="971"/>
      <c r="AN29" s="971"/>
      <c r="AO29" s="971"/>
      <c r="AP29" s="971" t="s">
        <v>576</v>
      </c>
      <c r="AQ29" s="971"/>
      <c r="AR29" s="971"/>
      <c r="AS29" s="971"/>
      <c r="AT29" s="971"/>
      <c r="AU29" s="971" t="s">
        <v>576</v>
      </c>
      <c r="AV29" s="971"/>
      <c r="AW29" s="971"/>
      <c r="AX29" s="971"/>
      <c r="AY29" s="971"/>
      <c r="AZ29" s="1041" t="s">
        <v>576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406</v>
      </c>
      <c r="C30" s="1031"/>
      <c r="D30" s="1031"/>
      <c r="E30" s="1031"/>
      <c r="F30" s="1031"/>
      <c r="G30" s="1031"/>
      <c r="H30" s="1031"/>
      <c r="I30" s="1031"/>
      <c r="J30" s="1031"/>
      <c r="K30" s="1031"/>
      <c r="L30" s="1031"/>
      <c r="M30" s="1031"/>
      <c r="N30" s="1031"/>
      <c r="O30" s="1031"/>
      <c r="P30" s="1032"/>
      <c r="Q30" s="1038">
        <v>191</v>
      </c>
      <c r="R30" s="1039"/>
      <c r="S30" s="1039"/>
      <c r="T30" s="1039"/>
      <c r="U30" s="1039"/>
      <c r="V30" s="1039">
        <v>189</v>
      </c>
      <c r="W30" s="1039"/>
      <c r="X30" s="1039"/>
      <c r="Y30" s="1039"/>
      <c r="Z30" s="1039"/>
      <c r="AA30" s="1039">
        <v>2</v>
      </c>
      <c r="AB30" s="1039"/>
      <c r="AC30" s="1039"/>
      <c r="AD30" s="1039"/>
      <c r="AE30" s="1040"/>
      <c r="AF30" s="1035">
        <v>2</v>
      </c>
      <c r="AG30" s="1036"/>
      <c r="AH30" s="1036"/>
      <c r="AI30" s="1036"/>
      <c r="AJ30" s="1037"/>
      <c r="AK30" s="980">
        <v>42</v>
      </c>
      <c r="AL30" s="971"/>
      <c r="AM30" s="971"/>
      <c r="AN30" s="971"/>
      <c r="AO30" s="971"/>
      <c r="AP30" s="971" t="s">
        <v>576</v>
      </c>
      <c r="AQ30" s="971"/>
      <c r="AR30" s="971"/>
      <c r="AS30" s="971"/>
      <c r="AT30" s="971"/>
      <c r="AU30" s="971" t="s">
        <v>576</v>
      </c>
      <c r="AV30" s="971"/>
      <c r="AW30" s="971"/>
      <c r="AX30" s="971"/>
      <c r="AY30" s="971"/>
      <c r="AZ30" s="1041" t="s">
        <v>576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407</v>
      </c>
      <c r="C31" s="1031"/>
      <c r="D31" s="1031"/>
      <c r="E31" s="1031"/>
      <c r="F31" s="1031"/>
      <c r="G31" s="1031"/>
      <c r="H31" s="1031"/>
      <c r="I31" s="1031"/>
      <c r="J31" s="1031"/>
      <c r="K31" s="1031"/>
      <c r="L31" s="1031"/>
      <c r="M31" s="1031"/>
      <c r="N31" s="1031"/>
      <c r="O31" s="1031"/>
      <c r="P31" s="1032"/>
      <c r="Q31" s="1038">
        <v>651</v>
      </c>
      <c r="R31" s="1039"/>
      <c r="S31" s="1039"/>
      <c r="T31" s="1039"/>
      <c r="U31" s="1039"/>
      <c r="V31" s="1039">
        <v>636</v>
      </c>
      <c r="W31" s="1039"/>
      <c r="X31" s="1039"/>
      <c r="Y31" s="1039"/>
      <c r="Z31" s="1039"/>
      <c r="AA31" s="1039">
        <v>15</v>
      </c>
      <c r="AB31" s="1039"/>
      <c r="AC31" s="1039"/>
      <c r="AD31" s="1039"/>
      <c r="AE31" s="1040"/>
      <c r="AF31" s="1035">
        <v>15</v>
      </c>
      <c r="AG31" s="1036"/>
      <c r="AH31" s="1036"/>
      <c r="AI31" s="1036"/>
      <c r="AJ31" s="1037"/>
      <c r="AK31" s="980">
        <v>249</v>
      </c>
      <c r="AL31" s="971"/>
      <c r="AM31" s="971"/>
      <c r="AN31" s="971"/>
      <c r="AO31" s="971"/>
      <c r="AP31" s="971">
        <v>2467</v>
      </c>
      <c r="AQ31" s="971"/>
      <c r="AR31" s="971"/>
      <c r="AS31" s="971"/>
      <c r="AT31" s="971"/>
      <c r="AU31" s="971">
        <v>1539</v>
      </c>
      <c r="AV31" s="971"/>
      <c r="AW31" s="971"/>
      <c r="AX31" s="971"/>
      <c r="AY31" s="971"/>
      <c r="AZ31" s="1041" t="s">
        <v>576</v>
      </c>
      <c r="BA31" s="1041"/>
      <c r="BB31" s="1041"/>
      <c r="BC31" s="1041"/>
      <c r="BD31" s="1041"/>
      <c r="BE31" s="972" t="s">
        <v>408</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392</v>
      </c>
      <c r="B63" s="937" t="s">
        <v>410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214</v>
      </c>
      <c r="AG63" s="959"/>
      <c r="AH63" s="959"/>
      <c r="AI63" s="959"/>
      <c r="AJ63" s="1022"/>
      <c r="AK63" s="1023"/>
      <c r="AL63" s="963"/>
      <c r="AM63" s="963"/>
      <c r="AN63" s="963"/>
      <c r="AO63" s="963"/>
      <c r="AP63" s="959">
        <v>2467</v>
      </c>
      <c r="AQ63" s="959"/>
      <c r="AR63" s="959"/>
      <c r="AS63" s="959"/>
      <c r="AT63" s="959"/>
      <c r="AU63" s="959">
        <v>1539</v>
      </c>
      <c r="AV63" s="959"/>
      <c r="AW63" s="959"/>
      <c r="AX63" s="959"/>
      <c r="AY63" s="959"/>
      <c r="AZ63" s="1017"/>
      <c r="BA63" s="1017"/>
      <c r="BB63" s="1017"/>
      <c r="BC63" s="1017"/>
      <c r="BD63" s="1017"/>
      <c r="BE63" s="960"/>
      <c r="BF63" s="960"/>
      <c r="BG63" s="960"/>
      <c r="BH63" s="960"/>
      <c r="BI63" s="961"/>
      <c r="BJ63" s="1018" t="s">
        <v>411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413</v>
      </c>
      <c r="B66" s="996"/>
      <c r="C66" s="996"/>
      <c r="D66" s="996"/>
      <c r="E66" s="996"/>
      <c r="F66" s="996"/>
      <c r="G66" s="996"/>
      <c r="H66" s="996"/>
      <c r="I66" s="996"/>
      <c r="J66" s="996"/>
      <c r="K66" s="996"/>
      <c r="L66" s="996"/>
      <c r="M66" s="996"/>
      <c r="N66" s="996"/>
      <c r="O66" s="996"/>
      <c r="P66" s="997"/>
      <c r="Q66" s="1001" t="s">
        <v>396</v>
      </c>
      <c r="R66" s="1002"/>
      <c r="S66" s="1002"/>
      <c r="T66" s="1002"/>
      <c r="U66" s="1003"/>
      <c r="V66" s="1001" t="s">
        <v>414</v>
      </c>
      <c r="W66" s="1002"/>
      <c r="X66" s="1002"/>
      <c r="Y66" s="1002"/>
      <c r="Z66" s="1003"/>
      <c r="AA66" s="1001" t="s">
        <v>415</v>
      </c>
      <c r="AB66" s="1002"/>
      <c r="AC66" s="1002"/>
      <c r="AD66" s="1002"/>
      <c r="AE66" s="1003"/>
      <c r="AF66" s="1007" t="s">
        <v>416</v>
      </c>
      <c r="AG66" s="1008"/>
      <c r="AH66" s="1008"/>
      <c r="AI66" s="1008"/>
      <c r="AJ66" s="1009"/>
      <c r="AK66" s="1001" t="s">
        <v>417</v>
      </c>
      <c r="AL66" s="996"/>
      <c r="AM66" s="996"/>
      <c r="AN66" s="996"/>
      <c r="AO66" s="997"/>
      <c r="AP66" s="1001" t="s">
        <v>418</v>
      </c>
      <c r="AQ66" s="1002"/>
      <c r="AR66" s="1002"/>
      <c r="AS66" s="1002"/>
      <c r="AT66" s="1003"/>
      <c r="AU66" s="1001" t="s">
        <v>419</v>
      </c>
      <c r="AV66" s="1002"/>
      <c r="AW66" s="1002"/>
      <c r="AX66" s="1002"/>
      <c r="AY66" s="1003"/>
      <c r="AZ66" s="1001" t="s">
        <v>380</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577</v>
      </c>
      <c r="C68" s="986"/>
      <c r="D68" s="986"/>
      <c r="E68" s="986"/>
      <c r="F68" s="986"/>
      <c r="G68" s="986"/>
      <c r="H68" s="986"/>
      <c r="I68" s="986"/>
      <c r="J68" s="986"/>
      <c r="K68" s="986"/>
      <c r="L68" s="986"/>
      <c r="M68" s="986"/>
      <c r="N68" s="986"/>
      <c r="O68" s="986"/>
      <c r="P68" s="987"/>
      <c r="Q68" s="988">
        <v>547</v>
      </c>
      <c r="R68" s="982"/>
      <c r="S68" s="982"/>
      <c r="T68" s="982"/>
      <c r="U68" s="982"/>
      <c r="V68" s="982">
        <v>518</v>
      </c>
      <c r="W68" s="982"/>
      <c r="X68" s="982"/>
      <c r="Y68" s="982"/>
      <c r="Z68" s="982"/>
      <c r="AA68" s="982">
        <v>29</v>
      </c>
      <c r="AB68" s="982"/>
      <c r="AC68" s="982"/>
      <c r="AD68" s="982"/>
      <c r="AE68" s="982"/>
      <c r="AF68" s="982">
        <v>29</v>
      </c>
      <c r="AG68" s="982"/>
      <c r="AH68" s="982"/>
      <c r="AI68" s="982"/>
      <c r="AJ68" s="982"/>
      <c r="AK68" s="982">
        <v>73</v>
      </c>
      <c r="AL68" s="982"/>
      <c r="AM68" s="982"/>
      <c r="AN68" s="982"/>
      <c r="AO68" s="982"/>
      <c r="AP68" s="982" t="s">
        <v>576</v>
      </c>
      <c r="AQ68" s="982"/>
      <c r="AR68" s="982"/>
      <c r="AS68" s="982"/>
      <c r="AT68" s="982"/>
      <c r="AU68" s="982" t="s">
        <v>576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578</v>
      </c>
      <c r="C69" s="975"/>
      <c r="D69" s="975"/>
      <c r="E69" s="975"/>
      <c r="F69" s="975"/>
      <c r="G69" s="975"/>
      <c r="H69" s="975"/>
      <c r="I69" s="975"/>
      <c r="J69" s="975"/>
      <c r="K69" s="975"/>
      <c r="L69" s="975"/>
      <c r="M69" s="975"/>
      <c r="N69" s="975"/>
      <c r="O69" s="975"/>
      <c r="P69" s="976"/>
      <c r="Q69" s="977">
        <v>1184</v>
      </c>
      <c r="R69" s="971"/>
      <c r="S69" s="971"/>
      <c r="T69" s="971"/>
      <c r="U69" s="971"/>
      <c r="V69" s="971">
        <v>1145</v>
      </c>
      <c r="W69" s="971"/>
      <c r="X69" s="971"/>
      <c r="Y69" s="971"/>
      <c r="Z69" s="971"/>
      <c r="AA69" s="971">
        <v>39</v>
      </c>
      <c r="AB69" s="971"/>
      <c r="AC69" s="971"/>
      <c r="AD69" s="971"/>
      <c r="AE69" s="971"/>
      <c r="AF69" s="971">
        <v>39</v>
      </c>
      <c r="AG69" s="971"/>
      <c r="AH69" s="971"/>
      <c r="AI69" s="971"/>
      <c r="AJ69" s="971"/>
      <c r="AK69" s="971" t="s">
        <v>576</v>
      </c>
      <c r="AL69" s="971"/>
      <c r="AM69" s="971"/>
      <c r="AN69" s="971"/>
      <c r="AO69" s="971"/>
      <c r="AP69" s="971">
        <v>1615</v>
      </c>
      <c r="AQ69" s="971"/>
      <c r="AR69" s="971"/>
      <c r="AS69" s="971"/>
      <c r="AT69" s="971"/>
      <c r="AU69" s="971">
        <v>177</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579</v>
      </c>
      <c r="C70" s="975"/>
      <c r="D70" s="975"/>
      <c r="E70" s="975"/>
      <c r="F70" s="975"/>
      <c r="G70" s="975"/>
      <c r="H70" s="975"/>
      <c r="I70" s="975"/>
      <c r="J70" s="975"/>
      <c r="K70" s="975"/>
      <c r="L70" s="975"/>
      <c r="M70" s="975"/>
      <c r="N70" s="975"/>
      <c r="O70" s="975"/>
      <c r="P70" s="976"/>
      <c r="Q70" s="977">
        <v>0</v>
      </c>
      <c r="R70" s="971"/>
      <c r="S70" s="971"/>
      <c r="T70" s="971"/>
      <c r="U70" s="971"/>
      <c r="V70" s="971" t="s">
        <v>576</v>
      </c>
      <c r="W70" s="971"/>
      <c r="X70" s="971"/>
      <c r="Y70" s="971"/>
      <c r="Z70" s="971"/>
      <c r="AA70" s="971">
        <v>0</v>
      </c>
      <c r="AB70" s="971"/>
      <c r="AC70" s="971"/>
      <c r="AD70" s="971"/>
      <c r="AE70" s="971"/>
      <c r="AF70" s="971">
        <v>0</v>
      </c>
      <c r="AG70" s="971"/>
      <c r="AH70" s="971"/>
      <c r="AI70" s="971"/>
      <c r="AJ70" s="971"/>
      <c r="AK70" s="971" t="s">
        <v>576</v>
      </c>
      <c r="AL70" s="971"/>
      <c r="AM70" s="971"/>
      <c r="AN70" s="971"/>
      <c r="AO70" s="971"/>
      <c r="AP70" s="971" t="s">
        <v>576</v>
      </c>
      <c r="AQ70" s="971"/>
      <c r="AR70" s="971"/>
      <c r="AS70" s="971"/>
      <c r="AT70" s="971"/>
      <c r="AU70" s="971" t="s">
        <v>576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580</v>
      </c>
      <c r="C71" s="975"/>
      <c r="D71" s="975"/>
      <c r="E71" s="975"/>
      <c r="F71" s="975"/>
      <c r="G71" s="975"/>
      <c r="H71" s="975"/>
      <c r="I71" s="975"/>
      <c r="J71" s="975"/>
      <c r="K71" s="975"/>
      <c r="L71" s="975"/>
      <c r="M71" s="975"/>
      <c r="N71" s="975"/>
      <c r="O71" s="975"/>
      <c r="P71" s="976"/>
      <c r="Q71" s="977">
        <v>1608</v>
      </c>
      <c r="R71" s="971"/>
      <c r="S71" s="971"/>
      <c r="T71" s="971"/>
      <c r="U71" s="971"/>
      <c r="V71" s="971">
        <v>1370</v>
      </c>
      <c r="W71" s="971"/>
      <c r="X71" s="971"/>
      <c r="Y71" s="971"/>
      <c r="Z71" s="971"/>
      <c r="AA71" s="971">
        <v>237</v>
      </c>
      <c r="AB71" s="971"/>
      <c r="AC71" s="971"/>
      <c r="AD71" s="971"/>
      <c r="AE71" s="971"/>
      <c r="AF71" s="971">
        <v>237</v>
      </c>
      <c r="AG71" s="971"/>
      <c r="AH71" s="971"/>
      <c r="AI71" s="971"/>
      <c r="AJ71" s="971"/>
      <c r="AK71" s="971" t="s">
        <v>576</v>
      </c>
      <c r="AL71" s="971"/>
      <c r="AM71" s="971"/>
      <c r="AN71" s="971"/>
      <c r="AO71" s="971"/>
      <c r="AP71" s="971" t="s">
        <v>576</v>
      </c>
      <c r="AQ71" s="971"/>
      <c r="AR71" s="971"/>
      <c r="AS71" s="971"/>
      <c r="AT71" s="971"/>
      <c r="AU71" s="971" t="s">
        <v>576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581</v>
      </c>
      <c r="C72" s="975"/>
      <c r="D72" s="975"/>
      <c r="E72" s="975"/>
      <c r="F72" s="975"/>
      <c r="G72" s="975"/>
      <c r="H72" s="975"/>
      <c r="I72" s="975"/>
      <c r="J72" s="975"/>
      <c r="K72" s="975"/>
      <c r="L72" s="975"/>
      <c r="M72" s="975"/>
      <c r="N72" s="975"/>
      <c r="O72" s="975"/>
      <c r="P72" s="976"/>
      <c r="Q72" s="977">
        <v>435773</v>
      </c>
      <c r="R72" s="971"/>
      <c r="S72" s="971"/>
      <c r="T72" s="971"/>
      <c r="U72" s="971"/>
      <c r="V72" s="971">
        <v>433285</v>
      </c>
      <c r="W72" s="971"/>
      <c r="X72" s="971"/>
      <c r="Y72" s="971"/>
      <c r="Z72" s="971"/>
      <c r="AA72" s="971">
        <v>2487</v>
      </c>
      <c r="AB72" s="971"/>
      <c r="AC72" s="971"/>
      <c r="AD72" s="971"/>
      <c r="AE72" s="971"/>
      <c r="AF72" s="971">
        <v>2487</v>
      </c>
      <c r="AG72" s="971"/>
      <c r="AH72" s="971"/>
      <c r="AI72" s="971"/>
      <c r="AJ72" s="971"/>
      <c r="AK72" s="971">
        <v>902</v>
      </c>
      <c r="AL72" s="971"/>
      <c r="AM72" s="971"/>
      <c r="AN72" s="971"/>
      <c r="AO72" s="971"/>
      <c r="AP72" s="971" t="s">
        <v>576</v>
      </c>
      <c r="AQ72" s="971"/>
      <c r="AR72" s="971"/>
      <c r="AS72" s="971"/>
      <c r="AT72" s="971"/>
      <c r="AU72" s="971" t="s">
        <v>576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582</v>
      </c>
      <c r="C73" s="975"/>
      <c r="D73" s="975"/>
      <c r="E73" s="975"/>
      <c r="F73" s="975"/>
      <c r="G73" s="975"/>
      <c r="H73" s="975"/>
      <c r="I73" s="975"/>
      <c r="J73" s="975"/>
      <c r="K73" s="975"/>
      <c r="L73" s="975"/>
      <c r="M73" s="975"/>
      <c r="N73" s="975"/>
      <c r="O73" s="975"/>
      <c r="P73" s="976"/>
      <c r="Q73" s="977">
        <v>4171</v>
      </c>
      <c r="R73" s="971"/>
      <c r="S73" s="971"/>
      <c r="T73" s="971"/>
      <c r="U73" s="971"/>
      <c r="V73" s="971">
        <v>4029</v>
      </c>
      <c r="W73" s="971"/>
      <c r="X73" s="971"/>
      <c r="Y73" s="971"/>
      <c r="Z73" s="971"/>
      <c r="AA73" s="971">
        <v>142</v>
      </c>
      <c r="AB73" s="971"/>
      <c r="AC73" s="971"/>
      <c r="AD73" s="971"/>
      <c r="AE73" s="971"/>
      <c r="AF73" s="971">
        <v>142</v>
      </c>
      <c r="AG73" s="971"/>
      <c r="AH73" s="971"/>
      <c r="AI73" s="971"/>
      <c r="AJ73" s="971"/>
      <c r="AK73" s="971" t="s">
        <v>576</v>
      </c>
      <c r="AL73" s="971"/>
      <c r="AM73" s="971"/>
      <c r="AN73" s="971"/>
      <c r="AO73" s="971"/>
      <c r="AP73" s="971" t="s">
        <v>576</v>
      </c>
      <c r="AQ73" s="971"/>
      <c r="AR73" s="971"/>
      <c r="AS73" s="971"/>
      <c r="AT73" s="971"/>
      <c r="AU73" s="971" t="s">
        <v>576</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392</v>
      </c>
      <c r="B88" s="937" t="s">
        <v>420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2934</v>
      </c>
      <c r="AG88" s="959"/>
      <c r="AH88" s="959"/>
      <c r="AI88" s="959"/>
      <c r="AJ88" s="959"/>
      <c r="AK88" s="963"/>
      <c r="AL88" s="963"/>
      <c r="AM88" s="963"/>
      <c r="AN88" s="963"/>
      <c r="AO88" s="963"/>
      <c r="AP88" s="959">
        <v>1615</v>
      </c>
      <c r="AQ88" s="959"/>
      <c r="AR88" s="959"/>
      <c r="AS88" s="959"/>
      <c r="AT88" s="959"/>
      <c r="AU88" s="959">
        <v>177</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37" t="s">
        <v>421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426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428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429</v>
      </c>
      <c r="AB109" s="896"/>
      <c r="AC109" s="896"/>
      <c r="AD109" s="896"/>
      <c r="AE109" s="897"/>
      <c r="AF109" s="898" t="s">
        <v>430</v>
      </c>
      <c r="AG109" s="896"/>
      <c r="AH109" s="896"/>
      <c r="AI109" s="896"/>
      <c r="AJ109" s="897"/>
      <c r="AK109" s="898" t="s">
        <v>310</v>
      </c>
      <c r="AL109" s="896"/>
      <c r="AM109" s="896"/>
      <c r="AN109" s="896"/>
      <c r="AO109" s="897"/>
      <c r="AP109" s="898" t="s">
        <v>431</v>
      </c>
      <c r="AQ109" s="896"/>
      <c r="AR109" s="896"/>
      <c r="AS109" s="896"/>
      <c r="AT109" s="929"/>
      <c r="AU109" s="895" t="s">
        <v>428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429</v>
      </c>
      <c r="BR109" s="896"/>
      <c r="BS109" s="896"/>
      <c r="BT109" s="896"/>
      <c r="BU109" s="897"/>
      <c r="BV109" s="898" t="s">
        <v>430</v>
      </c>
      <c r="BW109" s="896"/>
      <c r="BX109" s="896"/>
      <c r="BY109" s="896"/>
      <c r="BZ109" s="897"/>
      <c r="CA109" s="898" t="s">
        <v>310</v>
      </c>
      <c r="CB109" s="896"/>
      <c r="CC109" s="896"/>
      <c r="CD109" s="896"/>
      <c r="CE109" s="897"/>
      <c r="CF109" s="936" t="s">
        <v>431</v>
      </c>
      <c r="CG109" s="936"/>
      <c r="CH109" s="936"/>
      <c r="CI109" s="936"/>
      <c r="CJ109" s="936"/>
      <c r="CK109" s="898" t="s">
        <v>432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429</v>
      </c>
      <c r="DH109" s="896"/>
      <c r="DI109" s="896"/>
      <c r="DJ109" s="896"/>
      <c r="DK109" s="897"/>
      <c r="DL109" s="898" t="s">
        <v>430</v>
      </c>
      <c r="DM109" s="896"/>
      <c r="DN109" s="896"/>
      <c r="DO109" s="896"/>
      <c r="DP109" s="897"/>
      <c r="DQ109" s="898" t="s">
        <v>310</v>
      </c>
      <c r="DR109" s="896"/>
      <c r="DS109" s="896"/>
      <c r="DT109" s="896"/>
      <c r="DU109" s="897"/>
      <c r="DV109" s="898" t="s">
        <v>431</v>
      </c>
      <c r="DW109" s="896"/>
      <c r="DX109" s="896"/>
      <c r="DY109" s="896"/>
      <c r="DZ109" s="929"/>
    </row>
    <row r="110" spans="1:131" s="230" customFormat="1" ht="26.25" customHeight="1" x14ac:dyDescent="0.15">
      <c r="A110" s="809" t="s">
        <v>433</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412375</v>
      </c>
      <c r="AB110" s="889"/>
      <c r="AC110" s="889"/>
      <c r="AD110" s="889"/>
      <c r="AE110" s="890"/>
      <c r="AF110" s="891">
        <v>451906</v>
      </c>
      <c r="AG110" s="889"/>
      <c r="AH110" s="889"/>
      <c r="AI110" s="889"/>
      <c r="AJ110" s="890"/>
      <c r="AK110" s="891">
        <v>719772</v>
      </c>
      <c r="AL110" s="889"/>
      <c r="AM110" s="889"/>
      <c r="AN110" s="889"/>
      <c r="AO110" s="890"/>
      <c r="AP110" s="892">
        <v>21.9</v>
      </c>
      <c r="AQ110" s="893"/>
      <c r="AR110" s="893"/>
      <c r="AS110" s="893"/>
      <c r="AT110" s="894"/>
      <c r="AU110" s="930" t="s">
        <v>75</v>
      </c>
      <c r="AV110" s="931"/>
      <c r="AW110" s="931"/>
      <c r="AX110" s="931"/>
      <c r="AY110" s="931"/>
      <c r="AZ110" s="860" t="s">
        <v>434</v>
      </c>
      <c r="BA110" s="810"/>
      <c r="BB110" s="810"/>
      <c r="BC110" s="810"/>
      <c r="BD110" s="810"/>
      <c r="BE110" s="810"/>
      <c r="BF110" s="810"/>
      <c r="BG110" s="810"/>
      <c r="BH110" s="810"/>
      <c r="BI110" s="810"/>
      <c r="BJ110" s="810"/>
      <c r="BK110" s="810"/>
      <c r="BL110" s="810"/>
      <c r="BM110" s="810"/>
      <c r="BN110" s="810"/>
      <c r="BO110" s="810"/>
      <c r="BP110" s="811"/>
      <c r="BQ110" s="861">
        <v>8067962</v>
      </c>
      <c r="BR110" s="842"/>
      <c r="BS110" s="842"/>
      <c r="BT110" s="842"/>
      <c r="BU110" s="842"/>
      <c r="BV110" s="842">
        <v>8094032</v>
      </c>
      <c r="BW110" s="842"/>
      <c r="BX110" s="842"/>
      <c r="BY110" s="842"/>
      <c r="BZ110" s="842"/>
      <c r="CA110" s="842">
        <v>7725225</v>
      </c>
      <c r="CB110" s="842"/>
      <c r="CC110" s="842"/>
      <c r="CD110" s="842"/>
      <c r="CE110" s="842"/>
      <c r="CF110" s="866">
        <v>235.2</v>
      </c>
      <c r="CG110" s="867"/>
      <c r="CH110" s="867"/>
      <c r="CI110" s="867"/>
      <c r="CJ110" s="867"/>
      <c r="CK110" s="926" t="s">
        <v>435</v>
      </c>
      <c r="CL110" s="819"/>
      <c r="CM110" s="860" t="s">
        <v>436</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411</v>
      </c>
      <c r="DH110" s="842"/>
      <c r="DI110" s="842"/>
      <c r="DJ110" s="842"/>
      <c r="DK110" s="842"/>
      <c r="DL110" s="842" t="s">
        <v>411</v>
      </c>
      <c r="DM110" s="842"/>
      <c r="DN110" s="842"/>
      <c r="DO110" s="842"/>
      <c r="DP110" s="842"/>
      <c r="DQ110" s="842" t="s">
        <v>129</v>
      </c>
      <c r="DR110" s="842"/>
      <c r="DS110" s="842"/>
      <c r="DT110" s="842"/>
      <c r="DU110" s="842"/>
      <c r="DV110" s="843" t="s">
        <v>129</v>
      </c>
      <c r="DW110" s="843"/>
      <c r="DX110" s="843"/>
      <c r="DY110" s="843"/>
      <c r="DZ110" s="844"/>
    </row>
    <row r="111" spans="1:131" s="230" customFormat="1" ht="26.25" customHeight="1" x14ac:dyDescent="0.15">
      <c r="A111" s="774" t="s">
        <v>437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411</v>
      </c>
      <c r="AB111" s="919"/>
      <c r="AC111" s="919"/>
      <c r="AD111" s="919"/>
      <c r="AE111" s="920"/>
      <c r="AF111" s="921" t="s">
        <v>411</v>
      </c>
      <c r="AG111" s="919"/>
      <c r="AH111" s="919"/>
      <c r="AI111" s="919"/>
      <c r="AJ111" s="920"/>
      <c r="AK111" s="921" t="s">
        <v>411</v>
      </c>
      <c r="AL111" s="919"/>
      <c r="AM111" s="919"/>
      <c r="AN111" s="919"/>
      <c r="AO111" s="920"/>
      <c r="AP111" s="922" t="s">
        <v>411</v>
      </c>
      <c r="AQ111" s="923"/>
      <c r="AR111" s="923"/>
      <c r="AS111" s="923"/>
      <c r="AT111" s="924"/>
      <c r="AU111" s="932"/>
      <c r="AV111" s="933"/>
      <c r="AW111" s="933"/>
      <c r="AX111" s="933"/>
      <c r="AY111" s="933"/>
      <c r="AZ111" s="817" t="s">
        <v>438</v>
      </c>
      <c r="BA111" s="752"/>
      <c r="BB111" s="752"/>
      <c r="BC111" s="752"/>
      <c r="BD111" s="752"/>
      <c r="BE111" s="752"/>
      <c r="BF111" s="752"/>
      <c r="BG111" s="752"/>
      <c r="BH111" s="752"/>
      <c r="BI111" s="752"/>
      <c r="BJ111" s="752"/>
      <c r="BK111" s="752"/>
      <c r="BL111" s="752"/>
      <c r="BM111" s="752"/>
      <c r="BN111" s="752"/>
      <c r="BO111" s="752"/>
      <c r="BP111" s="753"/>
      <c r="BQ111" s="789">
        <v>22593</v>
      </c>
      <c r="BR111" s="790"/>
      <c r="BS111" s="790"/>
      <c r="BT111" s="790"/>
      <c r="BU111" s="790"/>
      <c r="BV111" s="790">
        <v>21685</v>
      </c>
      <c r="BW111" s="790"/>
      <c r="BX111" s="790"/>
      <c r="BY111" s="790"/>
      <c r="BZ111" s="790"/>
      <c r="CA111" s="790" t="s">
        <v>439</v>
      </c>
      <c r="CB111" s="790"/>
      <c r="CC111" s="790"/>
      <c r="CD111" s="790"/>
      <c r="CE111" s="790"/>
      <c r="CF111" s="875" t="s">
        <v>440</v>
      </c>
      <c r="CG111" s="876"/>
      <c r="CH111" s="876"/>
      <c r="CI111" s="876"/>
      <c r="CJ111" s="876"/>
      <c r="CK111" s="927"/>
      <c r="CL111" s="821"/>
      <c r="CM111" s="817" t="s">
        <v>441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129</v>
      </c>
      <c r="DH111" s="790"/>
      <c r="DI111" s="790"/>
      <c r="DJ111" s="790"/>
      <c r="DK111" s="790"/>
      <c r="DL111" s="790" t="s">
        <v>129</v>
      </c>
      <c r="DM111" s="790"/>
      <c r="DN111" s="790"/>
      <c r="DO111" s="790"/>
      <c r="DP111" s="790"/>
      <c r="DQ111" s="790" t="s">
        <v>129</v>
      </c>
      <c r="DR111" s="790"/>
      <c r="DS111" s="790"/>
      <c r="DT111" s="790"/>
      <c r="DU111" s="790"/>
      <c r="DV111" s="796" t="s">
        <v>129</v>
      </c>
      <c r="DW111" s="796"/>
      <c r="DX111" s="796"/>
      <c r="DY111" s="796"/>
      <c r="DZ111" s="797"/>
    </row>
    <row r="112" spans="1:131" s="230" customFormat="1" ht="26.25" customHeight="1" x14ac:dyDescent="0.15">
      <c r="A112" s="912" t="s">
        <v>442</v>
      </c>
      <c r="B112" s="913"/>
      <c r="C112" s="752" t="s">
        <v>443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129</v>
      </c>
      <c r="AB112" s="780"/>
      <c r="AC112" s="780"/>
      <c r="AD112" s="780"/>
      <c r="AE112" s="781"/>
      <c r="AF112" s="782" t="s">
        <v>129</v>
      </c>
      <c r="AG112" s="780"/>
      <c r="AH112" s="780"/>
      <c r="AI112" s="780"/>
      <c r="AJ112" s="781"/>
      <c r="AK112" s="782" t="s">
        <v>129</v>
      </c>
      <c r="AL112" s="780"/>
      <c r="AM112" s="780"/>
      <c r="AN112" s="780"/>
      <c r="AO112" s="781"/>
      <c r="AP112" s="824" t="s">
        <v>129</v>
      </c>
      <c r="AQ112" s="825"/>
      <c r="AR112" s="825"/>
      <c r="AS112" s="825"/>
      <c r="AT112" s="826"/>
      <c r="AU112" s="932"/>
      <c r="AV112" s="933"/>
      <c r="AW112" s="933"/>
      <c r="AX112" s="933"/>
      <c r="AY112" s="933"/>
      <c r="AZ112" s="817" t="s">
        <v>444</v>
      </c>
      <c r="BA112" s="752"/>
      <c r="BB112" s="752"/>
      <c r="BC112" s="752"/>
      <c r="BD112" s="752"/>
      <c r="BE112" s="752"/>
      <c r="BF112" s="752"/>
      <c r="BG112" s="752"/>
      <c r="BH112" s="752"/>
      <c r="BI112" s="752"/>
      <c r="BJ112" s="752"/>
      <c r="BK112" s="752"/>
      <c r="BL112" s="752"/>
      <c r="BM112" s="752"/>
      <c r="BN112" s="752"/>
      <c r="BO112" s="752"/>
      <c r="BP112" s="753"/>
      <c r="BQ112" s="789">
        <v>1959771</v>
      </c>
      <c r="BR112" s="790"/>
      <c r="BS112" s="790"/>
      <c r="BT112" s="790"/>
      <c r="BU112" s="790"/>
      <c r="BV112" s="790">
        <v>1772889</v>
      </c>
      <c r="BW112" s="790"/>
      <c r="BX112" s="790"/>
      <c r="BY112" s="790"/>
      <c r="BZ112" s="790"/>
      <c r="CA112" s="790">
        <v>1684690</v>
      </c>
      <c r="CB112" s="790"/>
      <c r="CC112" s="790"/>
      <c r="CD112" s="790"/>
      <c r="CE112" s="790"/>
      <c r="CF112" s="875">
        <v>51.3</v>
      </c>
      <c r="CG112" s="876"/>
      <c r="CH112" s="876"/>
      <c r="CI112" s="876"/>
      <c r="CJ112" s="876"/>
      <c r="CK112" s="927"/>
      <c r="CL112" s="821"/>
      <c r="CM112" s="817" t="s">
        <v>445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129</v>
      </c>
      <c r="DH112" s="790"/>
      <c r="DI112" s="790"/>
      <c r="DJ112" s="790"/>
      <c r="DK112" s="790"/>
      <c r="DL112" s="790" t="s">
        <v>129</v>
      </c>
      <c r="DM112" s="790"/>
      <c r="DN112" s="790"/>
      <c r="DO112" s="790"/>
      <c r="DP112" s="790"/>
      <c r="DQ112" s="790" t="s">
        <v>129</v>
      </c>
      <c r="DR112" s="790"/>
      <c r="DS112" s="790"/>
      <c r="DT112" s="790"/>
      <c r="DU112" s="790"/>
      <c r="DV112" s="796" t="s">
        <v>129</v>
      </c>
      <c r="DW112" s="796"/>
      <c r="DX112" s="796"/>
      <c r="DY112" s="796"/>
      <c r="DZ112" s="797"/>
    </row>
    <row r="113" spans="1:130" s="230" customFormat="1" ht="26.25" customHeight="1" x14ac:dyDescent="0.15">
      <c r="A113" s="914"/>
      <c r="B113" s="915"/>
      <c r="C113" s="752" t="s">
        <v>446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206682</v>
      </c>
      <c r="AB113" s="919"/>
      <c r="AC113" s="919"/>
      <c r="AD113" s="919"/>
      <c r="AE113" s="920"/>
      <c r="AF113" s="921">
        <v>216352</v>
      </c>
      <c r="AG113" s="919"/>
      <c r="AH113" s="919"/>
      <c r="AI113" s="919"/>
      <c r="AJ113" s="920"/>
      <c r="AK113" s="921">
        <v>230538</v>
      </c>
      <c r="AL113" s="919"/>
      <c r="AM113" s="919"/>
      <c r="AN113" s="919"/>
      <c r="AO113" s="920"/>
      <c r="AP113" s="922">
        <v>7</v>
      </c>
      <c r="AQ113" s="923"/>
      <c r="AR113" s="923"/>
      <c r="AS113" s="923"/>
      <c r="AT113" s="924"/>
      <c r="AU113" s="932"/>
      <c r="AV113" s="933"/>
      <c r="AW113" s="933"/>
      <c r="AX113" s="933"/>
      <c r="AY113" s="933"/>
      <c r="AZ113" s="817" t="s">
        <v>447</v>
      </c>
      <c r="BA113" s="752"/>
      <c r="BB113" s="752"/>
      <c r="BC113" s="752"/>
      <c r="BD113" s="752"/>
      <c r="BE113" s="752"/>
      <c r="BF113" s="752"/>
      <c r="BG113" s="752"/>
      <c r="BH113" s="752"/>
      <c r="BI113" s="752"/>
      <c r="BJ113" s="752"/>
      <c r="BK113" s="752"/>
      <c r="BL113" s="752"/>
      <c r="BM113" s="752"/>
      <c r="BN113" s="752"/>
      <c r="BO113" s="752"/>
      <c r="BP113" s="753"/>
      <c r="BQ113" s="789">
        <v>194328</v>
      </c>
      <c r="BR113" s="790"/>
      <c r="BS113" s="790"/>
      <c r="BT113" s="790"/>
      <c r="BU113" s="790"/>
      <c r="BV113" s="790">
        <v>194476</v>
      </c>
      <c r="BW113" s="790"/>
      <c r="BX113" s="790"/>
      <c r="BY113" s="790"/>
      <c r="BZ113" s="790"/>
      <c r="CA113" s="790">
        <v>177342</v>
      </c>
      <c r="CB113" s="790"/>
      <c r="CC113" s="790"/>
      <c r="CD113" s="790"/>
      <c r="CE113" s="790"/>
      <c r="CF113" s="875">
        <v>5.4</v>
      </c>
      <c r="CG113" s="876"/>
      <c r="CH113" s="876"/>
      <c r="CI113" s="876"/>
      <c r="CJ113" s="876"/>
      <c r="CK113" s="927"/>
      <c r="CL113" s="821"/>
      <c r="CM113" s="817" t="s">
        <v>448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129</v>
      </c>
      <c r="DH113" s="780"/>
      <c r="DI113" s="780"/>
      <c r="DJ113" s="780"/>
      <c r="DK113" s="781"/>
      <c r="DL113" s="782" t="s">
        <v>129</v>
      </c>
      <c r="DM113" s="780"/>
      <c r="DN113" s="780"/>
      <c r="DO113" s="780"/>
      <c r="DP113" s="781"/>
      <c r="DQ113" s="782" t="s">
        <v>129</v>
      </c>
      <c r="DR113" s="780"/>
      <c r="DS113" s="780"/>
      <c r="DT113" s="780"/>
      <c r="DU113" s="781"/>
      <c r="DV113" s="824" t="s">
        <v>449</v>
      </c>
      <c r="DW113" s="825"/>
      <c r="DX113" s="825"/>
      <c r="DY113" s="825"/>
      <c r="DZ113" s="826"/>
    </row>
    <row r="114" spans="1:130" s="230" customFormat="1" ht="26.25" customHeight="1" x14ac:dyDescent="0.15">
      <c r="A114" s="914"/>
      <c r="B114" s="915"/>
      <c r="C114" s="752" t="s">
        <v>450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12023</v>
      </c>
      <c r="AB114" s="780"/>
      <c r="AC114" s="780"/>
      <c r="AD114" s="780"/>
      <c r="AE114" s="781"/>
      <c r="AF114" s="782">
        <v>17470</v>
      </c>
      <c r="AG114" s="780"/>
      <c r="AH114" s="780"/>
      <c r="AI114" s="780"/>
      <c r="AJ114" s="781"/>
      <c r="AK114" s="782">
        <v>17519</v>
      </c>
      <c r="AL114" s="780"/>
      <c r="AM114" s="780"/>
      <c r="AN114" s="780"/>
      <c r="AO114" s="781"/>
      <c r="AP114" s="824">
        <v>0.5</v>
      </c>
      <c r="AQ114" s="825"/>
      <c r="AR114" s="825"/>
      <c r="AS114" s="825"/>
      <c r="AT114" s="826"/>
      <c r="AU114" s="932"/>
      <c r="AV114" s="933"/>
      <c r="AW114" s="933"/>
      <c r="AX114" s="933"/>
      <c r="AY114" s="933"/>
      <c r="AZ114" s="817" t="s">
        <v>451</v>
      </c>
      <c r="BA114" s="752"/>
      <c r="BB114" s="752"/>
      <c r="BC114" s="752"/>
      <c r="BD114" s="752"/>
      <c r="BE114" s="752"/>
      <c r="BF114" s="752"/>
      <c r="BG114" s="752"/>
      <c r="BH114" s="752"/>
      <c r="BI114" s="752"/>
      <c r="BJ114" s="752"/>
      <c r="BK114" s="752"/>
      <c r="BL114" s="752"/>
      <c r="BM114" s="752"/>
      <c r="BN114" s="752"/>
      <c r="BO114" s="752"/>
      <c r="BP114" s="753"/>
      <c r="BQ114" s="789">
        <v>423322</v>
      </c>
      <c r="BR114" s="790"/>
      <c r="BS114" s="790"/>
      <c r="BT114" s="790"/>
      <c r="BU114" s="790"/>
      <c r="BV114" s="790">
        <v>403328</v>
      </c>
      <c r="BW114" s="790"/>
      <c r="BX114" s="790"/>
      <c r="BY114" s="790"/>
      <c r="BZ114" s="790"/>
      <c r="CA114" s="790">
        <v>422434</v>
      </c>
      <c r="CB114" s="790"/>
      <c r="CC114" s="790"/>
      <c r="CD114" s="790"/>
      <c r="CE114" s="790"/>
      <c r="CF114" s="875">
        <v>12.9</v>
      </c>
      <c r="CG114" s="876"/>
      <c r="CH114" s="876"/>
      <c r="CI114" s="876"/>
      <c r="CJ114" s="876"/>
      <c r="CK114" s="927"/>
      <c r="CL114" s="821"/>
      <c r="CM114" s="817" t="s">
        <v>452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129</v>
      </c>
      <c r="DH114" s="780"/>
      <c r="DI114" s="780"/>
      <c r="DJ114" s="780"/>
      <c r="DK114" s="781"/>
      <c r="DL114" s="782" t="s">
        <v>129</v>
      </c>
      <c r="DM114" s="780"/>
      <c r="DN114" s="780"/>
      <c r="DO114" s="780"/>
      <c r="DP114" s="781"/>
      <c r="DQ114" s="782" t="s">
        <v>129</v>
      </c>
      <c r="DR114" s="780"/>
      <c r="DS114" s="780"/>
      <c r="DT114" s="780"/>
      <c r="DU114" s="781"/>
      <c r="DV114" s="824" t="s">
        <v>129</v>
      </c>
      <c r="DW114" s="825"/>
      <c r="DX114" s="825"/>
      <c r="DY114" s="825"/>
      <c r="DZ114" s="826"/>
    </row>
    <row r="115" spans="1:130" s="230" customFormat="1" ht="26.25" customHeight="1" x14ac:dyDescent="0.15">
      <c r="A115" s="914"/>
      <c r="B115" s="915"/>
      <c r="C115" s="752" t="s">
        <v>453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3448</v>
      </c>
      <c r="AB115" s="919"/>
      <c r="AC115" s="919"/>
      <c r="AD115" s="919"/>
      <c r="AE115" s="920"/>
      <c r="AF115" s="921">
        <v>908</v>
      </c>
      <c r="AG115" s="919"/>
      <c r="AH115" s="919"/>
      <c r="AI115" s="919"/>
      <c r="AJ115" s="920"/>
      <c r="AK115" s="921">
        <v>904</v>
      </c>
      <c r="AL115" s="919"/>
      <c r="AM115" s="919"/>
      <c r="AN115" s="919"/>
      <c r="AO115" s="920"/>
      <c r="AP115" s="922">
        <v>0</v>
      </c>
      <c r="AQ115" s="923"/>
      <c r="AR115" s="923"/>
      <c r="AS115" s="923"/>
      <c r="AT115" s="924"/>
      <c r="AU115" s="932"/>
      <c r="AV115" s="933"/>
      <c r="AW115" s="933"/>
      <c r="AX115" s="933"/>
      <c r="AY115" s="933"/>
      <c r="AZ115" s="817" t="s">
        <v>454</v>
      </c>
      <c r="BA115" s="752"/>
      <c r="BB115" s="752"/>
      <c r="BC115" s="752"/>
      <c r="BD115" s="752"/>
      <c r="BE115" s="752"/>
      <c r="BF115" s="752"/>
      <c r="BG115" s="752"/>
      <c r="BH115" s="752"/>
      <c r="BI115" s="752"/>
      <c r="BJ115" s="752"/>
      <c r="BK115" s="752"/>
      <c r="BL115" s="752"/>
      <c r="BM115" s="752"/>
      <c r="BN115" s="752"/>
      <c r="BO115" s="752"/>
      <c r="BP115" s="753"/>
      <c r="BQ115" s="789" t="s">
        <v>129</v>
      </c>
      <c r="BR115" s="790"/>
      <c r="BS115" s="790"/>
      <c r="BT115" s="790"/>
      <c r="BU115" s="790"/>
      <c r="BV115" s="790" t="s">
        <v>129</v>
      </c>
      <c r="BW115" s="790"/>
      <c r="BX115" s="790"/>
      <c r="BY115" s="790"/>
      <c r="BZ115" s="790"/>
      <c r="CA115" s="790" t="s">
        <v>129</v>
      </c>
      <c r="CB115" s="790"/>
      <c r="CC115" s="790"/>
      <c r="CD115" s="790"/>
      <c r="CE115" s="790"/>
      <c r="CF115" s="875" t="s">
        <v>129</v>
      </c>
      <c r="CG115" s="876"/>
      <c r="CH115" s="876"/>
      <c r="CI115" s="876"/>
      <c r="CJ115" s="876"/>
      <c r="CK115" s="927"/>
      <c r="CL115" s="821"/>
      <c r="CM115" s="817" t="s">
        <v>455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129</v>
      </c>
      <c r="DH115" s="780"/>
      <c r="DI115" s="780"/>
      <c r="DJ115" s="780"/>
      <c r="DK115" s="781"/>
      <c r="DL115" s="782" t="s">
        <v>129</v>
      </c>
      <c r="DM115" s="780"/>
      <c r="DN115" s="780"/>
      <c r="DO115" s="780"/>
      <c r="DP115" s="781"/>
      <c r="DQ115" s="782" t="s">
        <v>440</v>
      </c>
      <c r="DR115" s="780"/>
      <c r="DS115" s="780"/>
      <c r="DT115" s="780"/>
      <c r="DU115" s="781"/>
      <c r="DV115" s="824" t="s">
        <v>129</v>
      </c>
      <c r="DW115" s="825"/>
      <c r="DX115" s="825"/>
      <c r="DY115" s="825"/>
      <c r="DZ115" s="826"/>
    </row>
    <row r="116" spans="1:130" s="230" customFormat="1" ht="26.25" customHeight="1" x14ac:dyDescent="0.15">
      <c r="A116" s="916"/>
      <c r="B116" s="917"/>
      <c r="C116" s="839" t="s">
        <v>456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439</v>
      </c>
      <c r="AB116" s="780"/>
      <c r="AC116" s="780"/>
      <c r="AD116" s="780"/>
      <c r="AE116" s="781"/>
      <c r="AF116" s="782" t="s">
        <v>129</v>
      </c>
      <c r="AG116" s="780"/>
      <c r="AH116" s="780"/>
      <c r="AI116" s="780"/>
      <c r="AJ116" s="781"/>
      <c r="AK116" s="782" t="s">
        <v>129</v>
      </c>
      <c r="AL116" s="780"/>
      <c r="AM116" s="780"/>
      <c r="AN116" s="780"/>
      <c r="AO116" s="781"/>
      <c r="AP116" s="824" t="s">
        <v>129</v>
      </c>
      <c r="AQ116" s="825"/>
      <c r="AR116" s="825"/>
      <c r="AS116" s="825"/>
      <c r="AT116" s="826"/>
      <c r="AU116" s="932"/>
      <c r="AV116" s="933"/>
      <c r="AW116" s="933"/>
      <c r="AX116" s="933"/>
      <c r="AY116" s="933"/>
      <c r="AZ116" s="909" t="s">
        <v>457</v>
      </c>
      <c r="BA116" s="910"/>
      <c r="BB116" s="910"/>
      <c r="BC116" s="910"/>
      <c r="BD116" s="910"/>
      <c r="BE116" s="910"/>
      <c r="BF116" s="910"/>
      <c r="BG116" s="910"/>
      <c r="BH116" s="910"/>
      <c r="BI116" s="910"/>
      <c r="BJ116" s="910"/>
      <c r="BK116" s="910"/>
      <c r="BL116" s="910"/>
      <c r="BM116" s="910"/>
      <c r="BN116" s="910"/>
      <c r="BO116" s="910"/>
      <c r="BP116" s="911"/>
      <c r="BQ116" s="789" t="s">
        <v>129</v>
      </c>
      <c r="BR116" s="790"/>
      <c r="BS116" s="790"/>
      <c r="BT116" s="790"/>
      <c r="BU116" s="790"/>
      <c r="BV116" s="790" t="s">
        <v>129</v>
      </c>
      <c r="BW116" s="790"/>
      <c r="BX116" s="790"/>
      <c r="BY116" s="790"/>
      <c r="BZ116" s="790"/>
      <c r="CA116" s="790" t="s">
        <v>129</v>
      </c>
      <c r="CB116" s="790"/>
      <c r="CC116" s="790"/>
      <c r="CD116" s="790"/>
      <c r="CE116" s="790"/>
      <c r="CF116" s="875" t="s">
        <v>129</v>
      </c>
      <c r="CG116" s="876"/>
      <c r="CH116" s="876"/>
      <c r="CI116" s="876"/>
      <c r="CJ116" s="876"/>
      <c r="CK116" s="927"/>
      <c r="CL116" s="821"/>
      <c r="CM116" s="817" t="s">
        <v>458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459</v>
      </c>
      <c r="DH116" s="780"/>
      <c r="DI116" s="780"/>
      <c r="DJ116" s="780"/>
      <c r="DK116" s="781"/>
      <c r="DL116" s="782" t="s">
        <v>129</v>
      </c>
      <c r="DM116" s="780"/>
      <c r="DN116" s="780"/>
      <c r="DO116" s="780"/>
      <c r="DP116" s="781"/>
      <c r="DQ116" s="782" t="s">
        <v>129</v>
      </c>
      <c r="DR116" s="780"/>
      <c r="DS116" s="780"/>
      <c r="DT116" s="780"/>
      <c r="DU116" s="781"/>
      <c r="DV116" s="824" t="s">
        <v>129</v>
      </c>
      <c r="DW116" s="825"/>
      <c r="DX116" s="825"/>
      <c r="DY116" s="825"/>
      <c r="DZ116" s="826"/>
    </row>
    <row r="117" spans="1:130" s="230" customFormat="1" ht="26.25" customHeight="1" x14ac:dyDescent="0.15">
      <c r="A117" s="895" t="s">
        <v>188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460</v>
      </c>
      <c r="Z117" s="897"/>
      <c r="AA117" s="902">
        <v>634528</v>
      </c>
      <c r="AB117" s="903"/>
      <c r="AC117" s="903"/>
      <c r="AD117" s="903"/>
      <c r="AE117" s="904"/>
      <c r="AF117" s="905">
        <v>686636</v>
      </c>
      <c r="AG117" s="903"/>
      <c r="AH117" s="903"/>
      <c r="AI117" s="903"/>
      <c r="AJ117" s="904"/>
      <c r="AK117" s="905">
        <v>968733</v>
      </c>
      <c r="AL117" s="903"/>
      <c r="AM117" s="903"/>
      <c r="AN117" s="903"/>
      <c r="AO117" s="904"/>
      <c r="AP117" s="906"/>
      <c r="AQ117" s="907"/>
      <c r="AR117" s="907"/>
      <c r="AS117" s="907"/>
      <c r="AT117" s="908"/>
      <c r="AU117" s="932"/>
      <c r="AV117" s="933"/>
      <c r="AW117" s="933"/>
      <c r="AX117" s="933"/>
      <c r="AY117" s="933"/>
      <c r="AZ117" s="863" t="s">
        <v>461</v>
      </c>
      <c r="BA117" s="864"/>
      <c r="BB117" s="864"/>
      <c r="BC117" s="864"/>
      <c r="BD117" s="864"/>
      <c r="BE117" s="864"/>
      <c r="BF117" s="864"/>
      <c r="BG117" s="864"/>
      <c r="BH117" s="864"/>
      <c r="BI117" s="864"/>
      <c r="BJ117" s="864"/>
      <c r="BK117" s="864"/>
      <c r="BL117" s="864"/>
      <c r="BM117" s="864"/>
      <c r="BN117" s="864"/>
      <c r="BO117" s="864"/>
      <c r="BP117" s="865"/>
      <c r="BQ117" s="789" t="s">
        <v>129</v>
      </c>
      <c r="BR117" s="790"/>
      <c r="BS117" s="790"/>
      <c r="BT117" s="790"/>
      <c r="BU117" s="790"/>
      <c r="BV117" s="790" t="s">
        <v>129</v>
      </c>
      <c r="BW117" s="790"/>
      <c r="BX117" s="790"/>
      <c r="BY117" s="790"/>
      <c r="BZ117" s="790"/>
      <c r="CA117" s="790" t="s">
        <v>129</v>
      </c>
      <c r="CB117" s="790"/>
      <c r="CC117" s="790"/>
      <c r="CD117" s="790"/>
      <c r="CE117" s="790"/>
      <c r="CF117" s="875" t="s">
        <v>129</v>
      </c>
      <c r="CG117" s="876"/>
      <c r="CH117" s="876"/>
      <c r="CI117" s="876"/>
      <c r="CJ117" s="876"/>
      <c r="CK117" s="927"/>
      <c r="CL117" s="821"/>
      <c r="CM117" s="817" t="s">
        <v>462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129</v>
      </c>
      <c r="DH117" s="780"/>
      <c r="DI117" s="780"/>
      <c r="DJ117" s="780"/>
      <c r="DK117" s="781"/>
      <c r="DL117" s="782" t="s">
        <v>129</v>
      </c>
      <c r="DM117" s="780"/>
      <c r="DN117" s="780"/>
      <c r="DO117" s="780"/>
      <c r="DP117" s="781"/>
      <c r="DQ117" s="782" t="s">
        <v>129</v>
      </c>
      <c r="DR117" s="780"/>
      <c r="DS117" s="780"/>
      <c r="DT117" s="780"/>
      <c r="DU117" s="781"/>
      <c r="DV117" s="824" t="s">
        <v>129</v>
      </c>
      <c r="DW117" s="825"/>
      <c r="DX117" s="825"/>
      <c r="DY117" s="825"/>
      <c r="DZ117" s="826"/>
    </row>
    <row r="118" spans="1:130" s="230" customFormat="1" ht="26.25" customHeight="1" x14ac:dyDescent="0.15">
      <c r="A118" s="895" t="s">
        <v>432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429</v>
      </c>
      <c r="AB118" s="896"/>
      <c r="AC118" s="896"/>
      <c r="AD118" s="896"/>
      <c r="AE118" s="897"/>
      <c r="AF118" s="898" t="s">
        <v>430</v>
      </c>
      <c r="AG118" s="896"/>
      <c r="AH118" s="896"/>
      <c r="AI118" s="896"/>
      <c r="AJ118" s="897"/>
      <c r="AK118" s="898" t="s">
        <v>310</v>
      </c>
      <c r="AL118" s="896"/>
      <c r="AM118" s="896"/>
      <c r="AN118" s="896"/>
      <c r="AO118" s="897"/>
      <c r="AP118" s="899" t="s">
        <v>431</v>
      </c>
      <c r="AQ118" s="900"/>
      <c r="AR118" s="900"/>
      <c r="AS118" s="900"/>
      <c r="AT118" s="901"/>
      <c r="AU118" s="932"/>
      <c r="AV118" s="933"/>
      <c r="AW118" s="933"/>
      <c r="AX118" s="933"/>
      <c r="AY118" s="933"/>
      <c r="AZ118" s="838" t="s">
        <v>463</v>
      </c>
      <c r="BA118" s="839"/>
      <c r="BB118" s="839"/>
      <c r="BC118" s="839"/>
      <c r="BD118" s="839"/>
      <c r="BE118" s="839"/>
      <c r="BF118" s="839"/>
      <c r="BG118" s="839"/>
      <c r="BH118" s="839"/>
      <c r="BI118" s="839"/>
      <c r="BJ118" s="839"/>
      <c r="BK118" s="839"/>
      <c r="BL118" s="839"/>
      <c r="BM118" s="839"/>
      <c r="BN118" s="839"/>
      <c r="BO118" s="839"/>
      <c r="BP118" s="840"/>
      <c r="BQ118" s="879" t="s">
        <v>129</v>
      </c>
      <c r="BR118" s="845"/>
      <c r="BS118" s="845"/>
      <c r="BT118" s="845"/>
      <c r="BU118" s="845"/>
      <c r="BV118" s="845" t="s">
        <v>129</v>
      </c>
      <c r="BW118" s="845"/>
      <c r="BX118" s="845"/>
      <c r="BY118" s="845"/>
      <c r="BZ118" s="845"/>
      <c r="CA118" s="845" t="s">
        <v>129</v>
      </c>
      <c r="CB118" s="845"/>
      <c r="CC118" s="845"/>
      <c r="CD118" s="845"/>
      <c r="CE118" s="845"/>
      <c r="CF118" s="875" t="s">
        <v>439</v>
      </c>
      <c r="CG118" s="876"/>
      <c r="CH118" s="876"/>
      <c r="CI118" s="876"/>
      <c r="CJ118" s="876"/>
      <c r="CK118" s="927"/>
      <c r="CL118" s="821"/>
      <c r="CM118" s="817" t="s">
        <v>464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129</v>
      </c>
      <c r="DH118" s="780"/>
      <c r="DI118" s="780"/>
      <c r="DJ118" s="780"/>
      <c r="DK118" s="781"/>
      <c r="DL118" s="782" t="s">
        <v>129</v>
      </c>
      <c r="DM118" s="780"/>
      <c r="DN118" s="780"/>
      <c r="DO118" s="780"/>
      <c r="DP118" s="781"/>
      <c r="DQ118" s="782" t="s">
        <v>440</v>
      </c>
      <c r="DR118" s="780"/>
      <c r="DS118" s="780"/>
      <c r="DT118" s="780"/>
      <c r="DU118" s="781"/>
      <c r="DV118" s="824" t="s">
        <v>129</v>
      </c>
      <c r="DW118" s="825"/>
      <c r="DX118" s="825"/>
      <c r="DY118" s="825"/>
      <c r="DZ118" s="826"/>
    </row>
    <row r="119" spans="1:130" s="230" customFormat="1" ht="26.25" customHeight="1" x14ac:dyDescent="0.15">
      <c r="A119" s="818" t="s">
        <v>435</v>
      </c>
      <c r="B119" s="819"/>
      <c r="C119" s="860" t="s">
        <v>436</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440</v>
      </c>
      <c r="AB119" s="889"/>
      <c r="AC119" s="889"/>
      <c r="AD119" s="889"/>
      <c r="AE119" s="890"/>
      <c r="AF119" s="891" t="s">
        <v>129</v>
      </c>
      <c r="AG119" s="889"/>
      <c r="AH119" s="889"/>
      <c r="AI119" s="889"/>
      <c r="AJ119" s="890"/>
      <c r="AK119" s="891" t="s">
        <v>129</v>
      </c>
      <c r="AL119" s="889"/>
      <c r="AM119" s="889"/>
      <c r="AN119" s="889"/>
      <c r="AO119" s="890"/>
      <c r="AP119" s="892" t="s">
        <v>439</v>
      </c>
      <c r="AQ119" s="893"/>
      <c r="AR119" s="893"/>
      <c r="AS119" s="893"/>
      <c r="AT119" s="894"/>
      <c r="AU119" s="934"/>
      <c r="AV119" s="935"/>
      <c r="AW119" s="935"/>
      <c r="AX119" s="935"/>
      <c r="AY119" s="935"/>
      <c r="AZ119" s="251" t="s">
        <v>188</v>
      </c>
      <c r="BA119" s="251"/>
      <c r="BB119" s="251"/>
      <c r="BC119" s="251"/>
      <c r="BD119" s="251"/>
      <c r="BE119" s="251"/>
      <c r="BF119" s="251"/>
      <c r="BG119" s="251"/>
      <c r="BH119" s="251"/>
      <c r="BI119" s="251"/>
      <c r="BJ119" s="251"/>
      <c r="BK119" s="251"/>
      <c r="BL119" s="251"/>
      <c r="BM119" s="251"/>
      <c r="BN119" s="251"/>
      <c r="BO119" s="877" t="s">
        <v>465</v>
      </c>
      <c r="BP119" s="878"/>
      <c r="BQ119" s="879">
        <v>10667976</v>
      </c>
      <c r="BR119" s="845"/>
      <c r="BS119" s="845"/>
      <c r="BT119" s="845"/>
      <c r="BU119" s="845"/>
      <c r="BV119" s="845">
        <v>10486410</v>
      </c>
      <c r="BW119" s="845"/>
      <c r="BX119" s="845"/>
      <c r="BY119" s="845"/>
      <c r="BZ119" s="845"/>
      <c r="CA119" s="845">
        <v>10009691</v>
      </c>
      <c r="CB119" s="845"/>
      <c r="CC119" s="845"/>
      <c r="CD119" s="845"/>
      <c r="CE119" s="845"/>
      <c r="CF119" s="748"/>
      <c r="CG119" s="749"/>
      <c r="CH119" s="749"/>
      <c r="CI119" s="749"/>
      <c r="CJ119" s="834"/>
      <c r="CK119" s="928"/>
      <c r="CL119" s="823"/>
      <c r="CM119" s="838" t="s">
        <v>466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22593</v>
      </c>
      <c r="DH119" s="764"/>
      <c r="DI119" s="764"/>
      <c r="DJ119" s="764"/>
      <c r="DK119" s="765"/>
      <c r="DL119" s="766">
        <v>21685</v>
      </c>
      <c r="DM119" s="764"/>
      <c r="DN119" s="764"/>
      <c r="DO119" s="764"/>
      <c r="DP119" s="765"/>
      <c r="DQ119" s="766" t="s">
        <v>440</v>
      </c>
      <c r="DR119" s="764"/>
      <c r="DS119" s="764"/>
      <c r="DT119" s="764"/>
      <c r="DU119" s="765"/>
      <c r="DV119" s="848" t="s">
        <v>129</v>
      </c>
      <c r="DW119" s="849"/>
      <c r="DX119" s="849"/>
      <c r="DY119" s="849"/>
      <c r="DZ119" s="850"/>
    </row>
    <row r="120" spans="1:130" s="230" customFormat="1" ht="26.25" customHeight="1" x14ac:dyDescent="0.15">
      <c r="A120" s="820"/>
      <c r="B120" s="821"/>
      <c r="C120" s="817" t="s">
        <v>441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129</v>
      </c>
      <c r="AB120" s="780"/>
      <c r="AC120" s="780"/>
      <c r="AD120" s="780"/>
      <c r="AE120" s="781"/>
      <c r="AF120" s="782" t="s">
        <v>129</v>
      </c>
      <c r="AG120" s="780"/>
      <c r="AH120" s="780"/>
      <c r="AI120" s="780"/>
      <c r="AJ120" s="781"/>
      <c r="AK120" s="782" t="s">
        <v>129</v>
      </c>
      <c r="AL120" s="780"/>
      <c r="AM120" s="780"/>
      <c r="AN120" s="780"/>
      <c r="AO120" s="781"/>
      <c r="AP120" s="824" t="s">
        <v>440</v>
      </c>
      <c r="AQ120" s="825"/>
      <c r="AR120" s="825"/>
      <c r="AS120" s="825"/>
      <c r="AT120" s="826"/>
      <c r="AU120" s="880" t="s">
        <v>467</v>
      </c>
      <c r="AV120" s="881"/>
      <c r="AW120" s="881"/>
      <c r="AX120" s="881"/>
      <c r="AY120" s="882"/>
      <c r="AZ120" s="860" t="s">
        <v>468</v>
      </c>
      <c r="BA120" s="810"/>
      <c r="BB120" s="810"/>
      <c r="BC120" s="810"/>
      <c r="BD120" s="810"/>
      <c r="BE120" s="810"/>
      <c r="BF120" s="810"/>
      <c r="BG120" s="810"/>
      <c r="BH120" s="810"/>
      <c r="BI120" s="810"/>
      <c r="BJ120" s="810"/>
      <c r="BK120" s="810"/>
      <c r="BL120" s="810"/>
      <c r="BM120" s="810"/>
      <c r="BN120" s="810"/>
      <c r="BO120" s="810"/>
      <c r="BP120" s="811"/>
      <c r="BQ120" s="861">
        <v>5310147</v>
      </c>
      <c r="BR120" s="842"/>
      <c r="BS120" s="842"/>
      <c r="BT120" s="842"/>
      <c r="BU120" s="842"/>
      <c r="BV120" s="842">
        <v>5506545</v>
      </c>
      <c r="BW120" s="842"/>
      <c r="BX120" s="842"/>
      <c r="BY120" s="842"/>
      <c r="BZ120" s="842"/>
      <c r="CA120" s="842">
        <v>5690594</v>
      </c>
      <c r="CB120" s="842"/>
      <c r="CC120" s="842"/>
      <c r="CD120" s="842"/>
      <c r="CE120" s="842"/>
      <c r="CF120" s="866">
        <v>173.2</v>
      </c>
      <c r="CG120" s="867"/>
      <c r="CH120" s="867"/>
      <c r="CI120" s="867"/>
      <c r="CJ120" s="867"/>
      <c r="CK120" s="868" t="s">
        <v>469</v>
      </c>
      <c r="CL120" s="852"/>
      <c r="CM120" s="852"/>
      <c r="CN120" s="852"/>
      <c r="CO120" s="853"/>
      <c r="CP120" s="872" t="s">
        <v>407</v>
      </c>
      <c r="CQ120" s="873"/>
      <c r="CR120" s="873"/>
      <c r="CS120" s="873"/>
      <c r="CT120" s="873"/>
      <c r="CU120" s="873"/>
      <c r="CV120" s="873"/>
      <c r="CW120" s="873"/>
      <c r="CX120" s="873"/>
      <c r="CY120" s="873"/>
      <c r="CZ120" s="873"/>
      <c r="DA120" s="873"/>
      <c r="DB120" s="873"/>
      <c r="DC120" s="873"/>
      <c r="DD120" s="873"/>
      <c r="DE120" s="873"/>
      <c r="DF120" s="874"/>
      <c r="DG120" s="861">
        <v>1959771</v>
      </c>
      <c r="DH120" s="842"/>
      <c r="DI120" s="842"/>
      <c r="DJ120" s="842"/>
      <c r="DK120" s="842"/>
      <c r="DL120" s="842">
        <v>1772889</v>
      </c>
      <c r="DM120" s="842"/>
      <c r="DN120" s="842"/>
      <c r="DO120" s="842"/>
      <c r="DP120" s="842"/>
      <c r="DQ120" s="842">
        <v>1684690</v>
      </c>
      <c r="DR120" s="842"/>
      <c r="DS120" s="842"/>
      <c r="DT120" s="842"/>
      <c r="DU120" s="842"/>
      <c r="DV120" s="843">
        <v>51.3</v>
      </c>
      <c r="DW120" s="843"/>
      <c r="DX120" s="843"/>
      <c r="DY120" s="843"/>
      <c r="DZ120" s="844"/>
    </row>
    <row r="121" spans="1:130" s="230" customFormat="1" ht="26.25" customHeight="1" x14ac:dyDescent="0.15">
      <c r="A121" s="820"/>
      <c r="B121" s="821"/>
      <c r="C121" s="863" t="s">
        <v>470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129</v>
      </c>
      <c r="AB121" s="780"/>
      <c r="AC121" s="780"/>
      <c r="AD121" s="780"/>
      <c r="AE121" s="781"/>
      <c r="AF121" s="782" t="s">
        <v>440</v>
      </c>
      <c r="AG121" s="780"/>
      <c r="AH121" s="780"/>
      <c r="AI121" s="780"/>
      <c r="AJ121" s="781"/>
      <c r="AK121" s="782" t="s">
        <v>129</v>
      </c>
      <c r="AL121" s="780"/>
      <c r="AM121" s="780"/>
      <c r="AN121" s="780"/>
      <c r="AO121" s="781"/>
      <c r="AP121" s="824" t="s">
        <v>129</v>
      </c>
      <c r="AQ121" s="825"/>
      <c r="AR121" s="825"/>
      <c r="AS121" s="825"/>
      <c r="AT121" s="826"/>
      <c r="AU121" s="883"/>
      <c r="AV121" s="884"/>
      <c r="AW121" s="884"/>
      <c r="AX121" s="884"/>
      <c r="AY121" s="885"/>
      <c r="AZ121" s="817" t="s">
        <v>471</v>
      </c>
      <c r="BA121" s="752"/>
      <c r="BB121" s="752"/>
      <c r="BC121" s="752"/>
      <c r="BD121" s="752"/>
      <c r="BE121" s="752"/>
      <c r="BF121" s="752"/>
      <c r="BG121" s="752"/>
      <c r="BH121" s="752"/>
      <c r="BI121" s="752"/>
      <c r="BJ121" s="752"/>
      <c r="BK121" s="752"/>
      <c r="BL121" s="752"/>
      <c r="BM121" s="752"/>
      <c r="BN121" s="752"/>
      <c r="BO121" s="752"/>
      <c r="BP121" s="753"/>
      <c r="BQ121" s="789">
        <v>291246</v>
      </c>
      <c r="BR121" s="790"/>
      <c r="BS121" s="790"/>
      <c r="BT121" s="790"/>
      <c r="BU121" s="790"/>
      <c r="BV121" s="790">
        <v>255238</v>
      </c>
      <c r="BW121" s="790"/>
      <c r="BX121" s="790"/>
      <c r="BY121" s="790"/>
      <c r="BZ121" s="790"/>
      <c r="CA121" s="790">
        <v>305989</v>
      </c>
      <c r="CB121" s="790"/>
      <c r="CC121" s="790"/>
      <c r="CD121" s="790"/>
      <c r="CE121" s="790"/>
      <c r="CF121" s="875">
        <v>9.3000000000000007</v>
      </c>
      <c r="CG121" s="876"/>
      <c r="CH121" s="876"/>
      <c r="CI121" s="876"/>
      <c r="CJ121" s="876"/>
      <c r="CK121" s="869"/>
      <c r="CL121" s="855"/>
      <c r="CM121" s="855"/>
      <c r="CN121" s="855"/>
      <c r="CO121" s="856"/>
      <c r="CP121" s="835"/>
      <c r="CQ121" s="836"/>
      <c r="CR121" s="836"/>
      <c r="CS121" s="836"/>
      <c r="CT121" s="836"/>
      <c r="CU121" s="836"/>
      <c r="CV121" s="836"/>
      <c r="CW121" s="836"/>
      <c r="CX121" s="836"/>
      <c r="CY121" s="836"/>
      <c r="CZ121" s="836"/>
      <c r="DA121" s="836"/>
      <c r="DB121" s="836"/>
      <c r="DC121" s="836"/>
      <c r="DD121" s="836"/>
      <c r="DE121" s="836"/>
      <c r="DF121" s="837"/>
      <c r="DG121" s="789"/>
      <c r="DH121" s="790"/>
      <c r="DI121" s="790"/>
      <c r="DJ121" s="790"/>
      <c r="DK121" s="790"/>
      <c r="DL121" s="790"/>
      <c r="DM121" s="790"/>
      <c r="DN121" s="790"/>
      <c r="DO121" s="790"/>
      <c r="DP121" s="790"/>
      <c r="DQ121" s="790"/>
      <c r="DR121" s="790"/>
      <c r="DS121" s="790"/>
      <c r="DT121" s="790"/>
      <c r="DU121" s="790"/>
      <c r="DV121" s="796"/>
      <c r="DW121" s="796"/>
      <c r="DX121" s="796"/>
      <c r="DY121" s="796"/>
      <c r="DZ121" s="797"/>
    </row>
    <row r="122" spans="1:130" s="230" customFormat="1" ht="26.25" customHeight="1" x14ac:dyDescent="0.15">
      <c r="A122" s="820"/>
      <c r="B122" s="821"/>
      <c r="C122" s="817" t="s">
        <v>452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129</v>
      </c>
      <c r="AB122" s="780"/>
      <c r="AC122" s="780"/>
      <c r="AD122" s="780"/>
      <c r="AE122" s="781"/>
      <c r="AF122" s="782" t="s">
        <v>129</v>
      </c>
      <c r="AG122" s="780"/>
      <c r="AH122" s="780"/>
      <c r="AI122" s="780"/>
      <c r="AJ122" s="781"/>
      <c r="AK122" s="782" t="s">
        <v>459</v>
      </c>
      <c r="AL122" s="780"/>
      <c r="AM122" s="780"/>
      <c r="AN122" s="780"/>
      <c r="AO122" s="781"/>
      <c r="AP122" s="824" t="s">
        <v>129</v>
      </c>
      <c r="AQ122" s="825"/>
      <c r="AR122" s="825"/>
      <c r="AS122" s="825"/>
      <c r="AT122" s="826"/>
      <c r="AU122" s="883"/>
      <c r="AV122" s="884"/>
      <c r="AW122" s="884"/>
      <c r="AX122" s="884"/>
      <c r="AY122" s="885"/>
      <c r="AZ122" s="838" t="s">
        <v>472</v>
      </c>
      <c r="BA122" s="839"/>
      <c r="BB122" s="839"/>
      <c r="BC122" s="839"/>
      <c r="BD122" s="839"/>
      <c r="BE122" s="839"/>
      <c r="BF122" s="839"/>
      <c r="BG122" s="839"/>
      <c r="BH122" s="839"/>
      <c r="BI122" s="839"/>
      <c r="BJ122" s="839"/>
      <c r="BK122" s="839"/>
      <c r="BL122" s="839"/>
      <c r="BM122" s="839"/>
      <c r="BN122" s="839"/>
      <c r="BO122" s="839"/>
      <c r="BP122" s="840"/>
      <c r="BQ122" s="879">
        <v>8144170</v>
      </c>
      <c r="BR122" s="845"/>
      <c r="BS122" s="845"/>
      <c r="BT122" s="845"/>
      <c r="BU122" s="845"/>
      <c r="BV122" s="845">
        <v>8311793</v>
      </c>
      <c r="BW122" s="845"/>
      <c r="BX122" s="845"/>
      <c r="BY122" s="845"/>
      <c r="BZ122" s="845"/>
      <c r="CA122" s="845">
        <v>7939565</v>
      </c>
      <c r="CB122" s="845"/>
      <c r="CC122" s="845"/>
      <c r="CD122" s="845"/>
      <c r="CE122" s="845"/>
      <c r="CF122" s="846">
        <v>241.7</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789"/>
      <c r="DH122" s="790"/>
      <c r="DI122" s="790"/>
      <c r="DJ122" s="790"/>
      <c r="DK122" s="790"/>
      <c r="DL122" s="790"/>
      <c r="DM122" s="790"/>
      <c r="DN122" s="790"/>
      <c r="DO122" s="790"/>
      <c r="DP122" s="790"/>
      <c r="DQ122" s="790"/>
      <c r="DR122" s="790"/>
      <c r="DS122" s="790"/>
      <c r="DT122" s="790"/>
      <c r="DU122" s="790"/>
      <c r="DV122" s="796"/>
      <c r="DW122" s="796"/>
      <c r="DX122" s="796"/>
      <c r="DY122" s="796"/>
      <c r="DZ122" s="797"/>
    </row>
    <row r="123" spans="1:130" s="230" customFormat="1" ht="26.25" customHeight="1" x14ac:dyDescent="0.15">
      <c r="A123" s="820"/>
      <c r="B123" s="821"/>
      <c r="C123" s="817" t="s">
        <v>458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440</v>
      </c>
      <c r="AB123" s="780"/>
      <c r="AC123" s="780"/>
      <c r="AD123" s="780"/>
      <c r="AE123" s="781"/>
      <c r="AF123" s="782" t="s">
        <v>129</v>
      </c>
      <c r="AG123" s="780"/>
      <c r="AH123" s="780"/>
      <c r="AI123" s="780"/>
      <c r="AJ123" s="781"/>
      <c r="AK123" s="782" t="s">
        <v>439</v>
      </c>
      <c r="AL123" s="780"/>
      <c r="AM123" s="780"/>
      <c r="AN123" s="780"/>
      <c r="AO123" s="781"/>
      <c r="AP123" s="824" t="s">
        <v>129</v>
      </c>
      <c r="AQ123" s="825"/>
      <c r="AR123" s="825"/>
      <c r="AS123" s="825"/>
      <c r="AT123" s="826"/>
      <c r="AU123" s="886"/>
      <c r="AV123" s="887"/>
      <c r="AW123" s="887"/>
      <c r="AX123" s="887"/>
      <c r="AY123" s="887"/>
      <c r="AZ123" s="251" t="s">
        <v>188</v>
      </c>
      <c r="BA123" s="251"/>
      <c r="BB123" s="251"/>
      <c r="BC123" s="251"/>
      <c r="BD123" s="251"/>
      <c r="BE123" s="251"/>
      <c r="BF123" s="251"/>
      <c r="BG123" s="251"/>
      <c r="BH123" s="251"/>
      <c r="BI123" s="251"/>
      <c r="BJ123" s="251"/>
      <c r="BK123" s="251"/>
      <c r="BL123" s="251"/>
      <c r="BM123" s="251"/>
      <c r="BN123" s="251"/>
      <c r="BO123" s="877" t="s">
        <v>473</v>
      </c>
      <c r="BP123" s="878"/>
      <c r="BQ123" s="832">
        <v>13745563</v>
      </c>
      <c r="BR123" s="833"/>
      <c r="BS123" s="833"/>
      <c r="BT123" s="833"/>
      <c r="BU123" s="833"/>
      <c r="BV123" s="833">
        <v>14073576</v>
      </c>
      <c r="BW123" s="833"/>
      <c r="BX123" s="833"/>
      <c r="BY123" s="833"/>
      <c r="BZ123" s="833"/>
      <c r="CA123" s="833">
        <v>13936148</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7" t="s">
        <v>462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129</v>
      </c>
      <c r="AB124" s="780"/>
      <c r="AC124" s="780"/>
      <c r="AD124" s="780"/>
      <c r="AE124" s="781"/>
      <c r="AF124" s="782" t="s">
        <v>129</v>
      </c>
      <c r="AG124" s="780"/>
      <c r="AH124" s="780"/>
      <c r="AI124" s="780"/>
      <c r="AJ124" s="781"/>
      <c r="AK124" s="782" t="s">
        <v>129</v>
      </c>
      <c r="AL124" s="780"/>
      <c r="AM124" s="780"/>
      <c r="AN124" s="780"/>
      <c r="AO124" s="781"/>
      <c r="AP124" s="824" t="s">
        <v>440</v>
      </c>
      <c r="AQ124" s="825"/>
      <c r="AR124" s="825"/>
      <c r="AS124" s="825"/>
      <c r="AT124" s="826"/>
      <c r="AU124" s="827" t="s">
        <v>474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439</v>
      </c>
      <c r="BR124" s="831"/>
      <c r="BS124" s="831"/>
      <c r="BT124" s="831"/>
      <c r="BU124" s="831"/>
      <c r="BV124" s="831" t="s">
        <v>440</v>
      </c>
      <c r="BW124" s="831"/>
      <c r="BX124" s="831"/>
      <c r="BY124" s="831"/>
      <c r="BZ124" s="831"/>
      <c r="CA124" s="831" t="s">
        <v>129</v>
      </c>
      <c r="CB124" s="831"/>
      <c r="CC124" s="831"/>
      <c r="CD124" s="831"/>
      <c r="CE124" s="831"/>
      <c r="CF124" s="726"/>
      <c r="CG124" s="727"/>
      <c r="CH124" s="727"/>
      <c r="CI124" s="727"/>
      <c r="CJ124" s="862"/>
      <c r="CK124" s="870"/>
      <c r="CL124" s="870"/>
      <c r="CM124" s="870"/>
      <c r="CN124" s="870"/>
      <c r="CO124" s="871"/>
      <c r="CP124" s="835" t="s">
        <v>475</v>
      </c>
      <c r="CQ124" s="836"/>
      <c r="CR124" s="836"/>
      <c r="CS124" s="836"/>
      <c r="CT124" s="836"/>
      <c r="CU124" s="836"/>
      <c r="CV124" s="836"/>
      <c r="CW124" s="836"/>
      <c r="CX124" s="836"/>
      <c r="CY124" s="836"/>
      <c r="CZ124" s="836"/>
      <c r="DA124" s="836"/>
      <c r="DB124" s="836"/>
      <c r="DC124" s="836"/>
      <c r="DD124" s="836"/>
      <c r="DE124" s="836"/>
      <c r="DF124" s="837"/>
      <c r="DG124" s="763" t="s">
        <v>440</v>
      </c>
      <c r="DH124" s="764"/>
      <c r="DI124" s="764"/>
      <c r="DJ124" s="764"/>
      <c r="DK124" s="765"/>
      <c r="DL124" s="766" t="s">
        <v>129</v>
      </c>
      <c r="DM124" s="764"/>
      <c r="DN124" s="764"/>
      <c r="DO124" s="764"/>
      <c r="DP124" s="765"/>
      <c r="DQ124" s="766" t="s">
        <v>440</v>
      </c>
      <c r="DR124" s="764"/>
      <c r="DS124" s="764"/>
      <c r="DT124" s="764"/>
      <c r="DU124" s="765"/>
      <c r="DV124" s="848" t="s">
        <v>129</v>
      </c>
      <c r="DW124" s="849"/>
      <c r="DX124" s="849"/>
      <c r="DY124" s="849"/>
      <c r="DZ124" s="850"/>
    </row>
    <row r="125" spans="1:130" s="230" customFormat="1" ht="26.25" customHeight="1" x14ac:dyDescent="0.15">
      <c r="A125" s="820"/>
      <c r="B125" s="821"/>
      <c r="C125" s="817" t="s">
        <v>464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440</v>
      </c>
      <c r="AB125" s="780"/>
      <c r="AC125" s="780"/>
      <c r="AD125" s="780"/>
      <c r="AE125" s="781"/>
      <c r="AF125" s="782" t="s">
        <v>129</v>
      </c>
      <c r="AG125" s="780"/>
      <c r="AH125" s="780"/>
      <c r="AI125" s="780"/>
      <c r="AJ125" s="781"/>
      <c r="AK125" s="782" t="s">
        <v>440</v>
      </c>
      <c r="AL125" s="780"/>
      <c r="AM125" s="780"/>
      <c r="AN125" s="780"/>
      <c r="AO125" s="781"/>
      <c r="AP125" s="824" t="s">
        <v>129</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476</v>
      </c>
      <c r="CL125" s="852"/>
      <c r="CM125" s="852"/>
      <c r="CN125" s="852"/>
      <c r="CO125" s="853"/>
      <c r="CP125" s="860" t="s">
        <v>477</v>
      </c>
      <c r="CQ125" s="810"/>
      <c r="CR125" s="810"/>
      <c r="CS125" s="810"/>
      <c r="CT125" s="810"/>
      <c r="CU125" s="810"/>
      <c r="CV125" s="810"/>
      <c r="CW125" s="810"/>
      <c r="CX125" s="810"/>
      <c r="CY125" s="810"/>
      <c r="CZ125" s="810"/>
      <c r="DA125" s="810"/>
      <c r="DB125" s="810"/>
      <c r="DC125" s="810"/>
      <c r="DD125" s="810"/>
      <c r="DE125" s="810"/>
      <c r="DF125" s="811"/>
      <c r="DG125" s="861" t="s">
        <v>129</v>
      </c>
      <c r="DH125" s="842"/>
      <c r="DI125" s="842"/>
      <c r="DJ125" s="842"/>
      <c r="DK125" s="842"/>
      <c r="DL125" s="842" t="s">
        <v>129</v>
      </c>
      <c r="DM125" s="842"/>
      <c r="DN125" s="842"/>
      <c r="DO125" s="842"/>
      <c r="DP125" s="842"/>
      <c r="DQ125" s="842" t="s">
        <v>129</v>
      </c>
      <c r="DR125" s="842"/>
      <c r="DS125" s="842"/>
      <c r="DT125" s="842"/>
      <c r="DU125" s="842"/>
      <c r="DV125" s="843" t="s">
        <v>440</v>
      </c>
      <c r="DW125" s="843"/>
      <c r="DX125" s="843"/>
      <c r="DY125" s="843"/>
      <c r="DZ125" s="844"/>
    </row>
    <row r="126" spans="1:130" s="230" customFormat="1" ht="26.25" customHeight="1" thickBot="1" x14ac:dyDescent="0.2">
      <c r="A126" s="820"/>
      <c r="B126" s="821"/>
      <c r="C126" s="817" t="s">
        <v>466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3448</v>
      </c>
      <c r="AB126" s="780"/>
      <c r="AC126" s="780"/>
      <c r="AD126" s="780"/>
      <c r="AE126" s="781"/>
      <c r="AF126" s="782">
        <v>908</v>
      </c>
      <c r="AG126" s="780"/>
      <c r="AH126" s="780"/>
      <c r="AI126" s="780"/>
      <c r="AJ126" s="781"/>
      <c r="AK126" s="782">
        <v>904</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478</v>
      </c>
      <c r="CQ126" s="752"/>
      <c r="CR126" s="752"/>
      <c r="CS126" s="752"/>
      <c r="CT126" s="752"/>
      <c r="CU126" s="752"/>
      <c r="CV126" s="752"/>
      <c r="CW126" s="752"/>
      <c r="CX126" s="752"/>
      <c r="CY126" s="752"/>
      <c r="CZ126" s="752"/>
      <c r="DA126" s="752"/>
      <c r="DB126" s="752"/>
      <c r="DC126" s="752"/>
      <c r="DD126" s="752"/>
      <c r="DE126" s="752"/>
      <c r="DF126" s="753"/>
      <c r="DG126" s="789" t="s">
        <v>440</v>
      </c>
      <c r="DH126" s="790"/>
      <c r="DI126" s="790"/>
      <c r="DJ126" s="790"/>
      <c r="DK126" s="790"/>
      <c r="DL126" s="790" t="s">
        <v>439</v>
      </c>
      <c r="DM126" s="790"/>
      <c r="DN126" s="790"/>
      <c r="DO126" s="790"/>
      <c r="DP126" s="790"/>
      <c r="DQ126" s="790" t="s">
        <v>440</v>
      </c>
      <c r="DR126" s="790"/>
      <c r="DS126" s="790"/>
      <c r="DT126" s="790"/>
      <c r="DU126" s="790"/>
      <c r="DV126" s="796" t="s">
        <v>129</v>
      </c>
      <c r="DW126" s="796"/>
      <c r="DX126" s="796"/>
      <c r="DY126" s="796"/>
      <c r="DZ126" s="797"/>
    </row>
    <row r="127" spans="1:130" s="230" customFormat="1" ht="26.25" customHeight="1" x14ac:dyDescent="0.15">
      <c r="A127" s="822"/>
      <c r="B127" s="823"/>
      <c r="C127" s="838" t="s">
        <v>479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129</v>
      </c>
      <c r="AB127" s="780"/>
      <c r="AC127" s="780"/>
      <c r="AD127" s="780"/>
      <c r="AE127" s="781"/>
      <c r="AF127" s="782" t="s">
        <v>129</v>
      </c>
      <c r="AG127" s="780"/>
      <c r="AH127" s="780"/>
      <c r="AI127" s="780"/>
      <c r="AJ127" s="781"/>
      <c r="AK127" s="782" t="s">
        <v>129</v>
      </c>
      <c r="AL127" s="780"/>
      <c r="AM127" s="780"/>
      <c r="AN127" s="780"/>
      <c r="AO127" s="781"/>
      <c r="AP127" s="824" t="s">
        <v>129</v>
      </c>
      <c r="AQ127" s="825"/>
      <c r="AR127" s="825"/>
      <c r="AS127" s="825"/>
      <c r="AT127" s="826"/>
      <c r="AU127" s="232"/>
      <c r="AV127" s="232"/>
      <c r="AW127" s="232"/>
      <c r="AX127" s="841" t="s">
        <v>480</v>
      </c>
      <c r="AY127" s="814"/>
      <c r="AZ127" s="814"/>
      <c r="BA127" s="814"/>
      <c r="BB127" s="814"/>
      <c r="BC127" s="814"/>
      <c r="BD127" s="814"/>
      <c r="BE127" s="815"/>
      <c r="BF127" s="813" t="s">
        <v>481</v>
      </c>
      <c r="BG127" s="814"/>
      <c r="BH127" s="814"/>
      <c r="BI127" s="814"/>
      <c r="BJ127" s="814"/>
      <c r="BK127" s="814"/>
      <c r="BL127" s="815"/>
      <c r="BM127" s="813" t="s">
        <v>482</v>
      </c>
      <c r="BN127" s="814"/>
      <c r="BO127" s="814"/>
      <c r="BP127" s="814"/>
      <c r="BQ127" s="814"/>
      <c r="BR127" s="814"/>
      <c r="BS127" s="815"/>
      <c r="BT127" s="813" t="s">
        <v>483</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484</v>
      </c>
      <c r="CQ127" s="752"/>
      <c r="CR127" s="752"/>
      <c r="CS127" s="752"/>
      <c r="CT127" s="752"/>
      <c r="CU127" s="752"/>
      <c r="CV127" s="752"/>
      <c r="CW127" s="752"/>
      <c r="CX127" s="752"/>
      <c r="CY127" s="752"/>
      <c r="CZ127" s="752"/>
      <c r="DA127" s="752"/>
      <c r="DB127" s="752"/>
      <c r="DC127" s="752"/>
      <c r="DD127" s="752"/>
      <c r="DE127" s="752"/>
      <c r="DF127" s="753"/>
      <c r="DG127" s="789" t="s">
        <v>440</v>
      </c>
      <c r="DH127" s="790"/>
      <c r="DI127" s="790"/>
      <c r="DJ127" s="790"/>
      <c r="DK127" s="790"/>
      <c r="DL127" s="790" t="s">
        <v>129</v>
      </c>
      <c r="DM127" s="790"/>
      <c r="DN127" s="790"/>
      <c r="DO127" s="790"/>
      <c r="DP127" s="790"/>
      <c r="DQ127" s="790" t="s">
        <v>129</v>
      </c>
      <c r="DR127" s="790"/>
      <c r="DS127" s="790"/>
      <c r="DT127" s="790"/>
      <c r="DU127" s="790"/>
      <c r="DV127" s="796" t="s">
        <v>129</v>
      </c>
      <c r="DW127" s="796"/>
      <c r="DX127" s="796"/>
      <c r="DY127" s="796"/>
      <c r="DZ127" s="797"/>
    </row>
    <row r="128" spans="1:130" s="230" customFormat="1" ht="26.25" customHeight="1" thickBot="1" x14ac:dyDescent="0.2">
      <c r="A128" s="798" t="s">
        <v>485</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486</v>
      </c>
      <c r="X128" s="800"/>
      <c r="Y128" s="800"/>
      <c r="Z128" s="801"/>
      <c r="AA128" s="802">
        <v>36321</v>
      </c>
      <c r="AB128" s="803"/>
      <c r="AC128" s="803"/>
      <c r="AD128" s="803"/>
      <c r="AE128" s="804"/>
      <c r="AF128" s="805">
        <v>32160</v>
      </c>
      <c r="AG128" s="803"/>
      <c r="AH128" s="803"/>
      <c r="AI128" s="803"/>
      <c r="AJ128" s="804"/>
      <c r="AK128" s="805">
        <v>36562</v>
      </c>
      <c r="AL128" s="803"/>
      <c r="AM128" s="803"/>
      <c r="AN128" s="803"/>
      <c r="AO128" s="804"/>
      <c r="AP128" s="806"/>
      <c r="AQ128" s="807"/>
      <c r="AR128" s="807"/>
      <c r="AS128" s="807"/>
      <c r="AT128" s="808"/>
      <c r="AU128" s="232"/>
      <c r="AV128" s="232"/>
      <c r="AW128" s="232"/>
      <c r="AX128" s="809" t="s">
        <v>487</v>
      </c>
      <c r="AY128" s="810"/>
      <c r="AZ128" s="810"/>
      <c r="BA128" s="810"/>
      <c r="BB128" s="810"/>
      <c r="BC128" s="810"/>
      <c r="BD128" s="810"/>
      <c r="BE128" s="811"/>
      <c r="BF128" s="786" t="s">
        <v>129</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488</v>
      </c>
      <c r="CQ128" s="730"/>
      <c r="CR128" s="730"/>
      <c r="CS128" s="730"/>
      <c r="CT128" s="730"/>
      <c r="CU128" s="730"/>
      <c r="CV128" s="730"/>
      <c r="CW128" s="730"/>
      <c r="CX128" s="730"/>
      <c r="CY128" s="730"/>
      <c r="CZ128" s="730"/>
      <c r="DA128" s="730"/>
      <c r="DB128" s="730"/>
      <c r="DC128" s="730"/>
      <c r="DD128" s="730"/>
      <c r="DE128" s="730"/>
      <c r="DF128" s="731"/>
      <c r="DG128" s="792" t="s">
        <v>129</v>
      </c>
      <c r="DH128" s="793"/>
      <c r="DI128" s="793"/>
      <c r="DJ128" s="793"/>
      <c r="DK128" s="793"/>
      <c r="DL128" s="793" t="s">
        <v>129</v>
      </c>
      <c r="DM128" s="793"/>
      <c r="DN128" s="793"/>
      <c r="DO128" s="793"/>
      <c r="DP128" s="793"/>
      <c r="DQ128" s="793" t="s">
        <v>129</v>
      </c>
      <c r="DR128" s="793"/>
      <c r="DS128" s="793"/>
      <c r="DT128" s="793"/>
      <c r="DU128" s="793"/>
      <c r="DV128" s="794" t="s">
        <v>440</v>
      </c>
      <c r="DW128" s="794"/>
      <c r="DX128" s="794"/>
      <c r="DY128" s="794"/>
      <c r="DZ128" s="795"/>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489</v>
      </c>
      <c r="X129" s="777"/>
      <c r="Y129" s="777"/>
      <c r="Z129" s="778"/>
      <c r="AA129" s="779">
        <v>3661957</v>
      </c>
      <c r="AB129" s="780"/>
      <c r="AC129" s="780"/>
      <c r="AD129" s="780"/>
      <c r="AE129" s="781"/>
      <c r="AF129" s="782">
        <v>3892867</v>
      </c>
      <c r="AG129" s="780"/>
      <c r="AH129" s="780"/>
      <c r="AI129" s="780"/>
      <c r="AJ129" s="781"/>
      <c r="AK129" s="782">
        <v>4021435</v>
      </c>
      <c r="AL129" s="780"/>
      <c r="AM129" s="780"/>
      <c r="AN129" s="780"/>
      <c r="AO129" s="781"/>
      <c r="AP129" s="783"/>
      <c r="AQ129" s="784"/>
      <c r="AR129" s="784"/>
      <c r="AS129" s="784"/>
      <c r="AT129" s="785"/>
      <c r="AU129" s="233"/>
      <c r="AV129" s="233"/>
      <c r="AW129" s="233"/>
      <c r="AX129" s="751" t="s">
        <v>490</v>
      </c>
      <c r="AY129" s="752"/>
      <c r="AZ129" s="752"/>
      <c r="BA129" s="752"/>
      <c r="BB129" s="752"/>
      <c r="BC129" s="752"/>
      <c r="BD129" s="752"/>
      <c r="BE129" s="753"/>
      <c r="BF129" s="770" t="s">
        <v>129</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492</v>
      </c>
      <c r="X130" s="777"/>
      <c r="Y130" s="777"/>
      <c r="Z130" s="778"/>
      <c r="AA130" s="779">
        <v>500540</v>
      </c>
      <c r="AB130" s="780"/>
      <c r="AC130" s="780"/>
      <c r="AD130" s="780"/>
      <c r="AE130" s="781"/>
      <c r="AF130" s="782">
        <v>500897</v>
      </c>
      <c r="AG130" s="780"/>
      <c r="AH130" s="780"/>
      <c r="AI130" s="780"/>
      <c r="AJ130" s="781"/>
      <c r="AK130" s="782">
        <v>736700</v>
      </c>
      <c r="AL130" s="780"/>
      <c r="AM130" s="780"/>
      <c r="AN130" s="780"/>
      <c r="AO130" s="781"/>
      <c r="AP130" s="783"/>
      <c r="AQ130" s="784"/>
      <c r="AR130" s="784"/>
      <c r="AS130" s="784"/>
      <c r="AT130" s="785"/>
      <c r="AU130" s="233"/>
      <c r="AV130" s="233"/>
      <c r="AW130" s="233"/>
      <c r="AX130" s="751" t="s">
        <v>493</v>
      </c>
      <c r="AY130" s="752"/>
      <c r="AZ130" s="752"/>
      <c r="BA130" s="752"/>
      <c r="BB130" s="752"/>
      <c r="BC130" s="752"/>
      <c r="BD130" s="752"/>
      <c r="BE130" s="753"/>
      <c r="BF130" s="754">
        <v>4.5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494</v>
      </c>
      <c r="X131" s="761"/>
      <c r="Y131" s="761"/>
      <c r="Z131" s="762"/>
      <c r="AA131" s="763">
        <v>3161417</v>
      </c>
      <c r="AB131" s="764"/>
      <c r="AC131" s="764"/>
      <c r="AD131" s="764"/>
      <c r="AE131" s="765"/>
      <c r="AF131" s="766">
        <v>3391970</v>
      </c>
      <c r="AG131" s="764"/>
      <c r="AH131" s="764"/>
      <c r="AI131" s="764"/>
      <c r="AJ131" s="765"/>
      <c r="AK131" s="766">
        <v>3284735</v>
      </c>
      <c r="AL131" s="764"/>
      <c r="AM131" s="764"/>
      <c r="AN131" s="764"/>
      <c r="AO131" s="765"/>
      <c r="AP131" s="767"/>
      <c r="AQ131" s="768"/>
      <c r="AR131" s="768"/>
      <c r="AS131" s="768"/>
      <c r="AT131" s="769"/>
      <c r="AU131" s="233"/>
      <c r="AV131" s="233"/>
      <c r="AW131" s="233"/>
      <c r="AX131" s="729" t="s">
        <v>495</v>
      </c>
      <c r="AY131" s="730"/>
      <c r="AZ131" s="730"/>
      <c r="BA131" s="730"/>
      <c r="BB131" s="730"/>
      <c r="BC131" s="730"/>
      <c r="BD131" s="730"/>
      <c r="BE131" s="731"/>
      <c r="BF131" s="732" t="s">
        <v>129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496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497</v>
      </c>
      <c r="W132" s="742"/>
      <c r="X132" s="742"/>
      <c r="Y132" s="742"/>
      <c r="Z132" s="743"/>
      <c r="AA132" s="744">
        <v>3.0893425319999999</v>
      </c>
      <c r="AB132" s="745"/>
      <c r="AC132" s="745"/>
      <c r="AD132" s="745"/>
      <c r="AE132" s="746"/>
      <c r="AF132" s="747">
        <v>4.5277228279999999</v>
      </c>
      <c r="AG132" s="745"/>
      <c r="AH132" s="745"/>
      <c r="AI132" s="745"/>
      <c r="AJ132" s="746"/>
      <c r="AK132" s="747">
        <v>5.9508910159999999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498</v>
      </c>
      <c r="W133" s="721"/>
      <c r="X133" s="721"/>
      <c r="Y133" s="721"/>
      <c r="Z133" s="722"/>
      <c r="AA133" s="723">
        <v>3.3</v>
      </c>
      <c r="AB133" s="724"/>
      <c r="AC133" s="724"/>
      <c r="AD133" s="724"/>
      <c r="AE133" s="725"/>
      <c r="AF133" s="723">
        <v>3.5</v>
      </c>
      <c r="AG133" s="724"/>
      <c r="AH133" s="724"/>
      <c r="AI133" s="724"/>
      <c r="AJ133" s="725"/>
      <c r="AK133" s="723">
        <v>4.5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gbb0Yvv+0+AcPc1CqyY7Ab6w8tRZN8hX4NjL2goNiWXdjg5ywl6OPQi3XECMjERjJBYQvJyM25NWydlcZT5bQ==" saltValue="hL4DjRW86naqiC9fpyIh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0axwbUIyek8ionaZ5Kf2VRQ9YdcjEXA5bUw7fCTl1OHUEyxmbl1T9icvKGLWmeqYXsZN06KSNEOXDxhRSdP7Q==" saltValue="CFufawcB3QBwuV9MT3Lh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h6NPqUXSgQfkQKSHoK7aT7zVC+jc+uYC4whmRhs2roAvs8twgKCoHtUt4kLY6uw3gSC+175BdN/5JB8N3Sf5w==" saltValue="/p/mf5ZaPFY3fEfIC4Gh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502</v>
      </c>
      <c r="AP7" s="272"/>
      <c r="AQ7" s="273" t="s">
        <v>503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504</v>
      </c>
      <c r="AQ8" s="279" t="s">
        <v>505</v>
      </c>
      <c r="AR8" s="280" t="s">
        <v>506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507</v>
      </c>
      <c r="AL9" s="1131"/>
      <c r="AM9" s="1131"/>
      <c r="AN9" s="1132"/>
      <c r="AO9" s="281">
        <v>979947</v>
      </c>
      <c r="AP9" s="281">
        <v>76326</v>
      </c>
      <c r="AQ9" s="282">
        <v>108757</v>
      </c>
      <c r="AR9" s="283">
        <v>-29.8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508</v>
      </c>
      <c r="AL10" s="1131"/>
      <c r="AM10" s="1131"/>
      <c r="AN10" s="1132"/>
      <c r="AO10" s="284">
        <v>5812</v>
      </c>
      <c r="AP10" s="284">
        <v>453</v>
      </c>
      <c r="AQ10" s="285">
        <v>15108</v>
      </c>
      <c r="AR10" s="286">
        <v>-97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509</v>
      </c>
      <c r="AL11" s="1131"/>
      <c r="AM11" s="1131"/>
      <c r="AN11" s="1132"/>
      <c r="AO11" s="284" t="s">
        <v>510</v>
      </c>
      <c r="AP11" s="284" t="s">
        <v>510</v>
      </c>
      <c r="AQ11" s="285">
        <v>1414</v>
      </c>
      <c r="AR11" s="286" t="s">
        <v>510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511</v>
      </c>
      <c r="AL12" s="1131"/>
      <c r="AM12" s="1131"/>
      <c r="AN12" s="1132"/>
      <c r="AO12" s="284" t="s">
        <v>510</v>
      </c>
      <c r="AP12" s="284" t="s">
        <v>510</v>
      </c>
      <c r="AQ12" s="285">
        <v>40</v>
      </c>
      <c r="AR12" s="286" t="s">
        <v>510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512</v>
      </c>
      <c r="AL13" s="1131"/>
      <c r="AM13" s="1131"/>
      <c r="AN13" s="1132"/>
      <c r="AO13" s="284">
        <v>34997</v>
      </c>
      <c r="AP13" s="284">
        <v>2726</v>
      </c>
      <c r="AQ13" s="285">
        <v>4611</v>
      </c>
      <c r="AR13" s="286">
        <v>-40.9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513</v>
      </c>
      <c r="AL14" s="1131"/>
      <c r="AM14" s="1131"/>
      <c r="AN14" s="1132"/>
      <c r="AO14" s="284">
        <v>68706</v>
      </c>
      <c r="AP14" s="284">
        <v>5351</v>
      </c>
      <c r="AQ14" s="285">
        <v>2427</v>
      </c>
      <c r="AR14" s="286">
        <v>120.5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514</v>
      </c>
      <c r="AL15" s="1134"/>
      <c r="AM15" s="1134"/>
      <c r="AN15" s="1135"/>
      <c r="AO15" s="284">
        <v>-67594</v>
      </c>
      <c r="AP15" s="284">
        <v>-5265</v>
      </c>
      <c r="AQ15" s="285">
        <v>-7785</v>
      </c>
      <c r="AR15" s="286">
        <v>-32.4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188</v>
      </c>
      <c r="AL16" s="1134"/>
      <c r="AM16" s="1134"/>
      <c r="AN16" s="1135"/>
      <c r="AO16" s="284">
        <v>1021868</v>
      </c>
      <c r="AP16" s="284">
        <v>79591</v>
      </c>
      <c r="AQ16" s="285">
        <v>124572</v>
      </c>
      <c r="AR16" s="286">
        <v>-36.1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516</v>
      </c>
      <c r="AP20" s="293" t="s">
        <v>517</v>
      </c>
      <c r="AQ20" s="294" t="s">
        <v>518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519</v>
      </c>
      <c r="AL21" s="1137"/>
      <c r="AM21" s="1137"/>
      <c r="AN21" s="1138"/>
      <c r="AO21" s="297">
        <v>7.56</v>
      </c>
      <c r="AP21" s="298">
        <v>10.78</v>
      </c>
      <c r="AQ21" s="299">
        <v>-3.22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520</v>
      </c>
      <c r="AL22" s="1137"/>
      <c r="AM22" s="1137"/>
      <c r="AN22" s="1138"/>
      <c r="AO22" s="302">
        <v>95.6</v>
      </c>
      <c r="AP22" s="303">
        <v>96.3</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522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502</v>
      </c>
      <c r="AP30" s="272"/>
      <c r="AQ30" s="273" t="s">
        <v>503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504</v>
      </c>
      <c r="AQ31" s="279" t="s">
        <v>505</v>
      </c>
      <c r="AR31" s="280" t="s">
        <v>506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524</v>
      </c>
      <c r="AL32" s="1121"/>
      <c r="AM32" s="1121"/>
      <c r="AN32" s="1122"/>
      <c r="AO32" s="312">
        <v>719772</v>
      </c>
      <c r="AP32" s="312">
        <v>56061</v>
      </c>
      <c r="AQ32" s="313">
        <v>62543</v>
      </c>
      <c r="AR32" s="314">
        <v>-10.4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525</v>
      </c>
      <c r="AL33" s="1121"/>
      <c r="AM33" s="1121"/>
      <c r="AN33" s="1122"/>
      <c r="AO33" s="312" t="s">
        <v>510</v>
      </c>
      <c r="AP33" s="312" t="s">
        <v>510</v>
      </c>
      <c r="AQ33" s="313" t="s">
        <v>510</v>
      </c>
      <c r="AR33" s="314" t="s">
        <v>510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526</v>
      </c>
      <c r="AL34" s="1121"/>
      <c r="AM34" s="1121"/>
      <c r="AN34" s="1122"/>
      <c r="AO34" s="312" t="s">
        <v>510</v>
      </c>
      <c r="AP34" s="312" t="s">
        <v>510</v>
      </c>
      <c r="AQ34" s="313" t="s">
        <v>510</v>
      </c>
      <c r="AR34" s="314" t="s">
        <v>510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527</v>
      </c>
      <c r="AL35" s="1121"/>
      <c r="AM35" s="1121"/>
      <c r="AN35" s="1122"/>
      <c r="AO35" s="312">
        <v>230538</v>
      </c>
      <c r="AP35" s="312">
        <v>17956</v>
      </c>
      <c r="AQ35" s="313">
        <v>16620</v>
      </c>
      <c r="AR35" s="314">
        <v>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528</v>
      </c>
      <c r="AL36" s="1121"/>
      <c r="AM36" s="1121"/>
      <c r="AN36" s="1122"/>
      <c r="AO36" s="312">
        <v>17519</v>
      </c>
      <c r="AP36" s="312">
        <v>1365</v>
      </c>
      <c r="AQ36" s="313">
        <v>3562</v>
      </c>
      <c r="AR36" s="314">
        <v>-61.7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529</v>
      </c>
      <c r="AL37" s="1121"/>
      <c r="AM37" s="1121"/>
      <c r="AN37" s="1122"/>
      <c r="AO37" s="312">
        <v>904</v>
      </c>
      <c r="AP37" s="312">
        <v>70</v>
      </c>
      <c r="AQ37" s="313">
        <v>625</v>
      </c>
      <c r="AR37" s="314">
        <v>-88.8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530</v>
      </c>
      <c r="AL38" s="1124"/>
      <c r="AM38" s="1124"/>
      <c r="AN38" s="1125"/>
      <c r="AO38" s="315" t="s">
        <v>510</v>
      </c>
      <c r="AP38" s="315" t="s">
        <v>510</v>
      </c>
      <c r="AQ38" s="316">
        <v>3</v>
      </c>
      <c r="AR38" s="304" t="s">
        <v>510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531</v>
      </c>
      <c r="AL39" s="1124"/>
      <c r="AM39" s="1124"/>
      <c r="AN39" s="1125"/>
      <c r="AO39" s="312">
        <v>-36562</v>
      </c>
      <c r="AP39" s="312">
        <v>-2848</v>
      </c>
      <c r="AQ39" s="313">
        <v>-2822</v>
      </c>
      <c r="AR39" s="314">
        <v>0.9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532</v>
      </c>
      <c r="AL40" s="1121"/>
      <c r="AM40" s="1121"/>
      <c r="AN40" s="1122"/>
      <c r="AO40" s="312">
        <v>-736700</v>
      </c>
      <c r="AP40" s="312">
        <v>-57380</v>
      </c>
      <c r="AQ40" s="313">
        <v>-53912</v>
      </c>
      <c r="AR40" s="314">
        <v>6.4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302</v>
      </c>
      <c r="AL41" s="1127"/>
      <c r="AM41" s="1127"/>
      <c r="AN41" s="1128"/>
      <c r="AO41" s="312">
        <v>195471</v>
      </c>
      <c r="AP41" s="312">
        <v>15225</v>
      </c>
      <c r="AQ41" s="313">
        <v>26618</v>
      </c>
      <c r="AR41" s="314">
        <v>-42.8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502</v>
      </c>
      <c r="AN49" s="1115" t="s">
        <v>536</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537</v>
      </c>
      <c r="AO50" s="329" t="s">
        <v>538</v>
      </c>
      <c r="AP50" s="330" t="s">
        <v>539</v>
      </c>
      <c r="AQ50" s="331" t="s">
        <v>540</v>
      </c>
      <c r="AR50" s="332" t="s">
        <v>541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542</v>
      </c>
      <c r="AL51" s="325"/>
      <c r="AM51" s="333">
        <v>422587</v>
      </c>
      <c r="AN51" s="334">
        <v>32387</v>
      </c>
      <c r="AO51" s="335">
        <v>-68.7</v>
      </c>
      <c r="AP51" s="336">
        <v>88328</v>
      </c>
      <c r="AQ51" s="337">
        <v>-1.9</v>
      </c>
      <c r="AR51" s="338">
        <v>-66.8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543</v>
      </c>
      <c r="AM52" s="341">
        <v>218204</v>
      </c>
      <c r="AN52" s="342">
        <v>16723</v>
      </c>
      <c r="AO52" s="343">
        <v>-39.700000000000003</v>
      </c>
      <c r="AP52" s="344">
        <v>49013</v>
      </c>
      <c r="AQ52" s="345">
        <v>6.4</v>
      </c>
      <c r="AR52" s="346">
        <v>-46.1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544</v>
      </c>
      <c r="AL53" s="325"/>
      <c r="AM53" s="333">
        <v>2628958</v>
      </c>
      <c r="AN53" s="334">
        <v>203259</v>
      </c>
      <c r="AO53" s="335">
        <v>527.6</v>
      </c>
      <c r="AP53" s="336">
        <v>103390</v>
      </c>
      <c r="AQ53" s="337">
        <v>17.100000000000001</v>
      </c>
      <c r="AR53" s="338">
        <v>510.5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543</v>
      </c>
      <c r="AM54" s="341">
        <v>274723</v>
      </c>
      <c r="AN54" s="342">
        <v>21240</v>
      </c>
      <c r="AO54" s="343">
        <v>27</v>
      </c>
      <c r="AP54" s="344">
        <v>51269</v>
      </c>
      <c r="AQ54" s="345">
        <v>4.5999999999999996</v>
      </c>
      <c r="AR54" s="346">
        <v>22.4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545</v>
      </c>
      <c r="AL55" s="325"/>
      <c r="AM55" s="333">
        <v>1258407</v>
      </c>
      <c r="AN55" s="334">
        <v>96965</v>
      </c>
      <c r="AO55" s="335">
        <v>-52.3</v>
      </c>
      <c r="AP55" s="336">
        <v>117234</v>
      </c>
      <c r="AQ55" s="337">
        <v>13.4</v>
      </c>
      <c r="AR55" s="338">
        <v>-65.7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543</v>
      </c>
      <c r="AM56" s="341">
        <v>223533</v>
      </c>
      <c r="AN56" s="342">
        <v>17224</v>
      </c>
      <c r="AO56" s="343">
        <v>-18.899999999999999</v>
      </c>
      <c r="AP56" s="344">
        <v>59796</v>
      </c>
      <c r="AQ56" s="345">
        <v>16.600000000000001</v>
      </c>
      <c r="AR56" s="346">
        <v>-35.5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546</v>
      </c>
      <c r="AL57" s="325"/>
      <c r="AM57" s="333">
        <v>766572</v>
      </c>
      <c r="AN57" s="334">
        <v>59227</v>
      </c>
      <c r="AO57" s="335">
        <v>-38.9</v>
      </c>
      <c r="AP57" s="336">
        <v>97758</v>
      </c>
      <c r="AQ57" s="337">
        <v>-16.600000000000001</v>
      </c>
      <c r="AR57" s="338">
        <v>-22.3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543</v>
      </c>
      <c r="AM58" s="341">
        <v>189468</v>
      </c>
      <c r="AN58" s="342">
        <v>14639</v>
      </c>
      <c r="AO58" s="343">
        <v>-15</v>
      </c>
      <c r="AP58" s="344">
        <v>45946</v>
      </c>
      <c r="AQ58" s="345">
        <v>-23.2</v>
      </c>
      <c r="AR58" s="346">
        <v>8.1999999999999993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547</v>
      </c>
      <c r="AL59" s="325"/>
      <c r="AM59" s="333">
        <v>1685672</v>
      </c>
      <c r="AN59" s="334">
        <v>131293</v>
      </c>
      <c r="AO59" s="335">
        <v>121.7</v>
      </c>
      <c r="AP59" s="336">
        <v>91338</v>
      </c>
      <c r="AQ59" s="337">
        <v>-6.6</v>
      </c>
      <c r="AR59" s="338">
        <v>128.30000000000001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543</v>
      </c>
      <c r="AM60" s="341">
        <v>494132</v>
      </c>
      <c r="AN60" s="342">
        <v>38487</v>
      </c>
      <c r="AO60" s="343">
        <v>162.9</v>
      </c>
      <c r="AP60" s="344">
        <v>43989</v>
      </c>
      <c r="AQ60" s="345">
        <v>-4.3</v>
      </c>
      <c r="AR60" s="346">
        <v>167.2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548</v>
      </c>
      <c r="AL61" s="347"/>
      <c r="AM61" s="348">
        <v>1352439</v>
      </c>
      <c r="AN61" s="349">
        <v>104626</v>
      </c>
      <c r="AO61" s="350">
        <v>97.9</v>
      </c>
      <c r="AP61" s="351">
        <v>99610</v>
      </c>
      <c r="AQ61" s="352">
        <v>1.1000000000000001</v>
      </c>
      <c r="AR61" s="338">
        <v>96.8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543</v>
      </c>
      <c r="AM62" s="341">
        <v>280012</v>
      </c>
      <c r="AN62" s="342">
        <v>21663</v>
      </c>
      <c r="AO62" s="343">
        <v>23.3</v>
      </c>
      <c r="AP62" s="344">
        <v>50003</v>
      </c>
      <c r="AQ62" s="345">
        <v>0</v>
      </c>
      <c r="AR62" s="346">
        <v>23.3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5dXdWbDveTtL06H7H2ztyjWDGYcvziiVC3AD/LcoHDjo3w2/W9R5xFDxGZaC9sZdGHMczWAsD4KAmgmPZnfPg==" saltValue="0asOTnkECp6dAyI3U5dQ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550</v>
      </c>
    </row>
    <row r="120" spans="125:125" ht="13.5" hidden="1" customHeight="1" x14ac:dyDescent="0.15"/>
    <row r="121" spans="125:125" ht="13.5" hidden="1" customHeight="1" x14ac:dyDescent="0.15">
      <c r="DU121" s="259"/>
    </row>
  </sheetData>
  <sheetProtection algorithmName="SHA-512" hashValue="sqYykyUw+89cJk4jYQdLvrxcL2wNrgQ3PGHMtDHNqyX26SGY+HuljCtm0M3B7VKl8bAm6pptkDcEjcVkgP9e0Q==" saltValue="/e0xrFFazMVc+/CccoBe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551</v>
      </c>
    </row>
  </sheetData>
  <sheetProtection algorithmName="SHA-512" hashValue="eTDH+CZLX3T9A9OAHb88uLIQASBb8ZVuokgQ6RNlTvDRbmlNvl3TuYm+rATdvz2duyBzIXxC2Ii5ifdK5LNvVA==" saltValue="aDGI2nbtJuEL2Lx9Wn7z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39" t="s">
        <v>3</v>
      </c>
      <c r="D47" s="1139"/>
      <c r="E47" s="1140"/>
      <c r="F47" s="11">
        <v>37.21</v>
      </c>
      <c r="G47" s="12">
        <v>50.45</v>
      </c>
      <c r="H47" s="12">
        <v>66.63</v>
      </c>
      <c r="I47" s="12">
        <v>66.12</v>
      </c>
      <c r="J47" s="13">
        <v>66.87</v>
      </c>
    </row>
    <row r="48" spans="2:10" ht="57.75" customHeight="1" x14ac:dyDescent="0.15">
      <c r="B48" s="14"/>
      <c r="C48" s="1141" t="s">
        <v>4</v>
      </c>
      <c r="D48" s="1141"/>
      <c r="E48" s="1142"/>
      <c r="F48" s="15">
        <v>2.12</v>
      </c>
      <c r="G48" s="16">
        <v>9.9</v>
      </c>
      <c r="H48" s="16">
        <v>7.29</v>
      </c>
      <c r="I48" s="16">
        <v>5.9</v>
      </c>
      <c r="J48" s="17">
        <v>9.18</v>
      </c>
    </row>
    <row r="49" spans="2:10" ht="57.75" customHeight="1" thickBot="1" x14ac:dyDescent="0.2">
      <c r="B49" s="18"/>
      <c r="C49" s="1143" t="s">
        <v>5</v>
      </c>
      <c r="D49" s="1143"/>
      <c r="E49" s="1144"/>
      <c r="F49" s="19" t="s">
        <v>557</v>
      </c>
      <c r="G49" s="20">
        <v>21.27</v>
      </c>
      <c r="H49" s="20">
        <v>14.93</v>
      </c>
      <c r="I49" s="20">
        <v>2.4900000000000002</v>
      </c>
      <c r="J49" s="21">
        <v>6.32</v>
      </c>
    </row>
    <row r="50" spans="2:10" x14ac:dyDescent="0.15"/>
  </sheetData>
  <sheetProtection algorithmName="SHA-512" hashValue="YnsEAGgzPMD751bm2b10s6JS9DlHX8WhjG4hO0qDMoZs75X3rGJWOwJp1BK5+Tt/4LnHAdydCzgiRzR2+wZmFw==" saltValue="8+ug9gKH4uvLOZAqzhYN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2024-09-06T02:52:38Z</cp:lastPrinted>
  <dcterms:created xsi:type="dcterms:W3CDTF">2024-03-14T03:54:40Z</dcterms:created>
  <dcterms:modified xsi:type="dcterms:W3CDTF">2024-09-06T02:54:59Z</dcterms:modified>
  <cp:category/>
</cp:coreProperties>
</file>