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11.22\財政課\業務別\15 公会計（財務書類）\04 照会回答\R7\20250919〆 令和5年度財務書類作成に係る追加資料の提出について\回答\結合済み※これを提出\"/>
    </mc:Choice>
  </mc:AlternateContent>
  <bookViews>
    <workbookView xWindow="0" yWindow="0" windowWidth="23040" windowHeight="80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AA9" i="12"/>
  <c r="AA8" i="12"/>
  <c r="AA7" i="12"/>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<sst xmlns="http://schemas.openxmlformats.org/spreadsheetml/2006/main" count="1090" uniqueCount="587">
  <si>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</si>
  <si>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</si>
  <si>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</si>
  <si>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</si>
  <si>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</si>
  <si>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</si>
  <si>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</si>
  <si>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</si>
  <si>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</si>
  <si>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</si>
  <si>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</si>
  <si>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</si>
  <si>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</si>
  <si>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</si>
  <si>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</si>
  <si>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</si>
  <si>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</si>
  <si>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</si>
  <si>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</si>
  <si>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</si>
  <si>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</si>
  <si>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</si>
  <si>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</si>
  <si>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</si>
  <si>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</si>
  <si>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</si>
  <si>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</si>
  <si>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</si>
  <si>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</si>
  <si>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</si>
  <si>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</si>
  <si>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</si>
  <si>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</si>
  <si>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</si>
  <si>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</si>
  <si>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</si>
  <si>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</si>
  <si>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</si>
  <si>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</si>
  <si>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</si>
  <si>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</si>
  <si>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</si>
  <si>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</si>
  <si>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</si>
  <si>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</si>
  <si>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</si>
  <si>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</si>
  <si>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</si>
  <si>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</si>
  <si>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</si>
  <si>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</si>
  <si>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</si>
  <si>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</si>
  <si>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</si>
  <si>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</si>
  <si>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</si>
  <si>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</si>
  <si>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</si>
  <si>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</si>
  <si>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</si>
  <si>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</si>
  <si>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</si>
  <si>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</si>
  <si>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</si>
  <si>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</si>
  <si>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</si>
  <si>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</si>
  <si>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</si>
  <si>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</si>
  <si>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</si>
  <si>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</si>
  <si>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</si>
  <si>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</si>
  <si>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</si>
  <si>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</si>
  <si>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</si>
  <si>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</si>
  <si>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</si>
  <si>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</si>
  <si>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</si>
  <si>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</si>
  <si>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</si>
  <si>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</si>
  <si>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</si>
  <si>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</si>
  <si>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</si>
  <si>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</si>
  <si>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</si>
  <si>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</si>
  <si>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</si>
  <si>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</si>
  <si>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</si>
  <si>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</si>
  <si>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</si>
  <si>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</si>
  <si>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</si>
  <si>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</si>
  <si>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</si>
  <si>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</si>
  <si>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</si>
  <si>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</si>
  <si>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</si>
  <si>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</si>
  <si>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</si>
  <si>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</si>
  <si>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</si>
  <si>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</si>
  <si>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</si>
  <si>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</si>
  <si>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</si>
  <si>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</si>
  <si>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</si>
  <si>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</si>
  <si>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</si>
  <si>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</si>
  <si>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</si>
  <si>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</si>
  <si>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</si>
  <si>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</si>
  <si>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</si>
  <si>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</si>
  <si>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</si>
  <si>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</si>
  <si>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</si>
  <si>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</si>
  <si>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</si>
  <si>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</si>
  <si>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</si>
  <si>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</si>
  <si>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</si>
  <si>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</si>
  <si>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</si>
  <si>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</si>
  <si>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</si>
  <si>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</si>
  <si>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</si>
  <si>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</si>
  <si>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</si>
  <si>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</si>
  <si>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</si>
  <si>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</si>
  <si>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</si>
  <si>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</si>
  <si>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</si>
  <si>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</si>
  <si>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</si>
  <si>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</si>
  <si>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</si>
  <si>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</si>
  <si>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</si>
  <si>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</si>
  <si>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</si>
  <si>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</si>
  <si>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</si>
  <si>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</si>
  <si>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</si>
  <si>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</si>
  <si>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</si>
  <si>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</si>
  <si>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</si>
  <si>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</si>
  <si>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</si>
  <si>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</si>
  <si>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</si>
  <si>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</si>
  <si>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</si>
  <si>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</si>
  <si>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</si>
  <si>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</si>
  <si>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</si>
  <si>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</si>
  <si>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</si>
  <si>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</si>
  <si>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</si>
  <si>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</si>
  <si>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</si>
  <si>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</si>
  <si>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</si>
  <si>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</si>
  <si>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</si>
  <si>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</si>
  <si>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</si>
  <si>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</si>
  <si>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</si>
  <si>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</si>
  <si>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</si>
  <si>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</si>
  <si>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</si>
  <si>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</si>
  <si>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</si>
  <si>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</si>
  <si>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</si>
  <si>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</si>
  <si>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</si>
  <si>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</si>
  <si>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</si>
  <si>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</si>
  <si>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</si>
  <si>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</si>
  <si>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</si>
  <si>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</si>
  <si>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</si>
  <si>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広島県福山市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</si>
  <si>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</si>
  <si>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</si>
  <si>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</si>
  <si>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</si>
  <si>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</si>
  <si>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</si>
  <si>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</si>
  <si>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</si>
  <si>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</si>
  <si>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</si>
  <si>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</si>
  <si>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</si>
  <si>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</si>
  <si>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</si>
  <si>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</si>
  <si>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</si>
  <si>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</si>
  <si>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</si>
  <si>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</si>
  <si>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</si>
  <si>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</si>
  <si>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</si>
  <si>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</si>
  <si>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</si>
  <si>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</si>
  <si>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</si>
  <si>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</si>
  <si>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</si>
  <si>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</si>
  <si>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</si>
  <si>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</si>
  <si>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</si>
  <si>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</si>
  <si>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</si>
  <si>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</si>
  <si>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</si>
  <si>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</si>
  <si>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</si>
  <si>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</si>
  <si>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</si>
  <si>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</si>
  <si>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</si>
  <si>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</si>
  <si>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</si>
  <si>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</si>
  <si>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</si>
  <si>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</si>
  <si>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</si>
  <si>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</si>
  <si>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</si>
  <si>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</si>
  <si>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</si>
  <si>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</si>
  <si>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</si>
  <si>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</si>
  <si>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</si>
  <si>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</si>
  <si>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</si>
  <si>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</si>
  <si>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</si>
  <si>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</si>
  <si>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</si>
  <si>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</si>
  <si>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</si>
  <si>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</si>
  <si>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</si>
  <si>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</si>
  <si>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</si>
  <si>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</si>
  <si>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</si>
  <si>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</si>
  <si>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</si>
  <si>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</si>
  <si>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</si>
  <si>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</si>
  <si>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</si>
  <si>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</si>
  <si>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</si>
  <si>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</si>
  <si>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</si>
  <si>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</si>
  <si>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</si>
  <si>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</si>
  <si>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</si>
  <si>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</si>
  <si>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</si>
  <si>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</si>
  <si>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</si>
  <si>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</si>
  <si>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</si>
  <si>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</si>
  <si>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</si>
  <si>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</si>
  <si>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</si>
  <si>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</si>
  <si>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</si>
  <si>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</si>
  <si>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</si>
  <si>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</si>
  <si>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</si>
  <si>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</si>
  <si>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</si>
  <si>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</si>
  <si>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</si>
  <si>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</si>
  <si>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</si>
  <si>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</si>
  <si>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</si>
  <si>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</si>
  <si>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</si>
  <si>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</si>
  <si>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</si>
  <si>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</si>
  <si>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</si>
  <si>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</si>
  <si>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</si>
  <si>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</si>
  <si>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</si>
  <si>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</si>
  <si>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</si>
  <si>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</si>
  <si>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</si>
  <si>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</si>
  <si>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</si>
  <si>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</si>
  <si>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</si>
  <si>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</si>
  <si>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</si>
  <si>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</si>
  <si>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</si>
  <si>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</si>
  <si>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</si>
  <si>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</si>
  <si>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</si>
  <si>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</si>
  <si>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</si>
  <si>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</si>
  <si>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</si>
  <si>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</si>
  <si>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</si>
  <si>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</si>
  <si>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</si>
  <si>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</si>
  <si>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</si>
  <si>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</si>
  <si>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</si>
  <si>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</si>
  <si>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</si>
  <si>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</si>
  <si>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</si>
  <si>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広島県福山市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</si>
  <si>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</si>
  <si>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</si>
  <si>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</si>
  <si>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</si>
  <si>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</si>
  <si>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</si>
  <si>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</si>
  <si>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</si>
  <si>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</si>
  <si>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</si>
  <si>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</si>
  <si>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</si>
  <si>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</si>
  <si>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</si>
  <si>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</si>
  <si>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</si>
  <si>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</si>
  <si>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</si>
  <si>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</si>
  <si>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</si>
  <si>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</si>
  <si>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</si>
  <si>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</si>
  <si>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</si>
  <si>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</si>
  <si>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</si>
  <si>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</si>
  <si>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</si>
  <si>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</si>
  <si>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</si>
  <si>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</si>
  <si>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</si>
  <si>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</si>
  <si>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</si>
  <si>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</si>
  <si>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</si>
  <si>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</si>
  <si>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</si>
  <si>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</si>
  <si>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</si>
  <si>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</si>
  <si>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</si>
  <si>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</si>
  <si>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</si>
  <si>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集落排水事業特別会計</t>
    <phoneticPr fontId="5"/>
  </si>
  <si>
    <t>法非適用企業</t>
    <phoneticPr fontId="5"/>
  </si>
  <si>
    <t>食肉センター特別会計</t>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</si>
  <si>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</si>
  <si>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</si>
  <si>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</si>
  <si>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</si>
  <si>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</si>
  <si>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</si>
  <si>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</si>
  <si>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</si>
  <si>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</si>
  <si>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</si>
  <si>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</si>
  <si>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</si>
  <si>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</si>
  <si>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</si>
  <si>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</si>
  <si>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</si>
  <si>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</si>
  <si>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</si>
  <si>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</si>
  <si>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</si>
  <si>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</si>
  <si>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</si>
  <si>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</si>
  <si>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</si>
  <si>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</si>
  <si>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</si>
  <si>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</si>
  <si>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</si>
  <si>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</si>
  <si>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</si>
  <si>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</si>
  <si>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</si>
  <si>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</si>
  <si>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</si>
  <si>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</si>
  <si>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</si>
  <si>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</si>
  <si>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</si>
  <si>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</si>
  <si>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</si>
  <si>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</si>
  <si>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</si>
  <si>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</si>
  <si>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</si>
  <si>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</si>
  <si>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</si>
  <si>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</si>
  <si>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</si>
  <si>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</si>
  <si>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</si>
  <si>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</si>
  <si>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</si>
  <si>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</si>
  <si>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</si>
  <si>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</si>
  <si>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</si>
  <si>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</si>
  <si>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</si>
  <si>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</si>
  <si>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</si>
  <si>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</si>
  <si>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</si>
  <si>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</si>
  <si>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</si>
  <si>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</si>
  <si>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</si>
  <si>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</si>
  <si>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</si>
  <si>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</si>
  <si>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</si>
  <si>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</si>
  <si>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</si>
  <si>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</si>
  <si>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</si>
  <si>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</si>
  <si>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</si>
  <si>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</si>
  <si>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</si>
  <si>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</si>
  <si>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</si>
  <si>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</si>
  <si>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</si>
  <si>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</si>
  <si>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</si>
  <si>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</si>
  <si>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</si>
  <si>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</si>
  <si>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</si>
  <si>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</si>
  <si>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</si>
  <si>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</si>
  <si>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</si>
  <si>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</si>
  <si>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</si>
  <si>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</si>
  <si>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</si>
  <si>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</si>
  <si>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</si>
  <si>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</si>
  <si>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</si>
  <si>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</si>
  <si>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</si>
  <si>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</si>
  <si>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</si>
  <si>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</si>
  <si>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</si>
  <si>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</si>
  <si>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</si>
  <si>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</si>
  <si>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</si>
  <si>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</si>
  <si>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</si>
  <si>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</si>
  <si>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</si>
  <si>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</si>
  <si>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</si>
  <si>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</si>
  <si>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</si>
  <si>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</si>
  <si>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</si>
  <si>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</si>
  <si>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</si>
  <si>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</si>
  <si>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</si>
  <si>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</si>
  <si>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</si>
  <si>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</si>
  <si>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</si>
  <si>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</si>
  <si>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</si>
  <si>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</si>
  <si>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</si>
  <si>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</si>
  <si>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</si>
  <si>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</si>
  <si>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</si>
  <si>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</si>
  <si>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工業用水道事業会計</t>
  </si>
  <si>
    <t>一般会計</t>
  </si>
  <si>
    <t>水道事業会計</t>
  </si>
  <si>
    <t>下水道事業会計</t>
  </si>
  <si>
    <t>都市開発事業特別会計</t>
  </si>
  <si>
    <t>駐車場事業特別会計</t>
  </si>
  <si>
    <t>国民健康保険特別会計</t>
  </si>
  <si>
    <t>その他会計（赤字）</t>
  </si>
  <si>
    <t>その他会計（黒字）</t>
  </si>
  <si>
    <t>R01</t>
    <phoneticPr fontId="5"/>
  </si>
  <si>
    <t>R02</t>
    <phoneticPr fontId="5"/>
  </si>
  <si>
    <t>R03</t>
    <phoneticPr fontId="5"/>
  </si>
  <si>
    <t>R04</t>
    <phoneticPr fontId="5"/>
  </si>
  <si>
    <t>R05</t>
    <phoneticPr fontId="5"/>
  </si>
  <si>
    <t>福山市大規模事業基金</t>
    <rPh sb="0" eb="3">
      <t>フクヤマシ</t>
    </rPh>
    <rPh sb="3" eb="6">
      <t>ダイキボ</t>
    </rPh>
    <rPh sb="6" eb="8">
      <t>ジギョウ</t>
    </rPh>
    <rPh sb="8" eb="10">
      <t>キキン</t>
    </rPh>
    <phoneticPr fontId="5"/>
  </si>
  <si>
    <t>福山市教育環境整備基金</t>
    <rPh sb="0" eb="3">
      <t>フクヤマシ</t>
    </rPh>
    <rPh sb="3" eb="5">
      <t>キョウイク</t>
    </rPh>
    <rPh sb="5" eb="7">
      <t>カンキョウ</t>
    </rPh>
    <rPh sb="7" eb="9">
      <t>セイビ</t>
    </rPh>
    <rPh sb="9" eb="11">
      <t>キキン</t>
    </rPh>
    <phoneticPr fontId="2"/>
  </si>
  <si>
    <t>福山市公共施設維持整備基金</t>
    <rPh sb="0" eb="3">
      <t>フクヤマシ</t>
    </rPh>
    <rPh sb="3" eb="5">
      <t>コウキョウ</t>
    </rPh>
    <rPh sb="5" eb="7">
      <t>シセツ</t>
    </rPh>
    <rPh sb="7" eb="9">
      <t>イジ</t>
    </rPh>
    <rPh sb="9" eb="11">
      <t>セイビ</t>
    </rPh>
    <rPh sb="11" eb="13">
      <t>キキン</t>
    </rPh>
    <phoneticPr fontId="2"/>
  </si>
  <si>
    <t>福山城築城400年記念基金</t>
    <rPh sb="0" eb="3">
      <t>フクヤマジョウ</t>
    </rPh>
    <rPh sb="3" eb="5">
      <t>チクジョウ</t>
    </rPh>
    <rPh sb="8" eb="9">
      <t>ネン</t>
    </rPh>
    <rPh sb="9" eb="11">
      <t>キネン</t>
    </rPh>
    <rPh sb="11" eb="13">
      <t>キキン</t>
    </rPh>
    <phoneticPr fontId="2"/>
  </si>
  <si>
    <t>福山市地域福祉基金</t>
    <rPh sb="0" eb="3">
      <t>フクヤマシ</t>
    </rPh>
    <rPh sb="3" eb="5">
      <t>チイキ</t>
    </rPh>
    <rPh sb="5" eb="7">
      <t>フクシ</t>
    </rPh>
    <rPh sb="7" eb="9">
      <t>キキン</t>
    </rPh>
    <phoneticPr fontId="2"/>
  </si>
  <si>
    <t>-</t>
    <phoneticPr fontId="2"/>
  </si>
  <si>
    <t>-</t>
    <phoneticPr fontId="2"/>
  </si>
  <si>
    <t>福山地区消防組合</t>
    <rPh sb="0" eb="2">
      <t>フクヤマ</t>
    </rPh>
    <rPh sb="2" eb="4">
      <t>チク</t>
    </rPh>
    <rPh sb="4" eb="6">
      <t>ショウボウ</t>
    </rPh>
    <rPh sb="6" eb="8">
      <t>クミアイ</t>
    </rPh>
    <phoneticPr fontId="10"/>
  </si>
  <si>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10"/>
  </si>
  <si>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10"/>
  </si>
  <si>
    <t>福山市土地開発公社</t>
    <rPh sb="0" eb="3">
      <t>フクヤマシ</t>
    </rPh>
    <rPh sb="3" eb="7">
      <t>トチカイハツ</t>
    </rPh>
    <rPh sb="7" eb="9">
      <t>コウシャ</t>
    </rPh>
    <phoneticPr fontId="10"/>
  </si>
  <si>
    <t>-</t>
    <phoneticPr fontId="2"/>
  </si>
  <si>
    <t>福山市スポーツ協会</t>
    <rPh sb="0" eb="3">
      <t>フクヤマシ</t>
    </rPh>
    <rPh sb="7" eb="9">
      <t>キョウカイ</t>
    </rPh>
    <phoneticPr fontId="10"/>
  </si>
  <si>
    <t>ふくやま芸術文化財団</t>
    <rPh sb="4" eb="8">
      <t>ゲイジュツブンカ</t>
    </rPh>
    <rPh sb="8" eb="10">
      <t>ザイダン</t>
    </rPh>
    <phoneticPr fontId="10"/>
  </si>
  <si>
    <t>備後地域地場産業振興センター</t>
    <rPh sb="0" eb="4">
      <t>ビンゴチイキ</t>
    </rPh>
    <rPh sb="4" eb="10">
      <t>ジバサンギョウシンコウ</t>
    </rPh>
    <phoneticPr fontId="10"/>
  </si>
  <si>
    <t>アリストぬまくま</t>
    <phoneticPr fontId="10"/>
  </si>
  <si>
    <t>-</t>
    <phoneticPr fontId="2"/>
  </si>
  <si>
    <t>-</t>
    <phoneticPr fontId="2"/>
  </si>
  <si>
    <t>-</t>
    <phoneticPr fontId="2"/>
  </si>
  <si>
    <t>公立大学法人福山市立大学</t>
    <rPh sb="0" eb="2">
      <t>コウリツ</t>
    </rPh>
    <rPh sb="2" eb="4">
      <t>ダイガク</t>
    </rPh>
    <rPh sb="4" eb="6">
      <t>ホウジン</t>
    </rPh>
    <rPh sb="6" eb="9">
      <t>フクヤマシ</t>
    </rPh>
    <rPh sb="9" eb="10">
      <t>リツ</t>
    </rPh>
    <rPh sb="10" eb="12">
      <t>ダイガク</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</si>
  <si>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</si>
  <si>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</si>
  <si>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</si>
  <si>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</si>
  <si>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</si>
  <si>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</si>
  <si>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</si>
  <si>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</si>
  <si>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</si>
  <si>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</si>
  <si>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</si>
  <si>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</si>
  <si>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 xml:space="preserve"> </t>
    <phoneticPr fontId="5"/>
  </si>
  <si>
    <t>将来負担比率は、前年度に引き続き、充当可能財源が将来負担額を上回ったため、比率が算定されていない。
また、有形固定資産減価償却率は、資産の老朽化が進んでおり、上昇傾向にあるが、類似団体と比較すると低い水準にある。</t>
    <rPh sb="0" eb="2">
      <t>ショウライ</t>
    </rPh>
    <rPh sb="2" eb="4">
      <t>フタン</t>
    </rPh>
    <rPh sb="4" eb="6">
      <t>ヒリツ</t>
    </rPh>
    <rPh sb="8" eb="11">
      <t>ゼンネンド</t>
    </rPh>
    <rPh sb="12" eb="13">
      <t>ヒ</t>
    </rPh>
    <rPh sb="14" eb="15">
      <t>ツヅ</t>
    </rPh>
    <rPh sb="17" eb="19">
      <t>ジュウトウ</t>
    </rPh>
    <rPh sb="19" eb="21">
      <t>カノウ</t>
    </rPh>
    <rPh sb="21" eb="23">
      <t>ザイゲン</t>
    </rPh>
    <rPh sb="24" eb="26">
      <t>ショウライ</t>
    </rPh>
    <rPh sb="26" eb="28">
      <t>フタン</t>
    </rPh>
    <rPh sb="28" eb="29">
      <t>ガク</t>
    </rPh>
    <rPh sb="30" eb="32">
      <t>ウワマワ</t>
    </rPh>
    <rPh sb="37" eb="39">
      <t>ヒリツ</t>
    </rPh>
    <rPh sb="40" eb="42">
      <t>サンテイ</t>
    </rPh>
    <rPh sb="53" eb="55">
      <t>ユウケイ</t>
    </rPh>
    <rPh sb="55" eb="57">
      <t>コテイ</t>
    </rPh>
    <rPh sb="57" eb="59">
      <t>シサン</t>
    </rPh>
    <rPh sb="59" eb="61">
      <t>ゲンカ</t>
    </rPh>
    <rPh sb="61" eb="63">
      <t>ショウキャク</t>
    </rPh>
    <rPh sb="63" eb="64">
      <t>リツ</t>
    </rPh>
    <rPh sb="66" eb="68">
      <t>シサン</t>
    </rPh>
    <rPh sb="69" eb="72">
      <t>ロウキュウカ</t>
    </rPh>
    <rPh sb="73" eb="74">
      <t>スス</t>
    </rPh>
    <rPh sb="79" eb="81">
      <t>ジョウショウ</t>
    </rPh>
    <rPh sb="81" eb="83">
      <t>ケイコウ</t>
    </rPh>
    <rPh sb="88" eb="90">
      <t>ルイジ</t>
    </rPh>
    <rPh sb="90" eb="92">
      <t>ダンタイ</t>
    </rPh>
    <rPh sb="93" eb="95">
      <t>ヒカク</t>
    </rPh>
    <rPh sb="98" eb="99">
      <t>ヒク</t>
    </rPh>
    <rPh sb="100" eb="102">
      <t>スイジュン</t>
    </rPh>
    <phoneticPr fontId="5"/>
  </si>
  <si>
    <t>将来負担比率は、前年度に引き続き、充当可能財源等が将来負担額を上回ったため、比率が算定されていない。
また、実質公債費比率は、交付税参入がある有利な市債の発行や繰上償還などの取組により、依然として低い水準にあり、類似団体と比較しても低い水準にある。</t>
    <rPh sb="0" eb="2">
      <t>ショウライ</t>
    </rPh>
    <rPh sb="2" eb="4">
      <t>フタン</t>
    </rPh>
    <rPh sb="4" eb="6">
      <t>ヒリツ</t>
    </rPh>
    <rPh sb="8" eb="11">
      <t>ゼンネンド</t>
    </rPh>
    <rPh sb="12" eb="13">
      <t>ヒ</t>
    </rPh>
    <rPh sb="14" eb="15">
      <t>ツヅ</t>
    </rPh>
    <rPh sb="17" eb="19">
      <t>ジュウトウ</t>
    </rPh>
    <rPh sb="19" eb="21">
      <t>カノウ</t>
    </rPh>
    <rPh sb="21" eb="23">
      <t>ザイゲン</t>
    </rPh>
    <rPh sb="23" eb="24">
      <t>トウ</t>
    </rPh>
    <rPh sb="25" eb="27">
      <t>ショウライ</t>
    </rPh>
    <rPh sb="27" eb="29">
      <t>フタン</t>
    </rPh>
    <rPh sb="29" eb="30">
      <t>ガク</t>
    </rPh>
    <rPh sb="31" eb="33">
      <t>ウワマワ</t>
    </rPh>
    <rPh sb="38" eb="40">
      <t>ヒリツ</t>
    </rPh>
    <rPh sb="41" eb="43">
      <t>サンテイ</t>
    </rPh>
    <rPh sb="54" eb="56">
      <t>ジッシツ</t>
    </rPh>
    <rPh sb="56" eb="59">
      <t>コウサイヒ</t>
    </rPh>
    <rPh sb="59" eb="61">
      <t>ヒリツ</t>
    </rPh>
    <rPh sb="63" eb="66">
      <t>コウフゼイ</t>
    </rPh>
    <rPh sb="66" eb="68">
      <t>サンニュウ</t>
    </rPh>
    <rPh sb="71" eb="73">
      <t>ユウリ</t>
    </rPh>
    <rPh sb="74" eb="76">
      <t>シサイ</t>
    </rPh>
    <rPh sb="77" eb="79">
      <t>ハッコウ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</si>
</sst>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2"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4"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4"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4"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4"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4"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0" fontId="35" fillId="0" borderId="136" xfId="12" applyFont="1" applyBorder="1" applyAlignment="1" applyProtection="1">
      <alignment horizontal="left" vertical="center" shrinkToFit="1"/>
      <protection locked="0"/>
    </xf>
    <xf numFmtId="0" fontId="35" fillId="0" borderId="138" xfId="12" applyFont="1" applyBorder="1" applyAlignment="1" applyProtection="1">
      <alignment horizontal="left" vertical="center" shrinkToFit="1"/>
      <protection locked="0"/>
    </xf>
    <xf numFmtId="177" fontId="35" fillId="0" borderId="98" xfId="14" applyNumberFormat="1" applyFont="1" applyBorder="1" applyAlignment="1" applyProtection="1">
      <alignment horizontal="right" vertical="center" shrinkToFit="1"/>
      <protection locked="0"/>
    </xf>
    <xf numFmtId="177" fontId="35" fillId="0" borderId="99" xfId="14" applyNumberFormat="1" applyFont="1" applyBorder="1" applyAlignment="1" applyProtection="1">
      <alignment horizontal="right" vertical="center" shrinkToFit="1"/>
      <protection locked="0"/>
    </xf>
    <xf numFmtId="177" fontId="35" fillId="0" borderId="107" xfId="14" applyNumberFormat="1" applyFont="1" applyBorder="1" applyAlignment="1" applyProtection="1">
      <alignment horizontal="right" vertical="center" shrinkToFit="1"/>
      <protection locked="0"/>
    </xf>
    <xf numFmtId="177" fontId="35" fillId="0" borderId="110"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0"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3" xfId="12" applyFont="1" applyFill="1" applyBorder="1" applyAlignment="1" applyProtection="1">
      <alignment horizontal="lef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6" xfId="12" applyNumberFormat="1" applyFont="1" applyFill="1" applyBorder="1" applyAlignment="1" applyProtection="1">
      <alignment horizontal="righ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2"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49"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0"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59"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1"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4"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0" xfId="14" applyNumberFormat="1" applyFont="1" applyFill="1" applyBorder="1" applyAlignment="1">
      <alignment horizontal="right" vertical="center" shrinkToFit="1"/>
    </xf>
    <xf numFmtId="177" fontId="35" fillId="6" borderId="171"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2"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2"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79"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E162-4D27-8650-2F1888D95E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66050</c:v>
                </c:pt>
                <c:pt idx="1">
                  <c:v>44491</c:v>
                </c:pt>
                <c:pt idx="2">
                  <c:v>51075</c:v>
                </c:pt>
                <c:pt idx="3">
                  <c:v>86698</c:v>
                </c:pt>
                <c:pt idx="4">
                  <c:v>115918</c:v>
                </c:pt>
              </c:numCache>
            </c:numRef>
          </c:val>
          <c:smooth val="0"/>
          <c:extLst>
            <c:ext xmlns:c16="http://schemas.microsoft.com/office/drawing/2014/chart" uri="{C3380CC4-5D6E-409C-BE32-E72D297353CC}">
              <c16:uniqueId val="{00000001-E162-4D27-8650-2F1888D95E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3.56</c:v>
                </c:pt>
                <c:pt idx="1">
                  <c:v>3.23</c:v>
                </c:pt>
                <c:pt idx="2">
                  <c:v>4.7300000000000004</c:v>
                </c:pt>
                <c:pt idx="3">
                  <c:v>4.18</c:v>
                </c:pt>
                <c:pt idx="4">
                  <c:v>4.2699999999999996</c:v>
                </c:pt>
              </c:numCache>
            </c:numRef>
          </c:val>
          <c:extLst>
            <c:ext xmlns:c16="http://schemas.microsoft.com/office/drawing/2014/chart" uri="{C3380CC4-5D6E-409C-BE32-E72D297353CC}">
              <c16:uniqueId val="{00000000-0403-4911-8902-A4CEE93631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21.58</c:v>
                </c:pt>
                <c:pt idx="1">
                  <c:v>20.82</c:v>
                </c:pt>
                <c:pt idx="2">
                  <c:v>18.02</c:v>
                </c:pt>
                <c:pt idx="3">
                  <c:v>18.05</c:v>
                </c:pt>
                <c:pt idx="4">
                  <c:v>19.62</c:v>
                </c:pt>
              </c:numCache>
            </c:numRef>
          </c:val>
          <c:extLst>
            <c:ext xmlns:c16="http://schemas.microsoft.com/office/drawing/2014/chart" uri="{C3380CC4-5D6E-409C-BE32-E72D297353CC}">
              <c16:uniqueId val="{00000001-0403-4911-8902-A4CEE93631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5.27</c:v>
                </c:pt>
                <c:pt idx="1">
                  <c:v>0.71</c:v>
                </c:pt>
                <c:pt idx="2">
                  <c:v>1.66</c:v>
                </c:pt>
                <c:pt idx="3">
                  <c:v>0.12</c:v>
                </c:pt>
                <c:pt idx="4">
                  <c:v>3.05</c:v>
                </c:pt>
              </c:numCache>
            </c:numRef>
          </c:val>
          <c:smooth val="0"/>
          <c:extLst>
            <c:ext xmlns:c16="http://schemas.microsoft.com/office/drawing/2014/chart" uri="{C3380CC4-5D6E-409C-BE32-E72D297353CC}">
              <c16:uniqueId val="{00000002-0403-4911-8902-A4CEE93631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0.42</c:v>
                </c:pt>
                <c:pt idx="2">
                  <c:v>#N/A</c:v>
                </c:pt>
                <c:pt idx="3">
                  <c:v>0.56000000000000005</c:v>
                </c:pt>
                <c:pt idx="4">
                  <c:v>#N/A</c:v>
                </c:pt>
                <c:pt idx="5">
                  <c:v>0.2</c:v>
                </c:pt>
                <c:pt idx="6">
                  <c:v>#N/A</c:v>
                </c:pt>
                <c:pt idx="7">
                  <c:v>0.65</c:v>
                </c:pt>
                <c:pt idx="8">
                  <c:v>#N/A</c:v>
                </c:pt>
                <c:pt idx="9">
                  <c:v>0.36</c:v>
                </c:pt>
              </c:numCache>
            </c:numRef>
          </c:val>
          <c:extLst>
            <c:ext xmlns:c16="http://schemas.microsoft.com/office/drawing/2014/chart" uri="{C3380CC4-5D6E-409C-BE32-E72D297353CC}">
              <c16:uniqueId val="{00000000-EA4B-4F3F-9FFC-8D01A818D8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4B-4F3F-9FFC-8D01A818D860}"/>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0.44</c:v>
                </c:pt>
                <c:pt idx="2">
                  <c:v>#N/A</c:v>
                </c:pt>
                <c:pt idx="3">
                  <c:v>0.92</c:v>
                </c:pt>
                <c:pt idx="4">
                  <c:v>#N/A</c:v>
                </c:pt>
                <c:pt idx="5">
                  <c:v>0.81</c:v>
                </c:pt>
                <c:pt idx="6">
                  <c:v>#N/A</c:v>
                </c:pt>
                <c:pt idx="7">
                  <c:v>0.44</c:v>
                </c:pt>
                <c:pt idx="8">
                  <c:v>#N/A</c:v>
                </c:pt>
                <c:pt idx="9">
                  <c:v>0.85</c:v>
                </c:pt>
              </c:numCache>
            </c:numRef>
          </c:val>
          <c:extLst>
            <c:ext xmlns:c16="http://schemas.microsoft.com/office/drawing/2014/chart" uri="{C3380CC4-5D6E-409C-BE32-E72D297353CC}">
              <c16:uniqueId val="{00000002-EA4B-4F3F-9FFC-8D01A818D860}"/>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1.06</c:v>
                </c:pt>
                <c:pt idx="2">
                  <c:v>#N/A</c:v>
                </c:pt>
                <c:pt idx="3">
                  <c:v>1.3</c:v>
                </c:pt>
                <c:pt idx="4">
                  <c:v>#N/A</c:v>
                </c:pt>
                <c:pt idx="5">
                  <c:v>1.34</c:v>
                </c:pt>
                <c:pt idx="6">
                  <c:v>#N/A</c:v>
                </c:pt>
                <c:pt idx="7">
                  <c:v>1.52</c:v>
                </c:pt>
                <c:pt idx="8">
                  <c:v>#N/A</c:v>
                </c:pt>
                <c:pt idx="9">
                  <c:v>1.49</c:v>
                </c:pt>
              </c:numCache>
            </c:numRef>
          </c:val>
          <c:extLst>
            <c:ext xmlns:c16="http://schemas.microsoft.com/office/drawing/2014/chart" uri="{C3380CC4-5D6E-409C-BE32-E72D297353CC}">
              <c16:uniqueId val="{00000003-EA4B-4F3F-9FFC-8D01A818D860}"/>
            </c:ext>
          </c:extLst>
        </c:ser>
        <c:ser>
          <c:idx val="4"/>
          <c:order val="4"/>
          <c:tx>
            <c:strRef>
              <c:f>データシート!$A$31</c:f>
              <c:strCache>
                <c:ptCount val="1"/>
                <c:pt idx="0">
                  <c:v>都市開発事業特別会計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1.86</c:v>
                </c:pt>
              </c:numCache>
            </c:numRef>
          </c:val>
          <c:extLst>
            <c:ext xmlns:c16="http://schemas.microsoft.com/office/drawing/2014/chart" uri="{C3380CC4-5D6E-409C-BE32-E72D297353CC}">
              <c16:uniqueId val="{00000004-EA4B-4F3F-9FFC-8D01A818D86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1.45</c:v>
                </c:pt>
                <c:pt idx="2">
                  <c:v>#N/A</c:v>
                </c:pt>
                <c:pt idx="3">
                  <c:v>1.63</c:v>
                </c:pt>
                <c:pt idx="4">
                  <c:v>#N/A</c:v>
                </c:pt>
                <c:pt idx="5">
                  <c:v>1.5</c:v>
                </c:pt>
                <c:pt idx="6">
                  <c:v>#N/A</c:v>
                </c:pt>
                <c:pt idx="7">
                  <c:v>1.71</c:v>
                </c:pt>
                <c:pt idx="8">
                  <c:v>#N/A</c:v>
                </c:pt>
                <c:pt idx="9">
                  <c:v>2.1</c:v>
                </c:pt>
              </c:numCache>
            </c:numRef>
          </c:val>
          <c:extLst>
            <c:ext xmlns:c16="http://schemas.microsoft.com/office/drawing/2014/chart" uri="{C3380CC4-5D6E-409C-BE32-E72D297353CC}">
              <c16:uniqueId val="{00000005-EA4B-4F3F-9FFC-8D01A818D860}"/>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3.76</c:v>
                </c:pt>
                <c:pt idx="2">
                  <c:v>#N/A</c:v>
                </c:pt>
                <c:pt idx="3">
                  <c:v>3.72</c:v>
                </c:pt>
                <c:pt idx="4">
                  <c:v>#N/A</c:v>
                </c:pt>
                <c:pt idx="5">
                  <c:v>3.82</c:v>
                </c:pt>
                <c:pt idx="6">
                  <c:v>#N/A</c:v>
                </c:pt>
                <c:pt idx="7">
                  <c:v>3.94</c:v>
                </c:pt>
                <c:pt idx="8">
                  <c:v>#N/A</c:v>
                </c:pt>
                <c:pt idx="9">
                  <c:v>3.8</c:v>
                </c:pt>
              </c:numCache>
            </c:numRef>
          </c:val>
          <c:extLst>
            <c:ext xmlns:c16="http://schemas.microsoft.com/office/drawing/2014/chart" uri="{C3380CC4-5D6E-409C-BE32-E72D297353CC}">
              <c16:uniqueId val="{00000006-EA4B-4F3F-9FFC-8D01A818D86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3.47</c:v>
                </c:pt>
                <c:pt idx="2">
                  <c:v>#N/A</c:v>
                </c:pt>
                <c:pt idx="3">
                  <c:v>3.13</c:v>
                </c:pt>
                <c:pt idx="4">
                  <c:v>#N/A</c:v>
                </c:pt>
                <c:pt idx="5">
                  <c:v>4.6399999999999997</c:v>
                </c:pt>
                <c:pt idx="6">
                  <c:v>#N/A</c:v>
                </c:pt>
                <c:pt idx="7">
                  <c:v>4.09</c:v>
                </c:pt>
                <c:pt idx="8">
                  <c:v>#N/A</c:v>
                </c:pt>
                <c:pt idx="9">
                  <c:v>4.17</c:v>
                </c:pt>
              </c:numCache>
            </c:numRef>
          </c:val>
          <c:extLst>
            <c:ext xmlns:c16="http://schemas.microsoft.com/office/drawing/2014/chart" uri="{C3380CC4-5D6E-409C-BE32-E72D297353CC}">
              <c16:uniqueId val="{00000007-EA4B-4F3F-9FFC-8D01A818D860}"/>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6.62</c:v>
                </c:pt>
                <c:pt idx="2">
                  <c:v>#N/A</c:v>
                </c:pt>
                <c:pt idx="3">
                  <c:v>7.07</c:v>
                </c:pt>
                <c:pt idx="4">
                  <c:v>#N/A</c:v>
                </c:pt>
                <c:pt idx="5">
                  <c:v>7.51</c:v>
                </c:pt>
                <c:pt idx="6">
                  <c:v>#N/A</c:v>
                </c:pt>
                <c:pt idx="7">
                  <c:v>8.06</c:v>
                </c:pt>
                <c:pt idx="8">
                  <c:v>#N/A</c:v>
                </c:pt>
                <c:pt idx="9">
                  <c:v>8.1199999999999992</c:v>
                </c:pt>
              </c:numCache>
            </c:numRef>
          </c:val>
          <c:extLst>
            <c:ext xmlns:c16="http://schemas.microsoft.com/office/drawing/2014/chart" uri="{C3380CC4-5D6E-409C-BE32-E72D297353CC}">
              <c16:uniqueId val="{00000008-EA4B-4F3F-9FFC-8D01A818D86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11.87</c:v>
                </c:pt>
                <c:pt idx="2">
                  <c:v>#N/A</c:v>
                </c:pt>
                <c:pt idx="3">
                  <c:v>13.48</c:v>
                </c:pt>
                <c:pt idx="4">
                  <c:v>#N/A</c:v>
                </c:pt>
                <c:pt idx="5">
                  <c:v>14.52</c:v>
                </c:pt>
                <c:pt idx="6">
                  <c:v>#N/A</c:v>
                </c:pt>
                <c:pt idx="7">
                  <c:v>15.82</c:v>
                </c:pt>
                <c:pt idx="8">
                  <c:v>#N/A</c:v>
                </c:pt>
                <c:pt idx="9">
                  <c:v>13.9</c:v>
                </c:pt>
              </c:numCache>
            </c:numRef>
          </c:val>
          <c:extLst>
            <c:ext xmlns:c16="http://schemas.microsoft.com/office/drawing/2014/chart" uri="{C3380CC4-5D6E-409C-BE32-E72D297353CC}">
              <c16:uniqueId val="{00000009-EA4B-4F3F-9FFC-8D01A818D8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17459</c:v>
                </c:pt>
                <c:pt idx="5">
                  <c:v>17577</c:v>
                </c:pt>
                <c:pt idx="8">
                  <c:v>17762</c:v>
                </c:pt>
                <c:pt idx="11">
                  <c:v>18192</c:v>
                </c:pt>
                <c:pt idx="14">
                  <c:v>18314</c:v>
                </c:pt>
              </c:numCache>
            </c:numRef>
          </c:val>
          <c:extLst>
            <c:ext xmlns:c16="http://schemas.microsoft.com/office/drawing/2014/chart" uri="{C3380CC4-5D6E-409C-BE32-E72D297353CC}">
              <c16:uniqueId val="{00000000-DF91-49B4-B7C4-515DF850B4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91-49B4-B7C4-515DF850B4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158</c:v>
                </c:pt>
                <c:pt idx="3">
                  <c:v>148</c:v>
                </c:pt>
                <c:pt idx="6">
                  <c:v>121</c:v>
                </c:pt>
                <c:pt idx="9">
                  <c:v>107</c:v>
                </c:pt>
                <c:pt idx="12">
                  <c:v>100</c:v>
                </c:pt>
              </c:numCache>
            </c:numRef>
          </c:val>
          <c:extLst>
            <c:ext xmlns:c16="http://schemas.microsoft.com/office/drawing/2014/chart" uri="{C3380CC4-5D6E-409C-BE32-E72D297353CC}">
              <c16:uniqueId val="{00000002-DF91-49B4-B7C4-515DF850B4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387</c:v>
                </c:pt>
                <c:pt idx="3">
                  <c:v>375</c:v>
                </c:pt>
                <c:pt idx="6">
                  <c:v>368</c:v>
                </c:pt>
                <c:pt idx="9">
                  <c:v>400</c:v>
                </c:pt>
                <c:pt idx="12">
                  <c:v>482</c:v>
                </c:pt>
              </c:numCache>
            </c:numRef>
          </c:val>
          <c:extLst>
            <c:ext xmlns:c16="http://schemas.microsoft.com/office/drawing/2014/chart" uri="{C3380CC4-5D6E-409C-BE32-E72D297353CC}">
              <c16:uniqueId val="{00000003-DF91-49B4-B7C4-515DF850B4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3574</c:v>
                </c:pt>
                <c:pt idx="3">
                  <c:v>3372</c:v>
                </c:pt>
                <c:pt idx="6">
                  <c:v>3353</c:v>
                </c:pt>
                <c:pt idx="9">
                  <c:v>3318</c:v>
                </c:pt>
                <c:pt idx="12">
                  <c:v>3338</c:v>
                </c:pt>
              </c:numCache>
            </c:numRef>
          </c:val>
          <c:extLst>
            <c:ext xmlns:c16="http://schemas.microsoft.com/office/drawing/2014/chart" uri="{C3380CC4-5D6E-409C-BE32-E72D297353CC}">
              <c16:uniqueId val="{00000004-DF91-49B4-B7C4-515DF850B4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91-49B4-B7C4-515DF850B4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91-49B4-B7C4-515DF850B4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15150</c:v>
                </c:pt>
                <c:pt idx="3">
                  <c:v>15214</c:v>
                </c:pt>
                <c:pt idx="6">
                  <c:v>14841</c:v>
                </c:pt>
                <c:pt idx="9">
                  <c:v>15616</c:v>
                </c:pt>
                <c:pt idx="12">
                  <c:v>15482</c:v>
                </c:pt>
              </c:numCache>
            </c:numRef>
          </c:val>
          <c:extLst>
            <c:ext xmlns:c16="http://schemas.microsoft.com/office/drawing/2014/chart" uri="{C3380CC4-5D6E-409C-BE32-E72D297353CC}">
              <c16:uniqueId val="{00000007-DF91-49B4-B7C4-515DF850B4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1810</c:v>
                </c:pt>
                <c:pt idx="2">
                  <c:v>#N/A</c:v>
                </c:pt>
                <c:pt idx="3">
                  <c:v>#N/A</c:v>
                </c:pt>
                <c:pt idx="4">
                  <c:v>1532</c:v>
                </c:pt>
                <c:pt idx="5">
                  <c:v>#N/A</c:v>
                </c:pt>
                <c:pt idx="6">
                  <c:v>#N/A</c:v>
                </c:pt>
                <c:pt idx="7">
                  <c:v>921</c:v>
                </c:pt>
                <c:pt idx="8">
                  <c:v>#N/A</c:v>
                </c:pt>
                <c:pt idx="9">
                  <c:v>#N/A</c:v>
                </c:pt>
                <c:pt idx="10">
                  <c:v>1249</c:v>
                </c:pt>
                <c:pt idx="11">
                  <c:v>#N/A</c:v>
                </c:pt>
                <c:pt idx="12">
                  <c:v>#N/A</c:v>
                </c:pt>
                <c:pt idx="13">
                  <c:v>1088</c:v>
                </c:pt>
                <c:pt idx="14">
                  <c:v>#N/A</c:v>
                </c:pt>
              </c:numCache>
            </c:numRef>
          </c:val>
          <c:smooth val="0"/>
          <c:extLst>
            <c:ext xmlns:c16="http://schemas.microsoft.com/office/drawing/2014/chart" uri="{C3380CC4-5D6E-409C-BE32-E72D297353CC}">
              <c16:uniqueId val="{00000008-DF91-49B4-B7C4-515DF850B4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176850</c:v>
                </c:pt>
                <c:pt idx="5">
                  <c:v>176830</c:v>
                </c:pt>
                <c:pt idx="8">
                  <c:v>176299</c:v>
                </c:pt>
                <c:pt idx="11">
                  <c:v>188706</c:v>
                </c:pt>
                <c:pt idx="14">
                  <c:v>187866</c:v>
                </c:pt>
              </c:numCache>
            </c:numRef>
          </c:val>
          <c:extLst>
            <c:ext xmlns:c16="http://schemas.microsoft.com/office/drawing/2014/chart" uri="{C3380CC4-5D6E-409C-BE32-E72D297353CC}">
              <c16:uniqueId val="{00000000-1538-4C52-AA9C-DC48EE2C34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39961</c:v>
                </c:pt>
                <c:pt idx="5">
                  <c:v>37858</c:v>
                </c:pt>
                <c:pt idx="8">
                  <c:v>36548</c:v>
                </c:pt>
                <c:pt idx="11">
                  <c:v>36619</c:v>
                </c:pt>
                <c:pt idx="14">
                  <c:v>38575</c:v>
                </c:pt>
              </c:numCache>
            </c:numRef>
          </c:val>
          <c:extLst>
            <c:ext xmlns:c16="http://schemas.microsoft.com/office/drawing/2014/chart" uri="{C3380CC4-5D6E-409C-BE32-E72D297353CC}">
              <c16:uniqueId val="{00000001-1538-4C52-AA9C-DC48EE2C34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43912</c:v>
                </c:pt>
                <c:pt idx="5">
                  <c:v>43607</c:v>
                </c:pt>
                <c:pt idx="8">
                  <c:v>48061</c:v>
                </c:pt>
                <c:pt idx="11">
                  <c:v>46862</c:v>
                </c:pt>
                <c:pt idx="14">
                  <c:v>48658</c:v>
                </c:pt>
              </c:numCache>
            </c:numRef>
          </c:val>
          <c:extLst>
            <c:ext xmlns:c16="http://schemas.microsoft.com/office/drawing/2014/chart" uri="{C3380CC4-5D6E-409C-BE32-E72D297353CC}">
              <c16:uniqueId val="{00000002-1538-4C52-AA9C-DC48EE2C34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38-4C52-AA9C-DC48EE2C34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38-4C52-AA9C-DC48EE2C34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64</c:v>
                </c:pt>
                <c:pt idx="3">
                  <c:v>37</c:v>
                </c:pt>
                <c:pt idx="6">
                  <c:v>18</c:v>
                </c:pt>
                <c:pt idx="9">
                  <c:v>7</c:v>
                </c:pt>
                <c:pt idx="12">
                  <c:v>1</c:v>
                </c:pt>
              </c:numCache>
            </c:numRef>
          </c:val>
          <c:extLst>
            <c:ext xmlns:c16="http://schemas.microsoft.com/office/drawing/2014/chart" uri="{C3380CC4-5D6E-409C-BE32-E72D297353CC}">
              <c16:uniqueId val="{00000005-1538-4C52-AA9C-DC48EE2C34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21261</c:v>
                </c:pt>
                <c:pt idx="3">
                  <c:v>21363</c:v>
                </c:pt>
                <c:pt idx="6">
                  <c:v>21271</c:v>
                </c:pt>
                <c:pt idx="9">
                  <c:v>21714</c:v>
                </c:pt>
                <c:pt idx="12">
                  <c:v>22612</c:v>
                </c:pt>
              </c:numCache>
            </c:numRef>
          </c:val>
          <c:extLst>
            <c:ext xmlns:c16="http://schemas.microsoft.com/office/drawing/2014/chart" uri="{C3380CC4-5D6E-409C-BE32-E72D297353CC}">
              <c16:uniqueId val="{00000006-1538-4C52-AA9C-DC48EE2C34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3327</c:v>
                </c:pt>
                <c:pt idx="3">
                  <c:v>3506</c:v>
                </c:pt>
                <c:pt idx="6">
                  <c:v>4214</c:v>
                </c:pt>
                <c:pt idx="9">
                  <c:v>4119</c:v>
                </c:pt>
                <c:pt idx="12">
                  <c:v>3799</c:v>
                </c:pt>
              </c:numCache>
            </c:numRef>
          </c:val>
          <c:extLst>
            <c:ext xmlns:c16="http://schemas.microsoft.com/office/drawing/2014/chart" uri="{C3380CC4-5D6E-409C-BE32-E72D297353CC}">
              <c16:uniqueId val="{00000007-1538-4C52-AA9C-DC48EE2C34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41324</c:v>
                </c:pt>
                <c:pt idx="3">
                  <c:v>39423</c:v>
                </c:pt>
                <c:pt idx="6">
                  <c:v>37575</c:v>
                </c:pt>
                <c:pt idx="9">
                  <c:v>39216</c:v>
                </c:pt>
                <c:pt idx="12">
                  <c:v>44679</c:v>
                </c:pt>
              </c:numCache>
            </c:numRef>
          </c:val>
          <c:extLst>
            <c:ext xmlns:c16="http://schemas.microsoft.com/office/drawing/2014/chart" uri="{C3380CC4-5D6E-409C-BE32-E72D297353CC}">
              <c16:uniqueId val="{00000008-1538-4C52-AA9C-DC48EE2C34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1832</c:v>
                </c:pt>
                <c:pt idx="3">
                  <c:v>2106</c:v>
                </c:pt>
                <c:pt idx="6">
                  <c:v>2034</c:v>
                </c:pt>
                <c:pt idx="9">
                  <c:v>1974</c:v>
                </c:pt>
                <c:pt idx="12">
                  <c:v>1928</c:v>
                </c:pt>
              </c:numCache>
            </c:numRef>
          </c:val>
          <c:extLst>
            <c:ext xmlns:c16="http://schemas.microsoft.com/office/drawing/2014/chart" uri="{C3380CC4-5D6E-409C-BE32-E72D297353CC}">
              <c16:uniqueId val="{00000009-1538-4C52-AA9C-DC48EE2C34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147449</c:v>
                </c:pt>
                <c:pt idx="3">
                  <c:v>143576</c:v>
                </c:pt>
                <c:pt idx="6">
                  <c:v>138470</c:v>
                </c:pt>
                <c:pt idx="9">
                  <c:v>143882</c:v>
                </c:pt>
                <c:pt idx="12">
                  <c:v>154643</c:v>
                </c:pt>
              </c:numCache>
            </c:numRef>
          </c:val>
          <c:extLst>
            <c:ext xmlns:c16="http://schemas.microsoft.com/office/drawing/2014/chart" uri="{C3380CC4-5D6E-409C-BE32-E72D297353CC}">
              <c16:uniqueId val="{0000000A-1538-4C52-AA9C-DC48EE2C34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38-4C52-AA9C-DC48EE2C34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19748</c:v>
                </c:pt>
                <c:pt idx="1">
                  <c:v>19515</c:v>
                </c:pt>
                <c:pt idx="2">
                  <c:v>21592</c:v>
                </c:pt>
              </c:numCache>
            </c:numRef>
          </c:val>
          <c:extLst>
            <c:ext xmlns:c16="http://schemas.microsoft.com/office/drawing/2014/chart" uri="{C3380CC4-5D6E-409C-BE32-E72D297353CC}">
              <c16:uniqueId val="{00000000-7DA1-43CE-81C7-D16BFE0211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8478</c:v>
                </c:pt>
                <c:pt idx="1">
                  <c:v>9479</c:v>
                </c:pt>
                <c:pt idx="2">
                  <c:v>10485</c:v>
                </c:pt>
              </c:numCache>
            </c:numRef>
          </c:val>
          <c:extLst>
            <c:ext xmlns:c16="http://schemas.microsoft.com/office/drawing/2014/chart" uri="{C3380CC4-5D6E-409C-BE32-E72D297353CC}">
              <c16:uniqueId val="{00000001-7DA1-43CE-81C7-D16BFE0211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18530</c:v>
                </c:pt>
                <c:pt idx="1">
                  <c:v>17552</c:v>
                </c:pt>
                <c:pt idx="2">
                  <c:v>16606</c:v>
                </c:pt>
              </c:numCache>
            </c:numRef>
          </c:val>
          <c:extLst>
            <c:ext xmlns:c16="http://schemas.microsoft.com/office/drawing/2014/chart" uri="{C3380CC4-5D6E-409C-BE32-E72D297353CC}">
              <c16:uniqueId val="{00000002-7DA1-43CE-81C7-D16BFE0211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{1D81F7A8-32E5-4046-8692-362A45E0B17C}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50B-4B60-8E43-2BC182CF48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{07E39B5D-1115-4024-AB5F-7D34A75F011A}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0B-4B60-8E43-2BC182CF48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{527194CC-ECE1-439E-B020-8DC51452577B}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0B-4B60-8E43-2BC182CF48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{3D1FDED9-8970-420C-9E23-E9670F2CEA17}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0B-4B60-8E43-2BC182CF48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{B9257678-9C5A-46C7-8349-B13B1453BB3C}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0B-4B60-8E43-2BC182CF48B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{25248F45-1348-4C83-B5DD-0B866AFD15F0}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50B-4B60-8E43-2BC182CF48B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{C49648BD-F92D-46B2-A1E9-A245A7A765BD}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50B-4B60-8E43-2BC182CF48B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{CF37F772-4739-466E-983A-85131C3DC20D}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50B-4B60-8E43-2BC182CF48B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{C6E87E35-20C4-4E20-8B33-D43F31CC46C1}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50B-4B60-8E43-2BC182CF48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53.2</c:v>
                </c:pt>
                <c:pt idx="16">
                  <c:v>55.1</c:v>
                </c:pt>
                <c:pt idx="24">
                  <c:v>56.4</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50B-4B60-8E43-2BC182CF48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{4C704F8E-11E8-4620-84B2-EF7F4DF675D7}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50B-4B60-8E43-2BC182CF48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{6AA869AB-FCA6-405F-95A6-944FEE5EABD1}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0B-4B60-8E43-2BC182CF48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{EF54CCA8-3253-44E2-9F25-EACC13EE9B27}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0B-4B60-8E43-2BC182CF48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{D9FA2EE1-A7BE-4C81-9119-3DF242D05CC5}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0B-4B60-8E43-2BC182CF48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{60AB0A4D-5C08-49F9-8C72-5F2E016E21F8}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0B-4B60-8E43-2BC182CF48BE}"/>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{57D4464F-69A4-4706-9C7C-3FC1705B8C47}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50B-4B60-8E43-2BC182CF48BE}"/>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{EFCF02DF-D64E-438B-AE05-891AB9B0967F}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50B-4B60-8E43-2BC182CF48BE}"/>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{C6D5309A-47D8-40AB-9D02-886B163A4D4A}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50B-4B60-8E43-2BC182CF48BE}"/>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{1FB10F3B-5DA3-4B31-8CB7-EDDF9E6EEDF6}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50B-4B60-8E43-2BC182CF48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F50B-4B60-8E43-2BC182CF48BE}"/>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{D7867FBD-F2FF-4157-91C1-C1F7BECC3A3E}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BC-45E8-8644-AA9484AB9A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{1FBEF967-ECCC-4F04-8CC3-56D567218874}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BC-45E8-8644-AA9484AB9A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{2804C6BA-24B4-459F-B0D0-EFBE08DDCBB8}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BC-45E8-8644-AA9484AB9A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{738DBED4-BF54-452B-ACF1-E74F1B445435}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BC-45E8-8644-AA9484AB9A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{705B69C1-B8CD-437B-B69F-FB0AE341FF33}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BC-45E8-8644-AA9484AB9AA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{4DCD6E5D-30D0-4986-8CA8-5388C9FCA9BA}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BC-45E8-8644-AA9484AB9AA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{FC853753-BD17-4F60-9A89-D0030D821478}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BC-45E8-8644-AA9484AB9AA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{10937DC4-0E19-4D35-8372-D81E10951352}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BC-45E8-8644-AA9484AB9AA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{23C63CE8-F7DA-49ED-99F8-5D2786C8C388}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BC-45E8-8644-AA9484AB9A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1.6</c:v>
                </c:pt>
                <c:pt idx="16">
                  <c:v>1.5</c:v>
                </c:pt>
                <c:pt idx="24">
                  <c:v>1.3</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BC-45E8-8644-AA9484AB9A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{0B7D0F1C-969A-48B5-9CC7-0F783A116FC3}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BC-45E8-8644-AA9484AB9A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{FC35FAF4-2F83-414E-86C1-9442BF4AFF66}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BC-45E8-8644-AA9484AB9A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{10B05BA2-5058-488C-8336-3D6406562BBF}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BC-45E8-8644-AA9484AB9A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{263F83BC-7226-45D4-871C-2BF2B9E2D1B7}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BC-45E8-8644-AA9484AB9A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{CA41878A-E5AC-4AD6-A271-3B6C4EDCF73A}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BC-45E8-8644-AA9484AB9AA4}"/>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{C977D946-75CD-4A20-B13F-BF886A3227C9}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BC-45E8-8644-AA9484AB9AA4}"/>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{4A87145E-EC53-484A-84D5-B63E1F426DAB}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BC-45E8-8644-AA9484AB9AA4}"/>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{F94EF491-FD0A-4C71-91AB-1E7CD8ACD82C}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BC-45E8-8644-AA9484AB9AA4}"/>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{3482FC8A-E9E9-4E57-A685-0B3FB2A4A6EE}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BC-45E8-8644-AA9484AB9A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B8BC-45E8-8644-AA9484AB9AA4}"/>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・令和５年度の「元利償還金等</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」は、組合等が起こした地方債の元利償還金に対する負担金等が増加（</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82</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百万円）したものの、元利償還金が減少（</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134</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百万円）したため、全体で</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39</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百万円減少している。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・控除額である令和５年度の「算入公債費等</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」は、地方債償還額に充当した都市計画税の減少に伴い、特定財源が減少（</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45</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百万円）したものの、合併特例債の償還額の増加などに伴い、基準財政需要額に算入される公債費が増加（</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144</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百万円）したことなどから、全体で</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122</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百万円増加している。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満期一括償還地方債については、平成</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年度で全ての償還が終了している。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・令和</a:t>
          </a:r>
          <a:r>
            <a:rPr kumimoji="1" lang="en-US" altLang="ja-JP" sz="1400">
              <a:solidFill>
                <a:srgbClr val="FF0000"/>
              </a:solidFill>
              <a:latin typeface="ＭＳ ゴシック" pitchFamily="49" charset="-128"/>
              <a:ea typeface="ＭＳ ゴシック" pitchFamily="49" charset="-128"/>
            </a:rPr>
            <a:t>5</a:t>
          </a:r>
          <a:r>
            <a:rPr kumimoji="1" lang="ja-JP" altLang="en-US" sz="1400">
              <a:solidFill>
                <a:srgbClr val="FF0000"/>
              </a:solidFill>
              <a:latin typeface="ＭＳ ゴシック" pitchFamily="49" charset="-128"/>
              <a:ea typeface="ＭＳ ゴシック" pitchFamily="49" charset="-128"/>
            </a:rPr>
            <a:t>年度の「将来負担額</a:t>
          </a:r>
          <a:r>
            <a:rPr kumimoji="1" lang="en-US" altLang="ja-JP" sz="1400">
              <a:solidFill>
                <a:srgbClr val="FF0000"/>
              </a:solidFill>
              <a:latin typeface="ＭＳ ゴシック" pitchFamily="49" charset="-128"/>
              <a:ea typeface="ＭＳ ゴシック" pitchFamily="49" charset="-128"/>
            </a:rPr>
            <a:t>(A)</a:t>
          </a:r>
          <a:r>
            <a:rPr kumimoji="1" lang="ja-JP" altLang="en-US" sz="1400">
              <a:solidFill>
                <a:srgbClr val="FF0000"/>
              </a:solidFill>
              <a:latin typeface="ＭＳ ゴシック" pitchFamily="49" charset="-128"/>
              <a:ea typeface="ＭＳ ゴシック" pitchFamily="49" charset="-128"/>
            </a:rPr>
            <a:t>」は、組合等負担等見込額が減少（</a:t>
          </a:r>
          <a:r>
            <a:rPr kumimoji="1" lang="en-US" altLang="ja-JP" sz="1400">
              <a:solidFill>
                <a:srgbClr val="FF0000"/>
              </a:solidFill>
              <a:latin typeface="ＭＳ ゴシック" pitchFamily="49" charset="-128"/>
              <a:ea typeface="ＭＳ ゴシック" pitchFamily="49" charset="-128"/>
            </a:rPr>
            <a:t>320</a:t>
          </a:r>
          <a:r>
            <a:rPr kumimoji="1" lang="ja-JP" altLang="en-US" sz="1400">
              <a:solidFill>
                <a:srgbClr val="FF0000"/>
              </a:solidFill>
              <a:latin typeface="ＭＳ ゴシック" pitchFamily="49" charset="-128"/>
              <a:ea typeface="ＭＳ ゴシック" pitchFamily="49" charset="-128"/>
            </a:rPr>
            <a:t>百万円）したものの、一般会計等に係る地方債の現在高が増加（</a:t>
          </a:r>
          <a:r>
            <a:rPr kumimoji="1" lang="en-US" altLang="ja-JP" sz="1400">
              <a:solidFill>
                <a:srgbClr val="FF0000"/>
              </a:solidFill>
              <a:latin typeface="ＭＳ ゴシック" pitchFamily="49" charset="-128"/>
              <a:ea typeface="ＭＳ ゴシック" pitchFamily="49" charset="-128"/>
            </a:rPr>
            <a:t>10,761</a:t>
          </a:r>
          <a:r>
            <a:rPr kumimoji="1" lang="ja-JP" altLang="en-US" sz="1400">
              <a:solidFill>
                <a:srgbClr val="FF0000"/>
              </a:solidFill>
              <a:latin typeface="ＭＳ ゴシック" pitchFamily="49" charset="-128"/>
              <a:ea typeface="ＭＳ ゴシック" pitchFamily="49" charset="-128"/>
            </a:rPr>
            <a:t>百万円）したことなどにより、全体で</a:t>
          </a:r>
          <a:r>
            <a:rPr kumimoji="1" lang="en-US" altLang="ja-JP" sz="1400">
              <a:solidFill>
                <a:srgbClr val="FF0000"/>
              </a:solidFill>
              <a:latin typeface="ＭＳ ゴシック" pitchFamily="49" charset="-128"/>
              <a:ea typeface="ＭＳ ゴシック" pitchFamily="49" charset="-128"/>
            </a:rPr>
            <a:t>16,750</a:t>
          </a:r>
          <a:r>
            <a:rPr kumimoji="1" lang="ja-JP" altLang="en-US" sz="1400">
              <a:solidFill>
                <a:srgbClr val="FF0000"/>
              </a:solidFill>
              <a:latin typeface="ＭＳ ゴシック" pitchFamily="49" charset="-128"/>
              <a:ea typeface="ＭＳ ゴシック" pitchFamily="49" charset="-128"/>
            </a:rPr>
            <a:t>百万円増加している。</a:t>
          </a:r>
        </a:p>
        <a:p>
          <a:r>
            <a:rPr kumimoji="1" lang="ja-JP" altLang="en-US" sz="1400">
              <a:solidFill>
                <a:srgbClr val="FF0000"/>
              </a:solidFill>
              <a:latin typeface="ＭＳ ゴシック" pitchFamily="49" charset="-128"/>
              <a:ea typeface="ＭＳ ゴシック" pitchFamily="49" charset="-128"/>
            </a:rPr>
            <a:t>・控除額である「充当可能財源等</a:t>
          </a:r>
          <a:r>
            <a:rPr kumimoji="1" lang="en-US" altLang="ja-JP" sz="1400">
              <a:solidFill>
                <a:srgbClr val="FF0000"/>
              </a:solidFill>
              <a:latin typeface="ＭＳ ゴシック" pitchFamily="49" charset="-128"/>
              <a:ea typeface="ＭＳ ゴシック" pitchFamily="49" charset="-128"/>
            </a:rPr>
            <a:t>(B)</a:t>
          </a:r>
          <a:r>
            <a:rPr kumimoji="1" lang="ja-JP" altLang="en-US" sz="1400">
              <a:solidFill>
                <a:srgbClr val="FF0000"/>
              </a:solidFill>
              <a:latin typeface="ＭＳ ゴシック" pitchFamily="49" charset="-128"/>
              <a:ea typeface="ＭＳ ゴシック" pitchFamily="49" charset="-128"/>
            </a:rPr>
            <a:t>」は、基準財政需要額算入見込額が減少（</a:t>
          </a:r>
          <a:r>
            <a:rPr kumimoji="1" lang="en-US" altLang="ja-JP" sz="1400">
              <a:solidFill>
                <a:srgbClr val="FF0000"/>
              </a:solidFill>
              <a:latin typeface="ＭＳ ゴシック" pitchFamily="49" charset="-128"/>
              <a:ea typeface="ＭＳ ゴシック" pitchFamily="49" charset="-128"/>
            </a:rPr>
            <a:t>840</a:t>
          </a:r>
          <a:r>
            <a:rPr kumimoji="1" lang="ja-JP" altLang="en-US" sz="1400">
              <a:solidFill>
                <a:srgbClr val="FF0000"/>
              </a:solidFill>
              <a:latin typeface="ＭＳ ゴシック" pitchFamily="49" charset="-128"/>
              <a:ea typeface="ＭＳ ゴシック" pitchFamily="49" charset="-128"/>
            </a:rPr>
            <a:t>百万円）したものの、充当可能特定歳入が増加（</a:t>
          </a:r>
          <a:r>
            <a:rPr kumimoji="1" lang="en-US" altLang="ja-JP" sz="1400">
              <a:solidFill>
                <a:srgbClr val="FF0000"/>
              </a:solidFill>
              <a:latin typeface="ＭＳ ゴシック" pitchFamily="49" charset="-128"/>
              <a:ea typeface="ＭＳ ゴシック" pitchFamily="49" charset="-128"/>
            </a:rPr>
            <a:t>1,956</a:t>
          </a:r>
          <a:r>
            <a:rPr kumimoji="1" lang="ja-JP" altLang="en-US" sz="1400">
              <a:solidFill>
                <a:srgbClr val="FF0000"/>
              </a:solidFill>
              <a:latin typeface="ＭＳ ゴシック" pitchFamily="49" charset="-128"/>
              <a:ea typeface="ＭＳ ゴシック" pitchFamily="49" charset="-128"/>
            </a:rPr>
            <a:t>百万円）したことなどにより、全体で</a:t>
          </a:r>
          <a:r>
            <a:rPr kumimoji="1" lang="en-US" altLang="ja-JP" sz="1400">
              <a:solidFill>
                <a:srgbClr val="FF0000"/>
              </a:solidFill>
              <a:latin typeface="ＭＳ ゴシック" pitchFamily="49" charset="-128"/>
              <a:ea typeface="ＭＳ ゴシック" pitchFamily="49" charset="-128"/>
            </a:rPr>
            <a:t>2,912</a:t>
          </a:r>
          <a:r>
            <a:rPr kumimoji="1" lang="ja-JP" altLang="en-US" sz="1400">
              <a:solidFill>
                <a:srgbClr val="FF0000"/>
              </a:solidFill>
              <a:latin typeface="ＭＳ ゴシック" pitchFamily="49" charset="-128"/>
              <a:ea typeface="ＭＳ ゴシック" pitchFamily="49" charset="-128"/>
            </a:rPr>
            <a:t>百万円増加している。</a:t>
          </a:r>
        </a:p>
        <a:p>
          <a:r>
            <a:rPr kumimoji="1" lang="ja-JP" altLang="en-US" sz="1400">
              <a:solidFill>
                <a:srgbClr val="FF0000"/>
              </a:solidFill>
              <a:latin typeface="ＭＳ ゴシック" pitchFamily="49" charset="-128"/>
              <a:ea typeface="ＭＳ ゴシック" pitchFamily="49" charset="-128"/>
            </a:rPr>
            <a:t>・将来負担比率の分子は、令和</a:t>
          </a:r>
          <a:r>
            <a:rPr kumimoji="1" lang="en-US" altLang="ja-JP" sz="1400">
              <a:solidFill>
                <a:srgbClr val="FF0000"/>
              </a:solidFill>
              <a:latin typeface="ＭＳ ゴシック" pitchFamily="49" charset="-128"/>
              <a:ea typeface="ＭＳ ゴシック" pitchFamily="49" charset="-128"/>
            </a:rPr>
            <a:t>4</a:t>
          </a:r>
          <a:r>
            <a:rPr kumimoji="1" lang="ja-JP" altLang="en-US" sz="1400">
              <a:solidFill>
                <a:srgbClr val="FF0000"/>
              </a:solidFill>
              <a:latin typeface="ＭＳ ゴシック" pitchFamily="49" charset="-128"/>
              <a:ea typeface="ＭＳ ゴシック" pitchFamily="49" charset="-128"/>
            </a:rPr>
            <a:t>年度に引き続き「充当可能財源等</a:t>
          </a:r>
          <a:r>
            <a:rPr kumimoji="1" lang="en-US" altLang="ja-JP" sz="1400">
              <a:solidFill>
                <a:srgbClr val="FF0000"/>
              </a:solidFill>
              <a:latin typeface="ＭＳ ゴシック" pitchFamily="49" charset="-128"/>
              <a:ea typeface="ＭＳ ゴシック" pitchFamily="49" charset="-128"/>
            </a:rPr>
            <a:t>(B)</a:t>
          </a:r>
          <a:r>
            <a:rPr kumimoji="1" lang="ja-JP" altLang="en-US" sz="1400">
              <a:solidFill>
                <a:srgbClr val="FF0000"/>
              </a:solidFill>
              <a:latin typeface="ＭＳ ゴシック" pitchFamily="49" charset="-128"/>
              <a:ea typeface="ＭＳ ゴシック" pitchFamily="49" charset="-128"/>
            </a:rPr>
            <a:t>」が「将来負担額</a:t>
          </a:r>
          <a:r>
            <a:rPr kumimoji="1" lang="en-US" altLang="ja-JP" sz="1400">
              <a:solidFill>
                <a:srgbClr val="FF0000"/>
              </a:solidFill>
              <a:latin typeface="ＭＳ ゴシック" pitchFamily="49" charset="-128"/>
              <a:ea typeface="ＭＳ ゴシック" pitchFamily="49" charset="-128"/>
            </a:rPr>
            <a:t>(A)</a:t>
          </a:r>
          <a:r>
            <a:rPr kumimoji="1" lang="ja-JP" altLang="en-US" sz="1400">
              <a:solidFill>
                <a:srgbClr val="FF0000"/>
              </a:solidFill>
              <a:latin typeface="ＭＳ ゴシック" pitchFamily="49" charset="-128"/>
              <a:ea typeface="ＭＳ ゴシック" pitchFamily="49" charset="-128"/>
            </a:rPr>
            <a:t>」を上回ったことから負数となり、将来負担比率は算定されなかった。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「福山市財政調整基金」から原油価格・物価高騰対策の事業を迅速に行うため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また、福山北産業団地造成事業、大学施設整備事業の財源として「福山市大規模事業基金」から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一方で、今後の公債費の増嵩に対応するため、「福山市減債基金」に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収支状況を踏まえ、今後の財政事情を見通す中で、効果的に活用していく予定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　　　　：福山市の発展の基盤となる大規模事業を円滑に推進するための経費の財源に充てるもの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・福山市教育環境整備基金　　　：小中学校等の教育環境の整備充実のために必要な経費の財源に充てるもの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・世界バラ会議福山大会記念基金：世界バラ会議福山大会を契機として、ばらのまち福山を世界に発信するとともに、持続可能なばらの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まちづくりを推進するための事業に必要な経費の財源に充てるもの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福山北産業団地造成事業、大学整備事業の財源として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・世界バラ会議福山大会記念基金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世界バラ会議福山大会関連経費に充てるため、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・世界バラ会議福山大会記念基金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世界バラ会議福山大会関連経費の財源として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・福山市大規模事業基金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大学整備事業の財源として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原油価格・物価高騰対策の事業を迅速に行うため、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億円を活用した一方、前年度に生じた歳入歳出の決算剰余金の一部及び運用益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災害の発生や経済事情の変動等に備え、活用していく予定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今後の公債費の増嵩に対応するため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市債償還額の推移等を踏まえ、市債償還や適正な管理のために積み増しや活用を行う予定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458,192
447,298
517.72
231,912,698
224,116,864
4,701,009
110,066,223
156,451,174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57.4%</a:t>
          </a:r>
          <a:r>
            <a:rPr kumimoji="1" lang="ja-JP" altLang="en-US" sz="1100">
              <a:latin typeface="ＭＳ Ｐゴシック" panose="020B0600070205080204" pitchFamily="50" charset="-128"/>
              <a:ea typeface="ＭＳ Ｐゴシック" panose="020B0600070205080204" pitchFamily="50" charset="-128"/>
            </a:rPr>
            <a:t>と前年度から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上昇し、資産の老朽化が進んでいるものの、類似団体平均の</a:t>
          </a:r>
          <a:r>
            <a:rPr kumimoji="1" lang="en-US" altLang="ja-JP" sz="1100">
              <a:latin typeface="ＭＳ Ｐゴシック" panose="020B0600070205080204" pitchFamily="50" charset="-128"/>
              <a:ea typeface="ＭＳ Ｐゴシック" panose="020B0600070205080204" pitchFamily="50" charset="-128"/>
            </a:rPr>
            <a:t>65.8%</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下回っており、資産の老朽化割合は類似団体と比べ低くなっている。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xdr:cNvCxnSpPr/>
      </xdr:nvCxnSpPr>
      <xdr:spPr>
        <a:xfrm flipV="1">
          <a:off x="4206240" y="5301615"/>
          <a:ext cx="127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258945"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119245" y="53016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xdr:cNvSpPr txBox="1"/>
      </xdr:nvSpPr>
      <xdr:spPr>
        <a:xfrm>
          <a:off x="4258945" y="6048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xdr:cNvSpPr/>
      </xdr:nvSpPr>
      <xdr:spPr>
        <a:xfrm>
          <a:off x="4157345" y="6070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xdr:cNvSpPr/>
      </xdr:nvSpPr>
      <xdr:spPr>
        <a:xfrm>
          <a:off x="3537585" y="603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xdr:cNvSpPr/>
      </xdr:nvSpPr>
      <xdr:spPr>
        <a:xfrm>
          <a:off x="286702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xdr:cNvSpPr/>
      </xdr:nvSpPr>
      <xdr:spPr>
        <a:xfrm>
          <a:off x="219646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xdr:cNvSpPr/>
      </xdr:nvSpPr>
      <xdr:spPr>
        <a:xfrm>
          <a:off x="1525905" y="5930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91" name="楕円 90"/>
        <xdr:cNvSpPr/>
      </xdr:nvSpPr>
      <xdr:spPr>
        <a:xfrm>
          <a:off x="4157345" y="5775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92" name="有形固定資産減価償却率該当値テキスト"/>
        <xdr:cNvSpPr txBox="1"/>
      </xdr:nvSpPr>
      <xdr:spPr>
        <a:xfrm>
          <a:off x="4258945"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93" name="楕円 92"/>
        <xdr:cNvSpPr/>
      </xdr:nvSpPr>
      <xdr:spPr>
        <a:xfrm>
          <a:off x="3537585" y="5739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159385</xdr:rowOff>
    </xdr:from>
    <xdr:to>
      <xdr:col>23</xdr:col>
      <xdr:colOff>85725</xdr:colOff>
      <xdr:row>30</xdr:row>
      <xdr:rowOff>23918</xdr:rowOff>
    </xdr:to>
    <xdr:cxnSp macro="">
      <xdr:nvCxnSpPr>
        <xdr:cNvPr id="94" name="直線コネクタ 93"/>
        <xdr:cNvCxnSpPr/>
      </xdr:nvCxnSpPr>
      <xdr:spPr>
        <a:xfrm>
          <a:off x="3588385" y="5790565"/>
          <a:ext cx="6197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61807</xdr:rowOff>
    </xdr:from>
    <xdr:to>
      <xdr:col>15</xdr:col>
      <xdr:colOff>187325</xdr:colOff>
      <xdr:row>29</xdr:row>
      <xdr:rowOff>163407</xdr:rowOff>
    </xdr:to>
    <xdr:sp macro="" textlink="">
      <xdr:nvSpPr>
        <xdr:cNvPr id="95" name="楕円 94"/>
        <xdr:cNvSpPr/>
      </xdr:nvSpPr>
      <xdr:spPr>
        <a:xfrm>
          <a:off x="2867025" y="5692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112607</xdr:rowOff>
    </xdr:from>
    <xdr:to>
      <xdr:col>19</xdr:col>
      <xdr:colOff>136525</xdr:colOff>
      <xdr:row>29</xdr:row>
      <xdr:rowOff>159385</xdr:rowOff>
    </xdr:to>
    <xdr:cxnSp macro="">
      <xdr:nvCxnSpPr>
        <xdr:cNvPr id="96" name="直線コネクタ 95"/>
        <xdr:cNvCxnSpPr/>
      </xdr:nvCxnSpPr>
      <xdr:spPr>
        <a:xfrm>
          <a:off x="2917825" y="574378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97" name="楕円 96"/>
        <xdr:cNvSpPr/>
      </xdr:nvSpPr>
      <xdr:spPr>
        <a:xfrm>
          <a:off x="2196465" y="5628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112607</xdr:rowOff>
    </xdr:to>
    <xdr:cxnSp macro="">
      <xdr:nvCxnSpPr>
        <xdr:cNvPr id="98" name="直線コネクタ 97"/>
        <xdr:cNvCxnSpPr/>
      </xdr:nvCxnSpPr>
      <xdr:spPr>
        <a:xfrm>
          <a:off x="2247265" y="5675418"/>
          <a:ext cx="6705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107315</xdr:rowOff>
    </xdr:from>
    <xdr:to>
      <xdr:col>7</xdr:col>
      <xdr:colOff>187325</xdr:colOff>
      <xdr:row>29</xdr:row>
      <xdr:rowOff>37465</xdr:rowOff>
    </xdr:to>
    <xdr:sp macro="" textlink="">
      <xdr:nvSpPr>
        <xdr:cNvPr id="99" name="楕円 98"/>
        <xdr:cNvSpPr/>
      </xdr:nvSpPr>
      <xdr:spPr>
        <a:xfrm>
          <a:off x="1525905" y="5570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158115</xdr:rowOff>
    </xdr:from>
    <xdr:to>
      <xdr:col>11</xdr:col>
      <xdr:colOff>136525</xdr:colOff>
      <xdr:row>29</xdr:row>
      <xdr:rowOff>44238</xdr:rowOff>
    </xdr:to>
    <xdr:cxnSp macro="">
      <xdr:nvCxnSpPr>
        <xdr:cNvPr id="100" name="直線コネクタ 99"/>
        <xdr:cNvCxnSpPr/>
      </xdr:nvCxnSpPr>
      <xdr:spPr>
        <a:xfrm>
          <a:off x="1576705" y="5621655"/>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xdr:cNvSpPr txBox="1"/>
      </xdr:nvSpPr>
      <xdr:spPr>
        <a:xfrm>
          <a:off x="3395989" y="613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xdr:cNvSpPr txBox="1"/>
      </xdr:nvSpPr>
      <xdr:spPr>
        <a:xfrm>
          <a:off x="2738129"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xdr:cNvSpPr txBox="1"/>
      </xdr:nvSpPr>
      <xdr:spPr>
        <a:xfrm>
          <a:off x="2067569" y="60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xdr:cNvSpPr txBox="1"/>
      </xdr:nvSpPr>
      <xdr:spPr>
        <a:xfrm>
          <a:off x="1397009" y="601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55262</xdr:rowOff>
    </xdr:from>
    <xdr:ext cx="405111" cy="259045"/>
    <xdr:sp macro="" textlink="">
      <xdr:nvSpPr>
        <xdr:cNvPr id="105" name="n_1mainValue有形固定資産減価償却率"/>
        <xdr:cNvSpPr txBox="1"/>
      </xdr:nvSpPr>
      <xdr:spPr>
        <a:xfrm>
          <a:off x="339598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8484</xdr:rowOff>
    </xdr:from>
    <xdr:ext cx="405111" cy="259045"/>
    <xdr:sp macro="" textlink="">
      <xdr:nvSpPr>
        <xdr:cNvPr id="106" name="n_2mainValue有形固定資産減価償却率"/>
        <xdr:cNvSpPr txBox="1"/>
      </xdr:nvSpPr>
      <xdr:spPr>
        <a:xfrm>
          <a:off x="2738129"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107" name="n_3mainValue有形固定資産減価償却率"/>
        <xdr:cNvSpPr txBox="1"/>
      </xdr:nvSpPr>
      <xdr:spPr>
        <a:xfrm>
          <a:off x="2067569" y="540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8" name="n_4mainValue有形固定資産減価償却率"/>
        <xdr:cNvSpPr txBox="1"/>
      </xdr:nvSpPr>
      <xdr:spPr>
        <a:xfrm>
          <a:off x="139700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351.7%</a:t>
          </a:r>
          <a:r>
            <a:rPr kumimoji="1" lang="ja-JP" altLang="en-US" sz="1100">
              <a:latin typeface="ＭＳ Ｐゴシック" panose="020B0600070205080204" pitchFamily="50" charset="-128"/>
              <a:ea typeface="ＭＳ Ｐゴシック" panose="020B0600070205080204" pitchFamily="50" charset="-128"/>
            </a:rPr>
            <a:t>と前年度から</a:t>
          </a:r>
          <a:r>
            <a:rPr kumimoji="1" lang="en-US" altLang="ja-JP" sz="1100">
              <a:latin typeface="ＭＳ Ｐゴシック" panose="020B0600070205080204" pitchFamily="50" charset="-128"/>
              <a:ea typeface="ＭＳ Ｐゴシック" panose="020B0600070205080204" pitchFamily="50" charset="-128"/>
            </a:rPr>
            <a:t>24.7%</a:t>
          </a:r>
          <a:r>
            <a:rPr kumimoji="1" lang="ja-JP" altLang="en-US" sz="1100">
              <a:latin typeface="ＭＳ Ｐゴシック" panose="020B0600070205080204" pitchFamily="50" charset="-128"/>
              <a:ea typeface="ＭＳ Ｐゴシック" panose="020B0600070205080204" pitchFamily="50" charset="-128"/>
            </a:rPr>
            <a:t>上昇し、類似団体平均の</a:t>
          </a:r>
          <a:r>
            <a:rPr kumimoji="1" lang="en-US" altLang="ja-JP" sz="1100">
              <a:latin typeface="ＭＳ Ｐゴシック" panose="020B0600070205080204" pitchFamily="50" charset="-128"/>
              <a:ea typeface="ＭＳ Ｐゴシック" panose="020B0600070205080204" pitchFamily="50" charset="-128"/>
            </a:rPr>
            <a:t>574.0%</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222.3%</a:t>
          </a:r>
          <a:r>
            <a:rPr kumimoji="1" lang="ja-JP" altLang="en-US" sz="1100">
              <a:latin typeface="ＭＳ Ｐゴシック" panose="020B0600070205080204" pitchFamily="50" charset="-128"/>
              <a:ea typeface="ＭＳ Ｐゴシック" panose="020B0600070205080204" pitchFamily="50" charset="-128"/>
            </a:rPr>
            <a:t>下回っており、経常一般財源等（経常経費充当財源等を除く）に対する充当可能財源を除いた将来負担額の割合が類似団体に比べ低くなっている。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xdr:cNvCxnSpPr/>
      </xdr:nvCxnSpPr>
      <xdr:spPr>
        <a:xfrm flipV="1">
          <a:off x="13027660" y="5211868"/>
          <a:ext cx="1269" cy="141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xdr:cNvSpPr txBox="1"/>
      </xdr:nvSpPr>
      <xdr:spPr>
        <a:xfrm>
          <a:off x="13080365" y="6625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xdr:cNvCxnSpPr/>
      </xdr:nvCxnSpPr>
      <xdr:spPr>
        <a:xfrm>
          <a:off x="12963525" y="662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xdr:cNvSpPr txBox="1"/>
      </xdr:nvSpPr>
      <xdr:spPr>
        <a:xfrm>
          <a:off x="13080365" y="581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xdr:cNvSpPr/>
      </xdr:nvSpPr>
      <xdr:spPr>
        <a:xfrm>
          <a:off x="13001625" y="5834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xdr:cNvSpPr/>
      </xdr:nvSpPr>
      <xdr:spPr>
        <a:xfrm>
          <a:off x="12359005" y="582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xdr:cNvSpPr/>
      </xdr:nvSpPr>
      <xdr:spPr>
        <a:xfrm>
          <a:off x="1168844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xdr:cNvSpPr/>
      </xdr:nvSpPr>
      <xdr:spPr>
        <a:xfrm>
          <a:off x="11017885" y="593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xdr:cNvSpPr/>
      </xdr:nvSpPr>
      <xdr:spPr>
        <a:xfrm>
          <a:off x="10347325" y="594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111753</xdr:rowOff>
    </xdr:from>
    <xdr:to>
      <xdr:col>76</xdr:col>
      <xdr:colOff>73025</xdr:colOff>
      <xdr:row>29</xdr:row>
      <xdr:rowOff>41903</xdr:rowOff>
    </xdr:to>
    <xdr:sp macro="" textlink="">
      <xdr:nvSpPr>
        <xdr:cNvPr id="153" name="楕円 152"/>
        <xdr:cNvSpPr/>
      </xdr:nvSpPr>
      <xdr:spPr>
        <a:xfrm>
          <a:off x="13001625" y="5575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134630</xdr:rowOff>
    </xdr:from>
    <xdr:ext cx="469744" cy="259045"/>
    <xdr:sp macro="" textlink="">
      <xdr:nvSpPr>
        <xdr:cNvPr id="154" name="債務償還比率該当値テキスト"/>
        <xdr:cNvSpPr txBox="1"/>
      </xdr:nvSpPr>
      <xdr:spPr>
        <a:xfrm>
          <a:off x="13080365" y="543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82127</xdr:rowOff>
    </xdr:from>
    <xdr:to>
      <xdr:col>72</xdr:col>
      <xdr:colOff>123825</xdr:colOff>
      <xdr:row>29</xdr:row>
      <xdr:rowOff>12277</xdr:rowOff>
    </xdr:to>
    <xdr:sp macro="" textlink="">
      <xdr:nvSpPr>
        <xdr:cNvPr id="155" name="楕円 154"/>
        <xdr:cNvSpPr/>
      </xdr:nvSpPr>
      <xdr:spPr>
        <a:xfrm>
          <a:off x="12359005" y="5545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132927</xdr:rowOff>
    </xdr:from>
    <xdr:to>
      <xdr:col>76</xdr:col>
      <xdr:colOff>22225</xdr:colOff>
      <xdr:row>28</xdr:row>
      <xdr:rowOff>162553</xdr:rowOff>
    </xdr:to>
    <xdr:cxnSp macro="">
      <xdr:nvCxnSpPr>
        <xdr:cNvPr id="156" name="直線コネクタ 155"/>
        <xdr:cNvCxnSpPr/>
      </xdr:nvCxnSpPr>
      <xdr:spPr>
        <a:xfrm>
          <a:off x="12409805" y="5596467"/>
          <a:ext cx="61976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13519</xdr:rowOff>
    </xdr:from>
    <xdr:to>
      <xdr:col>68</xdr:col>
      <xdr:colOff>123825</xdr:colOff>
      <xdr:row>28</xdr:row>
      <xdr:rowOff>115119</xdr:rowOff>
    </xdr:to>
    <xdr:sp macro="" textlink="">
      <xdr:nvSpPr>
        <xdr:cNvPr id="157" name="楕円 156"/>
        <xdr:cNvSpPr/>
      </xdr:nvSpPr>
      <xdr:spPr>
        <a:xfrm>
          <a:off x="11688445" y="547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64319</xdr:rowOff>
    </xdr:from>
    <xdr:to>
      <xdr:col>72</xdr:col>
      <xdr:colOff>73025</xdr:colOff>
      <xdr:row>28</xdr:row>
      <xdr:rowOff>132927</xdr:rowOff>
    </xdr:to>
    <xdr:cxnSp macro="">
      <xdr:nvCxnSpPr>
        <xdr:cNvPr id="158" name="直線コネクタ 157"/>
        <xdr:cNvCxnSpPr/>
      </xdr:nvCxnSpPr>
      <xdr:spPr>
        <a:xfrm>
          <a:off x="11739245" y="5527859"/>
          <a:ext cx="670560" cy="6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142579</xdr:rowOff>
    </xdr:from>
    <xdr:to>
      <xdr:col>64</xdr:col>
      <xdr:colOff>123825</xdr:colOff>
      <xdr:row>29</xdr:row>
      <xdr:rowOff>72729</xdr:rowOff>
    </xdr:to>
    <xdr:sp macro="" textlink="">
      <xdr:nvSpPr>
        <xdr:cNvPr id="159" name="楕円 158"/>
        <xdr:cNvSpPr/>
      </xdr:nvSpPr>
      <xdr:spPr>
        <a:xfrm>
          <a:off x="11017885" y="5606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64319</xdr:rowOff>
    </xdr:from>
    <xdr:to>
      <xdr:col>68</xdr:col>
      <xdr:colOff>73025</xdr:colOff>
      <xdr:row>29</xdr:row>
      <xdr:rowOff>21929</xdr:rowOff>
    </xdr:to>
    <xdr:cxnSp macro="">
      <xdr:nvCxnSpPr>
        <xdr:cNvPr id="160" name="直線コネクタ 159"/>
        <xdr:cNvCxnSpPr/>
      </xdr:nvCxnSpPr>
      <xdr:spPr>
        <a:xfrm flipV="1">
          <a:off x="11068685" y="5527859"/>
          <a:ext cx="670560" cy="1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134782</xdr:rowOff>
    </xdr:from>
    <xdr:to>
      <xdr:col>60</xdr:col>
      <xdr:colOff>123825</xdr:colOff>
      <xdr:row>29</xdr:row>
      <xdr:rowOff>64932</xdr:rowOff>
    </xdr:to>
    <xdr:sp macro="" textlink="">
      <xdr:nvSpPr>
        <xdr:cNvPr id="161" name="楕円 160"/>
        <xdr:cNvSpPr/>
      </xdr:nvSpPr>
      <xdr:spPr>
        <a:xfrm>
          <a:off x="10347325" y="5598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14132</xdr:rowOff>
    </xdr:from>
    <xdr:to>
      <xdr:col>64</xdr:col>
      <xdr:colOff>73025</xdr:colOff>
      <xdr:row>29</xdr:row>
      <xdr:rowOff>21929</xdr:rowOff>
    </xdr:to>
    <xdr:cxnSp macro="">
      <xdr:nvCxnSpPr>
        <xdr:cNvPr id="162" name="直線コネクタ 161"/>
        <xdr:cNvCxnSpPr/>
      </xdr:nvCxnSpPr>
      <xdr:spPr>
        <a:xfrm>
          <a:off x="10398125" y="5645312"/>
          <a:ext cx="67056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xdr:cNvSpPr txBox="1"/>
      </xdr:nvSpPr>
      <xdr:spPr>
        <a:xfrm>
          <a:off x="12185092" y="59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xdr:cNvSpPr txBox="1"/>
      </xdr:nvSpPr>
      <xdr:spPr>
        <a:xfrm>
          <a:off x="11527232" y="58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xdr:cNvSpPr txBox="1"/>
      </xdr:nvSpPr>
      <xdr:spPr>
        <a:xfrm>
          <a:off x="10856672" y="602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xdr:cNvSpPr txBox="1"/>
      </xdr:nvSpPr>
      <xdr:spPr>
        <a:xfrm>
          <a:off x="10186112" y="60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28804</xdr:rowOff>
    </xdr:from>
    <xdr:ext cx="469744" cy="259045"/>
    <xdr:sp macro="" textlink="">
      <xdr:nvSpPr>
        <xdr:cNvPr id="167" name="n_1mainValue債務償還比率"/>
        <xdr:cNvSpPr txBox="1"/>
      </xdr:nvSpPr>
      <xdr:spPr>
        <a:xfrm>
          <a:off x="12185092" y="53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131646</xdr:rowOff>
    </xdr:from>
    <xdr:ext cx="469744" cy="259045"/>
    <xdr:sp macro="" textlink="">
      <xdr:nvSpPr>
        <xdr:cNvPr id="168" name="n_2mainValue債務償還比率"/>
        <xdr:cNvSpPr txBox="1"/>
      </xdr:nvSpPr>
      <xdr:spPr>
        <a:xfrm>
          <a:off x="11527232" y="525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89256</xdr:rowOff>
    </xdr:from>
    <xdr:ext cx="469744" cy="259045"/>
    <xdr:sp macro="" textlink="">
      <xdr:nvSpPr>
        <xdr:cNvPr id="169" name="n_3mainValue債務償還比率"/>
        <xdr:cNvSpPr txBox="1"/>
      </xdr:nvSpPr>
      <xdr:spPr>
        <a:xfrm>
          <a:off x="10856672" y="538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81459</xdr:rowOff>
    </xdr:from>
    <xdr:ext cx="469744" cy="259045"/>
    <xdr:sp macro="" textlink="">
      <xdr:nvSpPr>
        <xdr:cNvPr id="170" name="n_4mainValue債務償還比率"/>
        <xdr:cNvSpPr txBox="1"/>
      </xdr:nvSpPr>
      <xdr:spPr>
        <a:xfrm>
          <a:off x="10186112" y="53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458,192
447,298
517.72
231,912,698
224,116,864
4,701,009
110,066,223
156,451,174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086225" y="5670042"/>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1249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02082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124960" y="544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02082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12496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312160" y="622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7399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965200" y="613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29972</xdr:rowOff>
    </xdr:from>
    <xdr:to>
      <xdr:col>24</xdr:col>
      <xdr:colOff>114300</xdr:colOff>
      <xdr:row>35</xdr:row>
      <xdr:rowOff>131572</xdr:rowOff>
    </xdr:to>
    <xdr:sp macro="" textlink="">
      <xdr:nvSpPr>
        <xdr:cNvPr id="71" name="楕円 70"/>
        <xdr:cNvSpPr/>
      </xdr:nvSpPr>
      <xdr:spPr>
        <a:xfrm>
          <a:off x="4036060" y="58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52849</xdr:rowOff>
    </xdr:from>
    <xdr:ext cx="405111" cy="259045"/>
    <xdr:sp macro="" textlink="">
      <xdr:nvSpPr>
        <xdr:cNvPr id="72" name="【道路】&#10;有形固定資産減価償却率該当値テキスト"/>
        <xdr:cNvSpPr txBox="1"/>
      </xdr:nvSpPr>
      <xdr:spPr>
        <a:xfrm>
          <a:off x="4124960" y="575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155702</xdr:rowOff>
    </xdr:from>
    <xdr:to>
      <xdr:col>20</xdr:col>
      <xdr:colOff>38100</xdr:colOff>
      <xdr:row>35</xdr:row>
      <xdr:rowOff>85852</xdr:rowOff>
    </xdr:to>
    <xdr:sp macro="" textlink="">
      <xdr:nvSpPr>
        <xdr:cNvPr id="73" name="楕円 72"/>
        <xdr:cNvSpPr/>
      </xdr:nvSpPr>
      <xdr:spPr>
        <a:xfrm>
          <a:off x="3312160" y="5855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35052</xdr:rowOff>
    </xdr:from>
    <xdr:to>
      <xdr:col>24</xdr:col>
      <xdr:colOff>63500</xdr:colOff>
      <xdr:row>35</xdr:row>
      <xdr:rowOff>80772</xdr:rowOff>
    </xdr:to>
    <xdr:cxnSp macro="">
      <xdr:nvCxnSpPr>
        <xdr:cNvPr id="74" name="直線コネクタ 73"/>
        <xdr:cNvCxnSpPr/>
      </xdr:nvCxnSpPr>
      <xdr:spPr>
        <a:xfrm>
          <a:off x="3355340" y="5902452"/>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109982</xdr:rowOff>
    </xdr:from>
    <xdr:to>
      <xdr:col>15</xdr:col>
      <xdr:colOff>101600</xdr:colOff>
      <xdr:row>35</xdr:row>
      <xdr:rowOff>40132</xdr:rowOff>
    </xdr:to>
    <xdr:sp macro="" textlink="">
      <xdr:nvSpPr>
        <xdr:cNvPr id="75" name="楕円 74"/>
        <xdr:cNvSpPr/>
      </xdr:nvSpPr>
      <xdr:spPr>
        <a:xfrm>
          <a:off x="2514600" y="580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160782</xdr:rowOff>
    </xdr:from>
    <xdr:to>
      <xdr:col>19</xdr:col>
      <xdr:colOff>177800</xdr:colOff>
      <xdr:row>35</xdr:row>
      <xdr:rowOff>35052</xdr:rowOff>
    </xdr:to>
    <xdr:cxnSp macro="">
      <xdr:nvCxnSpPr>
        <xdr:cNvPr id="76" name="直線コネクタ 75"/>
        <xdr:cNvCxnSpPr/>
      </xdr:nvCxnSpPr>
      <xdr:spPr>
        <a:xfrm>
          <a:off x="2565400" y="5860542"/>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57404</xdr:rowOff>
    </xdr:from>
    <xdr:to>
      <xdr:col>10</xdr:col>
      <xdr:colOff>165100</xdr:colOff>
      <xdr:row>34</xdr:row>
      <xdr:rowOff>159004</xdr:rowOff>
    </xdr:to>
    <xdr:sp macro="" textlink="">
      <xdr:nvSpPr>
        <xdr:cNvPr id="77" name="楕円 76"/>
        <xdr:cNvSpPr/>
      </xdr:nvSpPr>
      <xdr:spPr>
        <a:xfrm>
          <a:off x="17399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108204</xdr:rowOff>
    </xdr:from>
    <xdr:to>
      <xdr:col>15</xdr:col>
      <xdr:colOff>50800</xdr:colOff>
      <xdr:row>34</xdr:row>
      <xdr:rowOff>160782</xdr:rowOff>
    </xdr:to>
    <xdr:cxnSp macro="">
      <xdr:nvCxnSpPr>
        <xdr:cNvPr id="78" name="直線コネクタ 77"/>
        <xdr:cNvCxnSpPr/>
      </xdr:nvCxnSpPr>
      <xdr:spPr>
        <a:xfrm>
          <a:off x="1790700" y="580796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9398</xdr:rowOff>
    </xdr:from>
    <xdr:to>
      <xdr:col>6</xdr:col>
      <xdr:colOff>38100</xdr:colOff>
      <xdr:row>34</xdr:row>
      <xdr:rowOff>110998</xdr:rowOff>
    </xdr:to>
    <xdr:sp macro="" textlink="">
      <xdr:nvSpPr>
        <xdr:cNvPr id="79" name="楕円 78"/>
        <xdr:cNvSpPr/>
      </xdr:nvSpPr>
      <xdr:spPr>
        <a:xfrm>
          <a:off x="965200" y="57091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60198</xdr:rowOff>
    </xdr:from>
    <xdr:to>
      <xdr:col>10</xdr:col>
      <xdr:colOff>114300</xdr:colOff>
      <xdr:row>34</xdr:row>
      <xdr:rowOff>108204</xdr:rowOff>
    </xdr:to>
    <xdr:cxnSp macro="">
      <xdr:nvCxnSpPr>
        <xdr:cNvPr id="80" name="直線コネクタ 79"/>
        <xdr:cNvCxnSpPr/>
      </xdr:nvCxnSpPr>
      <xdr:spPr>
        <a:xfrm>
          <a:off x="1008380" y="5759958"/>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xdr:cNvSpPr txBox="1"/>
      </xdr:nvSpPr>
      <xdr:spPr>
        <a:xfrm>
          <a:off x="3170564"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xdr:cNvSpPr txBox="1"/>
      </xdr:nvSpPr>
      <xdr:spPr>
        <a:xfrm>
          <a:off x="16110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xdr:cNvSpPr txBox="1"/>
      </xdr:nvSpPr>
      <xdr:spPr>
        <a:xfrm>
          <a:off x="8363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102379</xdr:rowOff>
    </xdr:from>
    <xdr:ext cx="405111" cy="259045"/>
    <xdr:sp macro="" textlink="">
      <xdr:nvSpPr>
        <xdr:cNvPr id="85" name="n_1mainValue【道路】&#10;有形固定資産減価償却率"/>
        <xdr:cNvSpPr txBox="1"/>
      </xdr:nvSpPr>
      <xdr:spPr>
        <a:xfrm>
          <a:off x="3170564" y="563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56659</xdr:rowOff>
    </xdr:from>
    <xdr:ext cx="405111" cy="259045"/>
    <xdr:sp macro="" textlink="">
      <xdr:nvSpPr>
        <xdr:cNvPr id="86" name="n_2mainValue【道路】&#10;有形固定資産減価償却率"/>
        <xdr:cNvSpPr txBox="1"/>
      </xdr:nvSpPr>
      <xdr:spPr>
        <a:xfrm>
          <a:off x="2385704" y="558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4081</xdr:rowOff>
    </xdr:from>
    <xdr:ext cx="405111" cy="259045"/>
    <xdr:sp macro="" textlink="">
      <xdr:nvSpPr>
        <xdr:cNvPr id="87" name="n_3mainValue【道路】&#10;有形固定資産減価償却率"/>
        <xdr:cNvSpPr txBox="1"/>
      </xdr:nvSpPr>
      <xdr:spPr>
        <a:xfrm>
          <a:off x="161100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127525</xdr:rowOff>
    </xdr:from>
    <xdr:ext cx="405111" cy="259045"/>
    <xdr:sp macro="" textlink="">
      <xdr:nvSpPr>
        <xdr:cNvPr id="88" name="n_4mainValue【道路】&#10;有形固定資産減価償却率"/>
        <xdr:cNvSpPr txBox="1"/>
      </xdr:nvSpPr>
      <xdr:spPr>
        <a:xfrm>
          <a:off x="836304" y="549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9219565" y="558701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9258300" y="69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9154160" y="6944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9258300" y="5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9154160" y="5587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xdr:cNvSpPr txBox="1"/>
      </xdr:nvSpPr>
      <xdr:spPr>
        <a:xfrm>
          <a:off x="9258300" y="6404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9192260" y="642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8445500" y="64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7670800" y="6438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6873240" y="6446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098540" y="6441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87213</xdr:rowOff>
    </xdr:from>
    <xdr:to>
      <xdr:col>55</xdr:col>
      <xdr:colOff>50800</xdr:colOff>
      <xdr:row>38</xdr:row>
      <xdr:rowOff>17363</xdr:rowOff>
    </xdr:to>
    <xdr:sp macro="" textlink="">
      <xdr:nvSpPr>
        <xdr:cNvPr id="126" name="楕円 125"/>
        <xdr:cNvSpPr/>
      </xdr:nvSpPr>
      <xdr:spPr>
        <a:xfrm>
          <a:off x="9192260" y="6289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110090</xdr:rowOff>
    </xdr:from>
    <xdr:ext cx="469744" cy="259045"/>
    <xdr:sp macro="" textlink="">
      <xdr:nvSpPr>
        <xdr:cNvPr id="127" name="【道路】&#10;一人当たり延長該当値テキスト"/>
        <xdr:cNvSpPr txBox="1"/>
      </xdr:nvSpPr>
      <xdr:spPr>
        <a:xfrm>
          <a:off x="9258300" y="614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90871</xdr:rowOff>
    </xdr:from>
    <xdr:to>
      <xdr:col>50</xdr:col>
      <xdr:colOff>165100</xdr:colOff>
      <xdr:row>38</xdr:row>
      <xdr:rowOff>21021</xdr:rowOff>
    </xdr:to>
    <xdr:sp macro="" textlink="">
      <xdr:nvSpPr>
        <xdr:cNvPr id="128" name="楕円 127"/>
        <xdr:cNvSpPr/>
      </xdr:nvSpPr>
      <xdr:spPr>
        <a:xfrm>
          <a:off x="8445500" y="6293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138013</xdr:rowOff>
    </xdr:from>
    <xdr:to>
      <xdr:col>55</xdr:col>
      <xdr:colOff>0</xdr:colOff>
      <xdr:row>37</xdr:row>
      <xdr:rowOff>141671</xdr:rowOff>
    </xdr:to>
    <xdr:cxnSp macro="">
      <xdr:nvCxnSpPr>
        <xdr:cNvPr id="129" name="直線コネクタ 128"/>
        <xdr:cNvCxnSpPr/>
      </xdr:nvCxnSpPr>
      <xdr:spPr>
        <a:xfrm flipV="1">
          <a:off x="8496300" y="6340693"/>
          <a:ext cx="7239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94712</xdr:rowOff>
    </xdr:from>
    <xdr:to>
      <xdr:col>46</xdr:col>
      <xdr:colOff>38100</xdr:colOff>
      <xdr:row>38</xdr:row>
      <xdr:rowOff>24862</xdr:rowOff>
    </xdr:to>
    <xdr:sp macro="" textlink="">
      <xdr:nvSpPr>
        <xdr:cNvPr id="130" name="楕円 129"/>
        <xdr:cNvSpPr/>
      </xdr:nvSpPr>
      <xdr:spPr>
        <a:xfrm>
          <a:off x="7670800" y="6297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141671</xdr:rowOff>
    </xdr:from>
    <xdr:to>
      <xdr:col>50</xdr:col>
      <xdr:colOff>114300</xdr:colOff>
      <xdr:row>37</xdr:row>
      <xdr:rowOff>145512</xdr:rowOff>
    </xdr:to>
    <xdr:cxnSp macro="">
      <xdr:nvCxnSpPr>
        <xdr:cNvPr id="131" name="直線コネクタ 130"/>
        <xdr:cNvCxnSpPr/>
      </xdr:nvCxnSpPr>
      <xdr:spPr>
        <a:xfrm flipV="1">
          <a:off x="7713980" y="6344351"/>
          <a:ext cx="78232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91145</xdr:rowOff>
    </xdr:from>
    <xdr:to>
      <xdr:col>41</xdr:col>
      <xdr:colOff>101600</xdr:colOff>
      <xdr:row>38</xdr:row>
      <xdr:rowOff>21295</xdr:rowOff>
    </xdr:to>
    <xdr:sp macro="" textlink="">
      <xdr:nvSpPr>
        <xdr:cNvPr id="132" name="楕円 131"/>
        <xdr:cNvSpPr/>
      </xdr:nvSpPr>
      <xdr:spPr>
        <a:xfrm>
          <a:off x="6873240" y="6293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141945</xdr:rowOff>
    </xdr:from>
    <xdr:to>
      <xdr:col>45</xdr:col>
      <xdr:colOff>177800</xdr:colOff>
      <xdr:row>37</xdr:row>
      <xdr:rowOff>145512</xdr:rowOff>
    </xdr:to>
    <xdr:cxnSp macro="">
      <xdr:nvCxnSpPr>
        <xdr:cNvPr id="133" name="直線コネクタ 132"/>
        <xdr:cNvCxnSpPr/>
      </xdr:nvCxnSpPr>
      <xdr:spPr>
        <a:xfrm>
          <a:off x="6924040" y="6344625"/>
          <a:ext cx="78994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102576</xdr:rowOff>
    </xdr:from>
    <xdr:to>
      <xdr:col>36</xdr:col>
      <xdr:colOff>165100</xdr:colOff>
      <xdr:row>38</xdr:row>
      <xdr:rowOff>32725</xdr:rowOff>
    </xdr:to>
    <xdr:sp macro="" textlink="">
      <xdr:nvSpPr>
        <xdr:cNvPr id="134" name="楕円 133"/>
        <xdr:cNvSpPr/>
      </xdr:nvSpPr>
      <xdr:spPr>
        <a:xfrm>
          <a:off x="6098540" y="6305256"/>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141945</xdr:rowOff>
    </xdr:from>
    <xdr:to>
      <xdr:col>41</xdr:col>
      <xdr:colOff>50800</xdr:colOff>
      <xdr:row>37</xdr:row>
      <xdr:rowOff>153376</xdr:rowOff>
    </xdr:to>
    <xdr:cxnSp macro="">
      <xdr:nvCxnSpPr>
        <xdr:cNvPr id="135" name="直線コネクタ 134"/>
        <xdr:cNvCxnSpPr/>
      </xdr:nvCxnSpPr>
      <xdr:spPr>
        <a:xfrm flipV="1">
          <a:off x="6149340" y="634462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xdr:cNvSpPr txBox="1"/>
      </xdr:nvSpPr>
      <xdr:spPr>
        <a:xfrm>
          <a:off x="8271587" y="65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xdr:cNvSpPr txBox="1"/>
      </xdr:nvSpPr>
      <xdr:spPr>
        <a:xfrm>
          <a:off x="7509587" y="65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xdr:cNvSpPr txBox="1"/>
      </xdr:nvSpPr>
      <xdr:spPr>
        <a:xfrm>
          <a:off x="6712027" y="653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xdr:cNvSpPr txBox="1"/>
      </xdr:nvSpPr>
      <xdr:spPr>
        <a:xfrm>
          <a:off x="5937327" y="653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37548</xdr:rowOff>
    </xdr:from>
    <xdr:ext cx="469744" cy="259045"/>
    <xdr:sp macro="" textlink="">
      <xdr:nvSpPr>
        <xdr:cNvPr id="140" name="n_1mainValue【道路】&#10;一人当たり延長"/>
        <xdr:cNvSpPr txBox="1"/>
      </xdr:nvSpPr>
      <xdr:spPr>
        <a:xfrm>
          <a:off x="8271587" y="607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41389</xdr:rowOff>
    </xdr:from>
    <xdr:ext cx="469744" cy="259045"/>
    <xdr:sp macro="" textlink="">
      <xdr:nvSpPr>
        <xdr:cNvPr id="141" name="n_2mainValue【道路】&#10;一人当たり延長"/>
        <xdr:cNvSpPr txBox="1"/>
      </xdr:nvSpPr>
      <xdr:spPr>
        <a:xfrm>
          <a:off x="7509587" y="607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37822</xdr:rowOff>
    </xdr:from>
    <xdr:ext cx="469744" cy="259045"/>
    <xdr:sp macro="" textlink="">
      <xdr:nvSpPr>
        <xdr:cNvPr id="142" name="n_3mainValue【道路】&#10;一人当たり延長"/>
        <xdr:cNvSpPr txBox="1"/>
      </xdr:nvSpPr>
      <xdr:spPr>
        <a:xfrm>
          <a:off x="6712027" y="60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49253</xdr:rowOff>
    </xdr:from>
    <xdr:ext cx="469744" cy="259045"/>
    <xdr:sp macro="" textlink="">
      <xdr:nvSpPr>
        <xdr:cNvPr id="143" name="n_4mainValue【道路】&#10;一人当たり延長"/>
        <xdr:cNvSpPr txBox="1"/>
      </xdr:nvSpPr>
      <xdr:spPr>
        <a:xfrm>
          <a:off x="5937327" y="608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086225" y="927163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12496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020820" y="10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124960" y="905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020820" y="9271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xdr:cNvSpPr txBox="1"/>
      </xdr:nvSpPr>
      <xdr:spPr>
        <a:xfrm>
          <a:off x="412496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96520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4" name="楕円 183"/>
        <xdr:cNvSpPr/>
      </xdr:nvSpPr>
      <xdr:spPr>
        <a:xfrm>
          <a:off x="4036060" y="10192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5" name="【橋りょう・トンネル】&#10;有形固定資産減価償却率該当値テキスト"/>
        <xdr:cNvSpPr txBox="1"/>
      </xdr:nvSpPr>
      <xdr:spPr>
        <a:xfrm>
          <a:off x="4124960"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186" name="楕円 185"/>
        <xdr:cNvSpPr/>
      </xdr:nvSpPr>
      <xdr:spPr>
        <a:xfrm>
          <a:off x="331216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156210</xdr:rowOff>
    </xdr:from>
    <xdr:to>
      <xdr:col>24</xdr:col>
      <xdr:colOff>63500</xdr:colOff>
      <xdr:row>61</xdr:row>
      <xdr:rowOff>13335</xdr:rowOff>
    </xdr:to>
    <xdr:cxnSp macro="">
      <xdr:nvCxnSpPr>
        <xdr:cNvPr id="187" name="直線コネクタ 186"/>
        <xdr:cNvCxnSpPr/>
      </xdr:nvCxnSpPr>
      <xdr:spPr>
        <a:xfrm>
          <a:off x="3355340" y="1021461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88" name="楕円 187"/>
        <xdr:cNvSpPr/>
      </xdr:nvSpPr>
      <xdr:spPr>
        <a:xfrm>
          <a:off x="251460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60</xdr:row>
      <xdr:rowOff>156210</xdr:rowOff>
    </xdr:to>
    <xdr:cxnSp macro="">
      <xdr:nvCxnSpPr>
        <xdr:cNvPr id="189" name="直線コネクタ 188"/>
        <xdr:cNvCxnSpPr/>
      </xdr:nvCxnSpPr>
      <xdr:spPr>
        <a:xfrm>
          <a:off x="2565400" y="1018794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50165</xdr:rowOff>
    </xdr:from>
    <xdr:to>
      <xdr:col>10</xdr:col>
      <xdr:colOff>165100</xdr:colOff>
      <xdr:row>60</xdr:row>
      <xdr:rowOff>151765</xdr:rowOff>
    </xdr:to>
    <xdr:sp macro="" textlink="">
      <xdr:nvSpPr>
        <xdr:cNvPr id="190" name="楕円 189"/>
        <xdr:cNvSpPr/>
      </xdr:nvSpPr>
      <xdr:spPr>
        <a:xfrm>
          <a:off x="17399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129540</xdr:rowOff>
    </xdr:to>
    <xdr:cxnSp macro="">
      <xdr:nvCxnSpPr>
        <xdr:cNvPr id="191" name="直線コネクタ 190"/>
        <xdr:cNvCxnSpPr/>
      </xdr:nvCxnSpPr>
      <xdr:spPr>
        <a:xfrm>
          <a:off x="1790700" y="1015936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23495</xdr:rowOff>
    </xdr:from>
    <xdr:to>
      <xdr:col>6</xdr:col>
      <xdr:colOff>38100</xdr:colOff>
      <xdr:row>60</xdr:row>
      <xdr:rowOff>125095</xdr:rowOff>
    </xdr:to>
    <xdr:sp macro="" textlink="">
      <xdr:nvSpPr>
        <xdr:cNvPr id="192" name="楕円 191"/>
        <xdr:cNvSpPr/>
      </xdr:nvSpPr>
      <xdr:spPr>
        <a:xfrm>
          <a:off x="965200" y="10081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74295</xdr:rowOff>
    </xdr:from>
    <xdr:to>
      <xdr:col>10</xdr:col>
      <xdr:colOff>114300</xdr:colOff>
      <xdr:row>60</xdr:row>
      <xdr:rowOff>100965</xdr:rowOff>
    </xdr:to>
    <xdr:cxnSp macro="">
      <xdr:nvCxnSpPr>
        <xdr:cNvPr id="193" name="直線コネクタ 192"/>
        <xdr:cNvCxnSpPr/>
      </xdr:nvCxnSpPr>
      <xdr:spPr>
        <a:xfrm>
          <a:off x="1008380" y="1013269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xdr:cNvSpPr txBox="1"/>
      </xdr:nvSpPr>
      <xdr:spPr>
        <a:xfrm>
          <a:off x="317056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xdr:cNvSpPr txBox="1"/>
      </xdr:nvSpPr>
      <xdr:spPr>
        <a:xfrm>
          <a:off x="23857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xdr:cNvSpPr txBox="1"/>
      </xdr:nvSpPr>
      <xdr:spPr>
        <a:xfrm>
          <a:off x="16110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xdr:cNvSpPr txBox="1"/>
      </xdr:nvSpPr>
      <xdr:spPr>
        <a:xfrm>
          <a:off x="8363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26687</xdr:rowOff>
    </xdr:from>
    <xdr:ext cx="405111" cy="259045"/>
    <xdr:sp macro="" textlink="">
      <xdr:nvSpPr>
        <xdr:cNvPr id="198" name="n_1mainValue【橋りょう・トンネル】&#10;有形固定資産減価償却率"/>
        <xdr:cNvSpPr txBox="1"/>
      </xdr:nvSpPr>
      <xdr:spPr>
        <a:xfrm>
          <a:off x="317056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199" name="n_2mainValue【橋りょう・トンネル】&#10;有形固定資産減価償却率"/>
        <xdr:cNvSpPr txBox="1"/>
      </xdr:nvSpPr>
      <xdr:spPr>
        <a:xfrm>
          <a:off x="238570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142892</xdr:rowOff>
    </xdr:from>
    <xdr:ext cx="405111" cy="259045"/>
    <xdr:sp macro="" textlink="">
      <xdr:nvSpPr>
        <xdr:cNvPr id="200" name="n_3mainValue【橋りょう・トンネル】&#10;有形固定資産減価償却率"/>
        <xdr:cNvSpPr txBox="1"/>
      </xdr:nvSpPr>
      <xdr:spPr>
        <a:xfrm>
          <a:off x="161100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116222</xdr:rowOff>
    </xdr:from>
    <xdr:ext cx="405111" cy="259045"/>
    <xdr:sp macro="" textlink="">
      <xdr:nvSpPr>
        <xdr:cNvPr id="201" name="n_4mainValue【橋りょう・トンネル】&#10;有形固定資産減価償却率"/>
        <xdr:cNvSpPr txBox="1"/>
      </xdr:nvSpPr>
      <xdr:spPr>
        <a:xfrm>
          <a:off x="83630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9219565" y="9408860"/>
          <a:ext cx="0" cy="139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9258300" y="108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9154160" y="10800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9258300" y="91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9154160" y="9408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xdr:cNvSpPr txBox="1"/>
      </xdr:nvSpPr>
      <xdr:spPr>
        <a:xfrm>
          <a:off x="9258300" y="10365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9192260" y="10387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8445500" y="10391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767080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687324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0985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33100</xdr:rowOff>
    </xdr:from>
    <xdr:to>
      <xdr:col>55</xdr:col>
      <xdr:colOff>50800</xdr:colOff>
      <xdr:row>61</xdr:row>
      <xdr:rowOff>134700</xdr:rowOff>
    </xdr:to>
    <xdr:sp macro="" textlink="">
      <xdr:nvSpPr>
        <xdr:cNvPr id="241" name="楕円 240"/>
        <xdr:cNvSpPr/>
      </xdr:nvSpPr>
      <xdr:spPr>
        <a:xfrm>
          <a:off x="9192260" y="10259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55977</xdr:rowOff>
    </xdr:from>
    <xdr:ext cx="599010" cy="259045"/>
    <xdr:sp macro="" textlink="">
      <xdr:nvSpPr>
        <xdr:cNvPr id="242" name="【橋りょう・トンネル】&#10;一人当たり有形固定資産（償却資産）額該当値テキスト"/>
        <xdr:cNvSpPr txBox="1"/>
      </xdr:nvSpPr>
      <xdr:spPr>
        <a:xfrm>
          <a:off x="9258300" y="1011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35854</xdr:rowOff>
    </xdr:from>
    <xdr:to>
      <xdr:col>50</xdr:col>
      <xdr:colOff>165100</xdr:colOff>
      <xdr:row>61</xdr:row>
      <xdr:rowOff>137454</xdr:rowOff>
    </xdr:to>
    <xdr:sp macro="" textlink="">
      <xdr:nvSpPr>
        <xdr:cNvPr id="243" name="楕円 242"/>
        <xdr:cNvSpPr/>
      </xdr:nvSpPr>
      <xdr:spPr>
        <a:xfrm>
          <a:off x="8445500" y="1026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83900</xdr:rowOff>
    </xdr:from>
    <xdr:to>
      <xdr:col>55</xdr:col>
      <xdr:colOff>0</xdr:colOff>
      <xdr:row>61</xdr:row>
      <xdr:rowOff>86654</xdr:rowOff>
    </xdr:to>
    <xdr:cxnSp macro="">
      <xdr:nvCxnSpPr>
        <xdr:cNvPr id="244" name="直線コネクタ 243"/>
        <xdr:cNvCxnSpPr/>
      </xdr:nvCxnSpPr>
      <xdr:spPr>
        <a:xfrm flipV="1">
          <a:off x="8496300" y="10309940"/>
          <a:ext cx="72390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38727</xdr:rowOff>
    </xdr:from>
    <xdr:to>
      <xdr:col>46</xdr:col>
      <xdr:colOff>38100</xdr:colOff>
      <xdr:row>61</xdr:row>
      <xdr:rowOff>140327</xdr:rowOff>
    </xdr:to>
    <xdr:sp macro="" textlink="">
      <xdr:nvSpPr>
        <xdr:cNvPr id="245" name="楕円 244"/>
        <xdr:cNvSpPr/>
      </xdr:nvSpPr>
      <xdr:spPr>
        <a:xfrm>
          <a:off x="7670800" y="102647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86654</xdr:rowOff>
    </xdr:from>
    <xdr:to>
      <xdr:col>50</xdr:col>
      <xdr:colOff>114300</xdr:colOff>
      <xdr:row>61</xdr:row>
      <xdr:rowOff>89527</xdr:rowOff>
    </xdr:to>
    <xdr:cxnSp macro="">
      <xdr:nvCxnSpPr>
        <xdr:cNvPr id="246" name="直線コネクタ 245"/>
        <xdr:cNvCxnSpPr/>
      </xdr:nvCxnSpPr>
      <xdr:spPr>
        <a:xfrm flipV="1">
          <a:off x="7713980" y="10312694"/>
          <a:ext cx="78232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42526</xdr:rowOff>
    </xdr:from>
    <xdr:to>
      <xdr:col>41</xdr:col>
      <xdr:colOff>101600</xdr:colOff>
      <xdr:row>61</xdr:row>
      <xdr:rowOff>144126</xdr:rowOff>
    </xdr:to>
    <xdr:sp macro="" textlink="">
      <xdr:nvSpPr>
        <xdr:cNvPr id="247" name="楕円 246"/>
        <xdr:cNvSpPr/>
      </xdr:nvSpPr>
      <xdr:spPr>
        <a:xfrm>
          <a:off x="6873240" y="102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89527</xdr:rowOff>
    </xdr:from>
    <xdr:to>
      <xdr:col>45</xdr:col>
      <xdr:colOff>177800</xdr:colOff>
      <xdr:row>61</xdr:row>
      <xdr:rowOff>93326</xdr:rowOff>
    </xdr:to>
    <xdr:cxnSp macro="">
      <xdr:nvCxnSpPr>
        <xdr:cNvPr id="248" name="直線コネクタ 247"/>
        <xdr:cNvCxnSpPr/>
      </xdr:nvCxnSpPr>
      <xdr:spPr>
        <a:xfrm flipV="1">
          <a:off x="6924040" y="10315567"/>
          <a:ext cx="78994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44888</xdr:rowOff>
    </xdr:from>
    <xdr:to>
      <xdr:col>36</xdr:col>
      <xdr:colOff>165100</xdr:colOff>
      <xdr:row>61</xdr:row>
      <xdr:rowOff>146488</xdr:rowOff>
    </xdr:to>
    <xdr:sp macro="" textlink="">
      <xdr:nvSpPr>
        <xdr:cNvPr id="249" name="楕円 248"/>
        <xdr:cNvSpPr/>
      </xdr:nvSpPr>
      <xdr:spPr>
        <a:xfrm>
          <a:off x="6098540" y="10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93326</xdr:rowOff>
    </xdr:from>
    <xdr:to>
      <xdr:col>41</xdr:col>
      <xdr:colOff>50800</xdr:colOff>
      <xdr:row>61</xdr:row>
      <xdr:rowOff>95688</xdr:rowOff>
    </xdr:to>
    <xdr:cxnSp macro="">
      <xdr:nvCxnSpPr>
        <xdr:cNvPr id="250" name="直線コネクタ 249"/>
        <xdr:cNvCxnSpPr/>
      </xdr:nvCxnSpPr>
      <xdr:spPr>
        <a:xfrm flipV="1">
          <a:off x="6149340" y="10319366"/>
          <a:ext cx="7747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xdr:cNvSpPr txBox="1"/>
      </xdr:nvSpPr>
      <xdr:spPr>
        <a:xfrm>
          <a:off x="8239271" y="104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xdr:cNvSpPr txBox="1"/>
      </xdr:nvSpPr>
      <xdr:spPr>
        <a:xfrm>
          <a:off x="7477271" y="104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xdr:cNvSpPr txBox="1"/>
      </xdr:nvSpPr>
      <xdr:spPr>
        <a:xfrm>
          <a:off x="6702571" y="10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xdr:cNvSpPr txBox="1"/>
      </xdr:nvSpPr>
      <xdr:spPr>
        <a:xfrm>
          <a:off x="590501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153981</xdr:rowOff>
    </xdr:from>
    <xdr:ext cx="599010" cy="259045"/>
    <xdr:sp macro="" textlink="">
      <xdr:nvSpPr>
        <xdr:cNvPr id="255" name="n_1mainValue【橋りょう・トンネル】&#10;一人当たり有形固定資産（償却資産）額"/>
        <xdr:cNvSpPr txBox="1"/>
      </xdr:nvSpPr>
      <xdr:spPr>
        <a:xfrm>
          <a:off x="8214575" y="1004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156854</xdr:rowOff>
    </xdr:from>
    <xdr:ext cx="599010" cy="259045"/>
    <xdr:sp macro="" textlink="">
      <xdr:nvSpPr>
        <xdr:cNvPr id="256" name="n_2mainValue【橋りょう・トンネル】&#10;一人当たり有形固定資産（償却資産）額"/>
        <xdr:cNvSpPr txBox="1"/>
      </xdr:nvSpPr>
      <xdr:spPr>
        <a:xfrm>
          <a:off x="7444955" y="1004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160653</xdr:rowOff>
    </xdr:from>
    <xdr:ext cx="599010" cy="259045"/>
    <xdr:sp macro="" textlink="">
      <xdr:nvSpPr>
        <xdr:cNvPr id="257" name="n_3mainValue【橋りょう・トンネル】&#10;一人当たり有形固定資産（償却資産）額"/>
        <xdr:cNvSpPr txBox="1"/>
      </xdr:nvSpPr>
      <xdr:spPr>
        <a:xfrm>
          <a:off x="6670255" y="1005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163015</xdr:rowOff>
    </xdr:from>
    <xdr:ext cx="599010" cy="259045"/>
    <xdr:sp macro="" textlink="">
      <xdr:nvSpPr>
        <xdr:cNvPr id="258" name="n_4mainValue【橋りょう・トンネル】&#10;一人当たり有形固定資産（償却資産）額"/>
        <xdr:cNvSpPr txBox="1"/>
      </xdr:nvSpPr>
      <xdr:spPr>
        <a:xfrm>
          <a:off x="5872695" y="1005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086225" y="13036187"/>
          <a:ext cx="0" cy="135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12496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xdr:cNvSpPr txBox="1"/>
      </xdr:nvSpPr>
      <xdr:spPr>
        <a:xfrm>
          <a:off x="4124960" y="13836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03606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31216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51460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7399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965200" y="13721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301" name="楕円 300"/>
        <xdr:cNvSpPr/>
      </xdr:nvSpPr>
      <xdr:spPr>
        <a:xfrm>
          <a:off x="403606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101616</xdr:rowOff>
    </xdr:from>
    <xdr:ext cx="405111" cy="259045"/>
    <xdr:sp macro="" textlink="">
      <xdr:nvSpPr>
        <xdr:cNvPr id="302" name="【公営住宅】&#10;有形固定資産減価償却率該当値テキスト"/>
        <xdr:cNvSpPr txBox="1"/>
      </xdr:nvSpPr>
      <xdr:spPr>
        <a:xfrm>
          <a:off x="4124960" y="13680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3" name="楕円 302"/>
        <xdr:cNvSpPr/>
      </xdr:nvSpPr>
      <xdr:spPr>
        <a:xfrm>
          <a:off x="3312160" y="1389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26670</xdr:rowOff>
    </xdr:to>
    <xdr:cxnSp macro="">
      <xdr:nvCxnSpPr>
        <xdr:cNvPr id="304" name="直線コネクタ 303"/>
        <xdr:cNvCxnSpPr/>
      </xdr:nvCxnSpPr>
      <xdr:spPr>
        <a:xfrm flipV="1">
          <a:off x="3355340" y="13876019"/>
          <a:ext cx="7315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305" name="楕円 304"/>
        <xdr:cNvSpPr/>
      </xdr:nvSpPr>
      <xdr:spPr>
        <a:xfrm>
          <a:off x="2514600" y="13838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26670</xdr:rowOff>
    </xdr:to>
    <xdr:cxnSp macro="">
      <xdr:nvCxnSpPr>
        <xdr:cNvPr id="306" name="直線コネクタ 305"/>
        <xdr:cNvCxnSpPr/>
      </xdr:nvCxnSpPr>
      <xdr:spPr>
        <a:xfrm>
          <a:off x="2565400" y="13889082"/>
          <a:ext cx="78994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307" name="楕円 306"/>
        <xdr:cNvSpPr/>
      </xdr:nvSpPr>
      <xdr:spPr>
        <a:xfrm>
          <a:off x="1739900" y="137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87086</xdr:rowOff>
    </xdr:from>
    <xdr:to>
      <xdr:col>15</xdr:col>
      <xdr:colOff>50800</xdr:colOff>
      <xdr:row>82</xdr:row>
      <xdr:rowOff>142602</xdr:rowOff>
    </xdr:to>
    <xdr:cxnSp macro="">
      <xdr:nvCxnSpPr>
        <xdr:cNvPr id="308" name="直線コネクタ 307"/>
        <xdr:cNvCxnSpPr/>
      </xdr:nvCxnSpPr>
      <xdr:spPr>
        <a:xfrm>
          <a:off x="1790700" y="13833566"/>
          <a:ext cx="7747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139156</xdr:rowOff>
    </xdr:from>
    <xdr:to>
      <xdr:col>6</xdr:col>
      <xdr:colOff>38100</xdr:colOff>
      <xdr:row>82</xdr:row>
      <xdr:rowOff>69306</xdr:rowOff>
    </xdr:to>
    <xdr:sp macro="" textlink="">
      <xdr:nvSpPr>
        <xdr:cNvPr id="309" name="楕円 308"/>
        <xdr:cNvSpPr/>
      </xdr:nvSpPr>
      <xdr:spPr>
        <a:xfrm>
          <a:off x="965200" y="13717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18506</xdr:rowOff>
    </xdr:from>
    <xdr:to>
      <xdr:col>10</xdr:col>
      <xdr:colOff>114300</xdr:colOff>
      <xdr:row>82</xdr:row>
      <xdr:rowOff>87086</xdr:rowOff>
    </xdr:to>
    <xdr:cxnSp macro="">
      <xdr:nvCxnSpPr>
        <xdr:cNvPr id="310" name="直線コネクタ 309"/>
        <xdr:cNvCxnSpPr/>
      </xdr:nvCxnSpPr>
      <xdr:spPr>
        <a:xfrm>
          <a:off x="1008380" y="13764986"/>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xdr:cNvSpPr txBox="1"/>
      </xdr:nvSpPr>
      <xdr:spPr>
        <a:xfrm>
          <a:off x="317056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xdr:cNvSpPr txBox="1"/>
      </xdr:nvSpPr>
      <xdr:spPr>
        <a:xfrm>
          <a:off x="238570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xdr:cNvSpPr txBox="1"/>
      </xdr:nvSpPr>
      <xdr:spPr>
        <a:xfrm>
          <a:off x="16110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xdr:cNvSpPr txBox="1"/>
      </xdr:nvSpPr>
      <xdr:spPr>
        <a:xfrm>
          <a:off x="8363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15" name="n_1mainValue【公営住宅】&#10;有形固定資産減価償却率"/>
        <xdr:cNvSpPr txBox="1"/>
      </xdr:nvSpPr>
      <xdr:spPr>
        <a:xfrm>
          <a:off x="317056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13079</xdr:rowOff>
    </xdr:from>
    <xdr:ext cx="405111" cy="259045"/>
    <xdr:sp macro="" textlink="">
      <xdr:nvSpPr>
        <xdr:cNvPr id="316" name="n_2mainValue【公営住宅】&#10;有形固定資産減価償却率"/>
        <xdr:cNvSpPr txBox="1"/>
      </xdr:nvSpPr>
      <xdr:spPr>
        <a:xfrm>
          <a:off x="2385704" y="1392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129013</xdr:rowOff>
    </xdr:from>
    <xdr:ext cx="405111" cy="259045"/>
    <xdr:sp macro="" textlink="">
      <xdr:nvSpPr>
        <xdr:cNvPr id="317" name="n_3mainValue【公営住宅】&#10;有形固定資産減価償却率"/>
        <xdr:cNvSpPr txBox="1"/>
      </xdr:nvSpPr>
      <xdr:spPr>
        <a:xfrm>
          <a:off x="1611004" y="138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85833</xdr:rowOff>
    </xdr:from>
    <xdr:ext cx="405111" cy="259045"/>
    <xdr:sp macro="" textlink="">
      <xdr:nvSpPr>
        <xdr:cNvPr id="318" name="n_4mainValue【公営住宅】&#10;有形固定資産減価償却率"/>
        <xdr:cNvSpPr txBox="1"/>
      </xdr:nvSpPr>
      <xdr:spPr>
        <a:xfrm>
          <a:off x="83630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9219565" y="1317879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92583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915416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xdr:cNvSpPr txBox="1"/>
      </xdr:nvSpPr>
      <xdr:spPr>
        <a:xfrm>
          <a:off x="9258300" y="13828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9192260" y="13973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767080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687324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09854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58" name="楕円 357"/>
        <xdr:cNvSpPr/>
      </xdr:nvSpPr>
      <xdr:spPr>
        <a:xfrm>
          <a:off x="9192260" y="14162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59" name="【公営住宅】&#10;一人当たり面積該当値テキスト"/>
        <xdr:cNvSpPr txBox="1"/>
      </xdr:nvSpPr>
      <xdr:spPr>
        <a:xfrm>
          <a:off x="9258300" y="141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92456</xdr:rowOff>
    </xdr:from>
    <xdr:to>
      <xdr:col>50</xdr:col>
      <xdr:colOff>165100</xdr:colOff>
      <xdr:row>85</xdr:row>
      <xdr:rowOff>22606</xdr:rowOff>
    </xdr:to>
    <xdr:sp macro="" textlink="">
      <xdr:nvSpPr>
        <xdr:cNvPr id="360" name="楕円 359"/>
        <xdr:cNvSpPr/>
      </xdr:nvSpPr>
      <xdr:spPr>
        <a:xfrm>
          <a:off x="844550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143256</xdr:rowOff>
    </xdr:to>
    <xdr:cxnSp macro="">
      <xdr:nvCxnSpPr>
        <xdr:cNvPr id="361" name="直線コネクタ 360"/>
        <xdr:cNvCxnSpPr/>
      </xdr:nvCxnSpPr>
      <xdr:spPr>
        <a:xfrm flipV="1">
          <a:off x="8496300" y="14213586"/>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93980</xdr:rowOff>
    </xdr:from>
    <xdr:to>
      <xdr:col>46</xdr:col>
      <xdr:colOff>38100</xdr:colOff>
      <xdr:row>85</xdr:row>
      <xdr:rowOff>24130</xdr:rowOff>
    </xdr:to>
    <xdr:sp macro="" textlink="">
      <xdr:nvSpPr>
        <xdr:cNvPr id="362" name="楕円 361"/>
        <xdr:cNvSpPr/>
      </xdr:nvSpPr>
      <xdr:spPr>
        <a:xfrm>
          <a:off x="767080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143256</xdr:rowOff>
    </xdr:from>
    <xdr:to>
      <xdr:col>50</xdr:col>
      <xdr:colOff>114300</xdr:colOff>
      <xdr:row>84</xdr:row>
      <xdr:rowOff>144780</xdr:rowOff>
    </xdr:to>
    <xdr:cxnSp macro="">
      <xdr:nvCxnSpPr>
        <xdr:cNvPr id="363" name="直線コネクタ 362"/>
        <xdr:cNvCxnSpPr/>
      </xdr:nvCxnSpPr>
      <xdr:spPr>
        <a:xfrm flipV="1">
          <a:off x="7713980" y="14225016"/>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94742</xdr:rowOff>
    </xdr:from>
    <xdr:to>
      <xdr:col>41</xdr:col>
      <xdr:colOff>101600</xdr:colOff>
      <xdr:row>85</xdr:row>
      <xdr:rowOff>24892</xdr:rowOff>
    </xdr:to>
    <xdr:sp macro="" textlink="">
      <xdr:nvSpPr>
        <xdr:cNvPr id="364" name="楕円 363"/>
        <xdr:cNvSpPr/>
      </xdr:nvSpPr>
      <xdr:spPr>
        <a:xfrm>
          <a:off x="6873240" y="1417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144780</xdr:rowOff>
    </xdr:from>
    <xdr:to>
      <xdr:col>45</xdr:col>
      <xdr:colOff>177800</xdr:colOff>
      <xdr:row>84</xdr:row>
      <xdr:rowOff>145542</xdr:rowOff>
    </xdr:to>
    <xdr:cxnSp macro="">
      <xdr:nvCxnSpPr>
        <xdr:cNvPr id="365" name="直線コネクタ 364"/>
        <xdr:cNvCxnSpPr/>
      </xdr:nvCxnSpPr>
      <xdr:spPr>
        <a:xfrm flipV="1">
          <a:off x="6924040" y="14226540"/>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83313</xdr:rowOff>
    </xdr:from>
    <xdr:to>
      <xdr:col>36</xdr:col>
      <xdr:colOff>165100</xdr:colOff>
      <xdr:row>85</xdr:row>
      <xdr:rowOff>13463</xdr:rowOff>
    </xdr:to>
    <xdr:sp macro="" textlink="">
      <xdr:nvSpPr>
        <xdr:cNvPr id="366" name="楕円 365"/>
        <xdr:cNvSpPr/>
      </xdr:nvSpPr>
      <xdr:spPr>
        <a:xfrm>
          <a:off x="60985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134113</xdr:rowOff>
    </xdr:from>
    <xdr:to>
      <xdr:col>41</xdr:col>
      <xdr:colOff>50800</xdr:colOff>
      <xdr:row>84</xdr:row>
      <xdr:rowOff>145542</xdr:rowOff>
    </xdr:to>
    <xdr:cxnSp macro="">
      <xdr:nvCxnSpPr>
        <xdr:cNvPr id="367" name="直線コネクタ 366"/>
        <xdr:cNvCxnSpPr/>
      </xdr:nvCxnSpPr>
      <xdr:spPr>
        <a:xfrm>
          <a:off x="6149340" y="14215873"/>
          <a:ext cx="7747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xdr:cNvSpPr txBox="1"/>
      </xdr:nvSpPr>
      <xdr:spPr>
        <a:xfrm>
          <a:off x="827158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xdr:cNvSpPr txBox="1"/>
      </xdr:nvSpPr>
      <xdr:spPr>
        <a:xfrm>
          <a:off x="750958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xdr:cNvSpPr txBox="1"/>
      </xdr:nvSpPr>
      <xdr:spPr>
        <a:xfrm>
          <a:off x="671202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xdr:cNvSpPr txBox="1"/>
      </xdr:nvSpPr>
      <xdr:spPr>
        <a:xfrm>
          <a:off x="593732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13733</xdr:rowOff>
    </xdr:from>
    <xdr:ext cx="469744" cy="259045"/>
    <xdr:sp macro="" textlink="">
      <xdr:nvSpPr>
        <xdr:cNvPr id="372" name="n_1mainValue【公営住宅】&#10;一人当たり面積"/>
        <xdr:cNvSpPr txBox="1"/>
      </xdr:nvSpPr>
      <xdr:spPr>
        <a:xfrm>
          <a:off x="827158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15257</xdr:rowOff>
    </xdr:from>
    <xdr:ext cx="469744" cy="259045"/>
    <xdr:sp macro="" textlink="">
      <xdr:nvSpPr>
        <xdr:cNvPr id="373" name="n_2mainValue【公営住宅】&#10;一人当たり面積"/>
        <xdr:cNvSpPr txBox="1"/>
      </xdr:nvSpPr>
      <xdr:spPr>
        <a:xfrm>
          <a:off x="7509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16019</xdr:rowOff>
    </xdr:from>
    <xdr:ext cx="469744" cy="259045"/>
    <xdr:sp macro="" textlink="">
      <xdr:nvSpPr>
        <xdr:cNvPr id="374" name="n_3mainValue【公営住宅】&#10;一人当たり面積"/>
        <xdr:cNvSpPr txBox="1"/>
      </xdr:nvSpPr>
      <xdr:spPr>
        <a:xfrm>
          <a:off x="6712027" y="1426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4590</xdr:rowOff>
    </xdr:from>
    <xdr:ext cx="469744" cy="259045"/>
    <xdr:sp macro="" textlink="">
      <xdr:nvSpPr>
        <xdr:cNvPr id="375" name="n_4mainValue【公営住宅】&#10;一人当たり面積"/>
        <xdr:cNvSpPr txBox="1"/>
      </xdr:nvSpPr>
      <xdr:spPr>
        <a:xfrm>
          <a:off x="59373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xdr:cNvCxnSpPr/>
      </xdr:nvCxnSpPr>
      <xdr:spPr>
        <a:xfrm flipV="1">
          <a:off x="4086225" y="16759102"/>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xdr:cNvSpPr txBox="1"/>
      </xdr:nvSpPr>
      <xdr:spPr>
        <a:xfrm>
          <a:off x="4124960" y="165381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xdr:cNvCxnSpPr/>
      </xdr:nvCxnSpPr>
      <xdr:spPr>
        <a:xfrm>
          <a:off x="402082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53176</xdr:rowOff>
    </xdr:from>
    <xdr:ext cx="405111" cy="259045"/>
    <xdr:sp macro="" textlink="">
      <xdr:nvSpPr>
        <xdr:cNvPr id="406" name="【港湾・漁港】&#10;有形固定資産減価償却率平均値テキスト"/>
        <xdr:cNvSpPr txBox="1"/>
      </xdr:nvSpPr>
      <xdr:spPr>
        <a:xfrm>
          <a:off x="412496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xdr:cNvSpPr/>
      </xdr:nvSpPr>
      <xdr:spPr>
        <a:xfrm>
          <a:off x="4036060" y="178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xdr:cNvSpPr/>
      </xdr:nvSpPr>
      <xdr:spPr>
        <a:xfrm>
          <a:off x="331216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xdr:cNvSpPr/>
      </xdr:nvSpPr>
      <xdr:spPr>
        <a:xfrm>
          <a:off x="2514600" y="1778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xdr:cNvSpPr/>
      </xdr:nvSpPr>
      <xdr:spPr>
        <a:xfrm>
          <a:off x="1739900" y="1777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xdr:cNvSpPr/>
      </xdr:nvSpPr>
      <xdr:spPr>
        <a:xfrm>
          <a:off x="965200" y="17758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58057</xdr:rowOff>
    </xdr:from>
    <xdr:to>
      <xdr:col>24</xdr:col>
      <xdr:colOff>114300</xdr:colOff>
      <xdr:row>106</xdr:row>
      <xdr:rowOff>159657</xdr:rowOff>
    </xdr:to>
    <xdr:sp macro="" textlink="">
      <xdr:nvSpPr>
        <xdr:cNvPr id="417" name="楕円 416"/>
        <xdr:cNvSpPr/>
      </xdr:nvSpPr>
      <xdr:spPr>
        <a:xfrm>
          <a:off x="403606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36484</xdr:rowOff>
    </xdr:from>
    <xdr:ext cx="405111" cy="259045"/>
    <xdr:sp macro="" textlink="">
      <xdr:nvSpPr>
        <xdr:cNvPr id="418" name="【港湾・漁港】&#10;有形固定資産減価償却率該当値テキスト"/>
        <xdr:cNvSpPr txBox="1"/>
      </xdr:nvSpPr>
      <xdr:spPr>
        <a:xfrm>
          <a:off x="4124960"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121738</xdr:rowOff>
    </xdr:from>
    <xdr:to>
      <xdr:col>20</xdr:col>
      <xdr:colOff>38100</xdr:colOff>
      <xdr:row>107</xdr:row>
      <xdr:rowOff>51888</xdr:rowOff>
    </xdr:to>
    <xdr:sp macro="" textlink="">
      <xdr:nvSpPr>
        <xdr:cNvPr id="419" name="楕円 418"/>
        <xdr:cNvSpPr/>
      </xdr:nvSpPr>
      <xdr:spPr>
        <a:xfrm>
          <a:off x="3312160" y="17891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108857</xdr:rowOff>
    </xdr:from>
    <xdr:to>
      <xdr:col>24</xdr:col>
      <xdr:colOff>63500</xdr:colOff>
      <xdr:row>107</xdr:row>
      <xdr:rowOff>1088</xdr:rowOff>
    </xdr:to>
    <xdr:cxnSp macro="">
      <xdr:nvCxnSpPr>
        <xdr:cNvPr id="420" name="直線コネクタ 419"/>
        <xdr:cNvCxnSpPr/>
      </xdr:nvCxnSpPr>
      <xdr:spPr>
        <a:xfrm flipV="1">
          <a:off x="3355340" y="17878697"/>
          <a:ext cx="73152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105411</xdr:rowOff>
    </xdr:from>
    <xdr:to>
      <xdr:col>15</xdr:col>
      <xdr:colOff>101600</xdr:colOff>
      <xdr:row>107</xdr:row>
      <xdr:rowOff>35561</xdr:rowOff>
    </xdr:to>
    <xdr:sp macro="" textlink="">
      <xdr:nvSpPr>
        <xdr:cNvPr id="421" name="楕円 420"/>
        <xdr:cNvSpPr/>
      </xdr:nvSpPr>
      <xdr:spPr>
        <a:xfrm>
          <a:off x="2514600" y="1787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156211</xdr:rowOff>
    </xdr:from>
    <xdr:to>
      <xdr:col>19</xdr:col>
      <xdr:colOff>177800</xdr:colOff>
      <xdr:row>107</xdr:row>
      <xdr:rowOff>1088</xdr:rowOff>
    </xdr:to>
    <xdr:cxnSp macro="">
      <xdr:nvCxnSpPr>
        <xdr:cNvPr id="422" name="直線コネクタ 421"/>
        <xdr:cNvCxnSpPr/>
      </xdr:nvCxnSpPr>
      <xdr:spPr>
        <a:xfrm>
          <a:off x="2565400" y="17926051"/>
          <a:ext cx="78994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423" name="楕円 422"/>
        <xdr:cNvSpPr/>
      </xdr:nvSpPr>
      <xdr:spPr>
        <a:xfrm>
          <a:off x="17399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106</xdr:row>
      <xdr:rowOff>156211</xdr:rowOff>
    </xdr:to>
    <xdr:cxnSp macro="">
      <xdr:nvCxnSpPr>
        <xdr:cNvPr id="424" name="直線コネクタ 423"/>
        <xdr:cNvCxnSpPr/>
      </xdr:nvCxnSpPr>
      <xdr:spPr>
        <a:xfrm>
          <a:off x="1790700" y="1791462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84182</xdr:rowOff>
    </xdr:from>
    <xdr:to>
      <xdr:col>6</xdr:col>
      <xdr:colOff>38100</xdr:colOff>
      <xdr:row>107</xdr:row>
      <xdr:rowOff>14332</xdr:rowOff>
    </xdr:to>
    <xdr:sp macro="" textlink="">
      <xdr:nvSpPr>
        <xdr:cNvPr id="425" name="楕円 424"/>
        <xdr:cNvSpPr/>
      </xdr:nvSpPr>
      <xdr:spPr>
        <a:xfrm>
          <a:off x="965200" y="178540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134982</xdr:rowOff>
    </xdr:from>
    <xdr:to>
      <xdr:col>10</xdr:col>
      <xdr:colOff>114300</xdr:colOff>
      <xdr:row>106</xdr:row>
      <xdr:rowOff>144780</xdr:rowOff>
    </xdr:to>
    <xdr:cxnSp macro="">
      <xdr:nvCxnSpPr>
        <xdr:cNvPr id="426" name="直線コネクタ 425"/>
        <xdr:cNvCxnSpPr/>
      </xdr:nvCxnSpPr>
      <xdr:spPr>
        <a:xfrm>
          <a:off x="1008380" y="17904822"/>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xdr:cNvSpPr txBox="1"/>
      </xdr:nvSpPr>
      <xdr:spPr>
        <a:xfrm>
          <a:off x="317056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xdr:cNvSpPr txBox="1"/>
      </xdr:nvSpPr>
      <xdr:spPr>
        <a:xfrm>
          <a:off x="2385704" y="1757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xdr:cNvSpPr txBox="1"/>
      </xdr:nvSpPr>
      <xdr:spPr>
        <a:xfrm>
          <a:off x="1611004" y="1755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xdr:cNvSpPr txBox="1"/>
      </xdr:nvSpPr>
      <xdr:spPr>
        <a:xfrm>
          <a:off x="836304" y="1753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43015</xdr:rowOff>
    </xdr:from>
    <xdr:ext cx="405111" cy="259045"/>
    <xdr:sp macro="" textlink="">
      <xdr:nvSpPr>
        <xdr:cNvPr id="431" name="n_1mainValue【港湾・漁港】&#10;有形固定資産減価償却率"/>
        <xdr:cNvSpPr txBox="1"/>
      </xdr:nvSpPr>
      <xdr:spPr>
        <a:xfrm>
          <a:off x="317056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26688</xdr:rowOff>
    </xdr:from>
    <xdr:ext cx="405111" cy="259045"/>
    <xdr:sp macro="" textlink="">
      <xdr:nvSpPr>
        <xdr:cNvPr id="432" name="n_2mainValue【港湾・漁港】&#10;有形固定資産減価償却率"/>
        <xdr:cNvSpPr txBox="1"/>
      </xdr:nvSpPr>
      <xdr:spPr>
        <a:xfrm>
          <a:off x="2385704" y="179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433" name="n_3mainValue【港湾・漁港】&#10;有形固定資産減価償却率"/>
        <xdr:cNvSpPr txBox="1"/>
      </xdr:nvSpPr>
      <xdr:spPr>
        <a:xfrm>
          <a:off x="161100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5459</xdr:rowOff>
    </xdr:from>
    <xdr:ext cx="405111" cy="259045"/>
    <xdr:sp macro="" textlink="">
      <xdr:nvSpPr>
        <xdr:cNvPr id="434" name="n_4mainValue【港湾・漁港】&#10;有形固定資産減価償却率"/>
        <xdr:cNvSpPr txBox="1"/>
      </xdr:nvSpPr>
      <xdr:spPr>
        <a:xfrm>
          <a:off x="836304" y="1794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xdr:cNvCxnSpPr/>
      </xdr:nvCxnSpPr>
      <xdr:spPr>
        <a:xfrm flipV="1">
          <a:off x="9219565" y="16833901"/>
          <a:ext cx="0" cy="147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xdr:cNvSpPr txBox="1"/>
      </xdr:nvSpPr>
      <xdr:spPr>
        <a:xfrm>
          <a:off x="9258300" y="183116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xdr:cNvCxnSpPr/>
      </xdr:nvCxnSpPr>
      <xdr:spPr>
        <a:xfrm>
          <a:off x="9154160" y="1830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xdr:cNvSpPr txBox="1"/>
      </xdr:nvSpPr>
      <xdr:spPr>
        <a:xfrm>
          <a:off x="9258300" y="1661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xdr:cNvCxnSpPr/>
      </xdr:nvCxnSpPr>
      <xdr:spPr>
        <a:xfrm>
          <a:off x="9154160" y="16833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xdr:cNvSpPr txBox="1"/>
      </xdr:nvSpPr>
      <xdr:spPr>
        <a:xfrm>
          <a:off x="9258300" y="17911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xdr:cNvSpPr/>
      </xdr:nvSpPr>
      <xdr:spPr>
        <a:xfrm>
          <a:off x="9192260" y="18056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xdr:cNvSpPr/>
      </xdr:nvSpPr>
      <xdr:spPr>
        <a:xfrm>
          <a:off x="8445500" y="18064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xdr:cNvSpPr/>
      </xdr:nvSpPr>
      <xdr:spPr>
        <a:xfrm>
          <a:off x="7670800" y="18066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xdr:cNvSpPr/>
      </xdr:nvSpPr>
      <xdr:spPr>
        <a:xfrm>
          <a:off x="6873240" y="18064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xdr:cNvSpPr/>
      </xdr:nvSpPr>
      <xdr:spPr>
        <a:xfrm>
          <a:off x="6098540" y="18067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111671</xdr:rowOff>
    </xdr:from>
    <xdr:to>
      <xdr:col>55</xdr:col>
      <xdr:colOff>50800</xdr:colOff>
      <xdr:row>109</xdr:row>
      <xdr:rowOff>41821</xdr:rowOff>
    </xdr:to>
    <xdr:sp macro="" textlink="">
      <xdr:nvSpPr>
        <xdr:cNvPr id="476" name="楕円 475"/>
        <xdr:cNvSpPr/>
      </xdr:nvSpPr>
      <xdr:spPr>
        <a:xfrm>
          <a:off x="9192260" y="18216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26598</xdr:rowOff>
    </xdr:from>
    <xdr:ext cx="534377" cy="259045"/>
    <xdr:sp macro="" textlink="">
      <xdr:nvSpPr>
        <xdr:cNvPr id="477" name="【港湾・漁港】&#10;一人当たり有形固定資産（償却資産）額該当値テキスト"/>
        <xdr:cNvSpPr txBox="1"/>
      </xdr:nvSpPr>
      <xdr:spPr>
        <a:xfrm>
          <a:off x="9258300" y="1813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114936</xdr:rowOff>
    </xdr:from>
    <xdr:to>
      <xdr:col>50</xdr:col>
      <xdr:colOff>165100</xdr:colOff>
      <xdr:row>109</xdr:row>
      <xdr:rowOff>45086</xdr:rowOff>
    </xdr:to>
    <xdr:sp macro="" textlink="">
      <xdr:nvSpPr>
        <xdr:cNvPr id="478" name="楕円 477"/>
        <xdr:cNvSpPr/>
      </xdr:nvSpPr>
      <xdr:spPr>
        <a:xfrm>
          <a:off x="8445500" y="18220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162471</xdr:rowOff>
    </xdr:from>
    <xdr:to>
      <xdr:col>55</xdr:col>
      <xdr:colOff>0</xdr:colOff>
      <xdr:row>108</xdr:row>
      <xdr:rowOff>165736</xdr:rowOff>
    </xdr:to>
    <xdr:cxnSp macro="">
      <xdr:nvCxnSpPr>
        <xdr:cNvPr id="479" name="直線コネクタ 478"/>
        <xdr:cNvCxnSpPr/>
      </xdr:nvCxnSpPr>
      <xdr:spPr>
        <a:xfrm flipV="1">
          <a:off x="8496300" y="18267591"/>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115501</xdr:rowOff>
    </xdr:from>
    <xdr:to>
      <xdr:col>46</xdr:col>
      <xdr:colOff>38100</xdr:colOff>
      <xdr:row>109</xdr:row>
      <xdr:rowOff>45651</xdr:rowOff>
    </xdr:to>
    <xdr:sp macro="" textlink="">
      <xdr:nvSpPr>
        <xdr:cNvPr id="480" name="楕円 479"/>
        <xdr:cNvSpPr/>
      </xdr:nvSpPr>
      <xdr:spPr>
        <a:xfrm>
          <a:off x="7670800" y="18220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165736</xdr:rowOff>
    </xdr:from>
    <xdr:to>
      <xdr:col>50</xdr:col>
      <xdr:colOff>114300</xdr:colOff>
      <xdr:row>108</xdr:row>
      <xdr:rowOff>166301</xdr:rowOff>
    </xdr:to>
    <xdr:cxnSp macro="">
      <xdr:nvCxnSpPr>
        <xdr:cNvPr id="481" name="直線コネクタ 480"/>
        <xdr:cNvCxnSpPr/>
      </xdr:nvCxnSpPr>
      <xdr:spPr>
        <a:xfrm flipV="1">
          <a:off x="7713980" y="18270856"/>
          <a:ext cx="78232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116225</xdr:rowOff>
    </xdr:from>
    <xdr:to>
      <xdr:col>41</xdr:col>
      <xdr:colOff>101600</xdr:colOff>
      <xdr:row>109</xdr:row>
      <xdr:rowOff>46375</xdr:rowOff>
    </xdr:to>
    <xdr:sp macro="" textlink="">
      <xdr:nvSpPr>
        <xdr:cNvPr id="482" name="楕円 481"/>
        <xdr:cNvSpPr/>
      </xdr:nvSpPr>
      <xdr:spPr>
        <a:xfrm>
          <a:off x="6873240" y="18221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166301</xdr:rowOff>
    </xdr:from>
    <xdr:to>
      <xdr:col>45</xdr:col>
      <xdr:colOff>177800</xdr:colOff>
      <xdr:row>108</xdr:row>
      <xdr:rowOff>167025</xdr:rowOff>
    </xdr:to>
    <xdr:cxnSp macro="">
      <xdr:nvCxnSpPr>
        <xdr:cNvPr id="483" name="直線コネクタ 482"/>
        <xdr:cNvCxnSpPr/>
      </xdr:nvCxnSpPr>
      <xdr:spPr>
        <a:xfrm flipV="1">
          <a:off x="6924040" y="18271421"/>
          <a:ext cx="78994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116853</xdr:rowOff>
    </xdr:from>
    <xdr:to>
      <xdr:col>36</xdr:col>
      <xdr:colOff>165100</xdr:colOff>
      <xdr:row>109</xdr:row>
      <xdr:rowOff>47003</xdr:rowOff>
    </xdr:to>
    <xdr:sp macro="" textlink="">
      <xdr:nvSpPr>
        <xdr:cNvPr id="484" name="楕円 483"/>
        <xdr:cNvSpPr/>
      </xdr:nvSpPr>
      <xdr:spPr>
        <a:xfrm>
          <a:off x="6098540" y="18221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167025</xdr:rowOff>
    </xdr:from>
    <xdr:to>
      <xdr:col>41</xdr:col>
      <xdr:colOff>50800</xdr:colOff>
      <xdr:row>108</xdr:row>
      <xdr:rowOff>167653</xdr:rowOff>
    </xdr:to>
    <xdr:cxnSp macro="">
      <xdr:nvCxnSpPr>
        <xdr:cNvPr id="485" name="直線コネクタ 484"/>
        <xdr:cNvCxnSpPr/>
      </xdr:nvCxnSpPr>
      <xdr:spPr>
        <a:xfrm flipV="1">
          <a:off x="6149340" y="18272145"/>
          <a:ext cx="7747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xdr:cNvSpPr txBox="1"/>
      </xdr:nvSpPr>
      <xdr:spPr>
        <a:xfrm>
          <a:off x="8239271" y="1784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xdr:cNvSpPr txBox="1"/>
      </xdr:nvSpPr>
      <xdr:spPr>
        <a:xfrm>
          <a:off x="7477271" y="1784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xdr:cNvSpPr txBox="1"/>
      </xdr:nvSpPr>
      <xdr:spPr>
        <a:xfrm>
          <a:off x="6702571" y="178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xdr:cNvSpPr txBox="1"/>
      </xdr:nvSpPr>
      <xdr:spPr>
        <a:xfrm>
          <a:off x="5905011" y="178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36213</xdr:rowOff>
    </xdr:from>
    <xdr:ext cx="534377" cy="259045"/>
    <xdr:sp macro="" textlink="">
      <xdr:nvSpPr>
        <xdr:cNvPr id="490" name="n_1mainValue【港湾・漁港】&#10;一人当たり有形固定資産（償却資産）額"/>
        <xdr:cNvSpPr txBox="1"/>
      </xdr:nvSpPr>
      <xdr:spPr>
        <a:xfrm>
          <a:off x="8239271" y="183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36778</xdr:rowOff>
    </xdr:from>
    <xdr:ext cx="534377" cy="259045"/>
    <xdr:sp macro="" textlink="">
      <xdr:nvSpPr>
        <xdr:cNvPr id="491" name="n_2mainValue【港湾・漁港】&#10;一人当たり有形固定資産（償却資産）額"/>
        <xdr:cNvSpPr txBox="1"/>
      </xdr:nvSpPr>
      <xdr:spPr>
        <a:xfrm>
          <a:off x="7477271" y="183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37502</xdr:rowOff>
    </xdr:from>
    <xdr:ext cx="534377" cy="259045"/>
    <xdr:sp macro="" textlink="">
      <xdr:nvSpPr>
        <xdr:cNvPr id="492" name="n_3mainValue【港湾・漁港】&#10;一人当たり有形固定資産（償却資産）額"/>
        <xdr:cNvSpPr txBox="1"/>
      </xdr:nvSpPr>
      <xdr:spPr>
        <a:xfrm>
          <a:off x="6702571" y="1831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38130</xdr:rowOff>
    </xdr:from>
    <xdr:ext cx="534377" cy="259045"/>
    <xdr:sp macro="" textlink="">
      <xdr:nvSpPr>
        <xdr:cNvPr id="493" name="n_4mainValue【港湾・漁港】&#10;一人当たり有形固定資産（償却資産）額"/>
        <xdr:cNvSpPr txBox="1"/>
      </xdr:nvSpPr>
      <xdr:spPr>
        <a:xfrm>
          <a:off x="5905011" y="183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xdr:cNvCxnSpPr/>
      </xdr:nvCxnSpPr>
      <xdr:spPr>
        <a:xfrm flipV="1">
          <a:off x="14375764" y="5580888"/>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xdr:cNvSpPr txBox="1"/>
      </xdr:nvSpPr>
      <xdr:spPr>
        <a:xfrm>
          <a:off x="14414500" y="67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xdr:cNvCxnSpPr/>
      </xdr:nvCxnSpPr>
      <xdr:spPr>
        <a:xfrm>
          <a:off x="14287500" y="6768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xdr:cNvSpPr txBox="1"/>
      </xdr:nvSpPr>
      <xdr:spPr>
        <a:xfrm>
          <a:off x="1441450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xdr:cNvCxnSpPr/>
      </xdr:nvCxnSpPr>
      <xdr:spPr>
        <a:xfrm>
          <a:off x="1428750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1" name="【認定こども園・幼稚園・保育所】&#10;有形固定資産減価償却率平均値テキスト"/>
        <xdr:cNvSpPr txBox="1"/>
      </xdr:nvSpPr>
      <xdr:spPr>
        <a:xfrm>
          <a:off x="144145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xdr:cNvSpPr/>
      </xdr:nvSpPr>
      <xdr:spPr>
        <a:xfrm>
          <a:off x="14325600" y="611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xdr:cNvSpPr/>
      </xdr:nvSpPr>
      <xdr:spPr>
        <a:xfrm>
          <a:off x="1357884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xdr:cNvSpPr/>
      </xdr:nvSpPr>
      <xdr:spPr>
        <a:xfrm>
          <a:off x="1280414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xdr:cNvSpPr/>
      </xdr:nvSpPr>
      <xdr:spPr>
        <a:xfrm>
          <a:off x="12029440" y="60139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xdr:cNvSpPr/>
      </xdr:nvSpPr>
      <xdr:spPr>
        <a:xfrm>
          <a:off x="11231880" y="599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68834</xdr:rowOff>
    </xdr:from>
    <xdr:to>
      <xdr:col>85</xdr:col>
      <xdr:colOff>177800</xdr:colOff>
      <xdr:row>36</xdr:row>
      <xdr:rowOff>170434</xdr:rowOff>
    </xdr:to>
    <xdr:sp macro="" textlink="">
      <xdr:nvSpPr>
        <xdr:cNvPr id="532" name="楕円 531"/>
        <xdr:cNvSpPr/>
      </xdr:nvSpPr>
      <xdr:spPr>
        <a:xfrm>
          <a:off x="14325600" y="61038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91711</xdr:rowOff>
    </xdr:from>
    <xdr:ext cx="405111" cy="259045"/>
    <xdr:sp macro="" textlink="">
      <xdr:nvSpPr>
        <xdr:cNvPr id="533" name="【認定こども園・幼稚園・保育所】&#10;有形固定資産減価償却率該当値テキスト"/>
        <xdr:cNvSpPr txBox="1"/>
      </xdr:nvSpPr>
      <xdr:spPr>
        <a:xfrm>
          <a:off x="14414500"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61976</xdr:rowOff>
    </xdr:from>
    <xdr:to>
      <xdr:col>81</xdr:col>
      <xdr:colOff>101600</xdr:colOff>
      <xdr:row>36</xdr:row>
      <xdr:rowOff>163576</xdr:rowOff>
    </xdr:to>
    <xdr:sp macro="" textlink="">
      <xdr:nvSpPr>
        <xdr:cNvPr id="534" name="楕円 533"/>
        <xdr:cNvSpPr/>
      </xdr:nvSpPr>
      <xdr:spPr>
        <a:xfrm>
          <a:off x="1357884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112776</xdr:rowOff>
    </xdr:from>
    <xdr:to>
      <xdr:col>85</xdr:col>
      <xdr:colOff>127000</xdr:colOff>
      <xdr:row>36</xdr:row>
      <xdr:rowOff>119634</xdr:rowOff>
    </xdr:to>
    <xdr:cxnSp macro="">
      <xdr:nvCxnSpPr>
        <xdr:cNvPr id="535" name="直線コネクタ 534"/>
        <xdr:cNvCxnSpPr/>
      </xdr:nvCxnSpPr>
      <xdr:spPr>
        <a:xfrm>
          <a:off x="13629640" y="6147816"/>
          <a:ext cx="7467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151130</xdr:rowOff>
    </xdr:from>
    <xdr:to>
      <xdr:col>76</xdr:col>
      <xdr:colOff>165100</xdr:colOff>
      <xdr:row>36</xdr:row>
      <xdr:rowOff>81280</xdr:rowOff>
    </xdr:to>
    <xdr:sp macro="" textlink="">
      <xdr:nvSpPr>
        <xdr:cNvPr id="536" name="楕円 535"/>
        <xdr:cNvSpPr/>
      </xdr:nvSpPr>
      <xdr:spPr>
        <a:xfrm>
          <a:off x="1280414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30480</xdr:rowOff>
    </xdr:from>
    <xdr:to>
      <xdr:col>81</xdr:col>
      <xdr:colOff>50800</xdr:colOff>
      <xdr:row>36</xdr:row>
      <xdr:rowOff>112776</xdr:rowOff>
    </xdr:to>
    <xdr:cxnSp macro="">
      <xdr:nvCxnSpPr>
        <xdr:cNvPr id="537" name="直線コネクタ 536"/>
        <xdr:cNvCxnSpPr/>
      </xdr:nvCxnSpPr>
      <xdr:spPr>
        <a:xfrm>
          <a:off x="12854940" y="6065520"/>
          <a:ext cx="7747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75692</xdr:rowOff>
    </xdr:from>
    <xdr:to>
      <xdr:col>72</xdr:col>
      <xdr:colOff>38100</xdr:colOff>
      <xdr:row>37</xdr:row>
      <xdr:rowOff>5842</xdr:rowOff>
    </xdr:to>
    <xdr:sp macro="" textlink="">
      <xdr:nvSpPr>
        <xdr:cNvPr id="538" name="楕円 537"/>
        <xdr:cNvSpPr/>
      </xdr:nvSpPr>
      <xdr:spPr>
        <a:xfrm>
          <a:off x="12029440" y="6110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30480</xdr:rowOff>
    </xdr:from>
    <xdr:to>
      <xdr:col>76</xdr:col>
      <xdr:colOff>114300</xdr:colOff>
      <xdr:row>36</xdr:row>
      <xdr:rowOff>126492</xdr:rowOff>
    </xdr:to>
    <xdr:cxnSp macro="">
      <xdr:nvCxnSpPr>
        <xdr:cNvPr id="539" name="直線コネクタ 538"/>
        <xdr:cNvCxnSpPr/>
      </xdr:nvCxnSpPr>
      <xdr:spPr>
        <a:xfrm flipV="1">
          <a:off x="12072620" y="6065520"/>
          <a:ext cx="78232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20828</xdr:rowOff>
    </xdr:from>
    <xdr:to>
      <xdr:col>67</xdr:col>
      <xdr:colOff>101600</xdr:colOff>
      <xdr:row>36</xdr:row>
      <xdr:rowOff>122428</xdr:rowOff>
    </xdr:to>
    <xdr:sp macro="" textlink="">
      <xdr:nvSpPr>
        <xdr:cNvPr id="540" name="楕円 539"/>
        <xdr:cNvSpPr/>
      </xdr:nvSpPr>
      <xdr:spPr>
        <a:xfrm>
          <a:off x="1123188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71628</xdr:rowOff>
    </xdr:from>
    <xdr:to>
      <xdr:col>71</xdr:col>
      <xdr:colOff>177800</xdr:colOff>
      <xdr:row>36</xdr:row>
      <xdr:rowOff>126492</xdr:rowOff>
    </xdr:to>
    <xdr:cxnSp macro="">
      <xdr:nvCxnSpPr>
        <xdr:cNvPr id="541" name="直線コネクタ 540"/>
        <xdr:cNvCxnSpPr/>
      </xdr:nvCxnSpPr>
      <xdr:spPr>
        <a:xfrm>
          <a:off x="11282680" y="6106668"/>
          <a:ext cx="78994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xdr:cNvSpPr txBox="1"/>
      </xdr:nvSpPr>
      <xdr:spPr>
        <a:xfrm>
          <a:off x="13437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3" name="n_2aveValue【認定こども園・幼稚園・保育所】&#10;有形固定資産減価償却率"/>
        <xdr:cNvSpPr txBox="1"/>
      </xdr:nvSpPr>
      <xdr:spPr>
        <a:xfrm>
          <a:off x="126752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xdr:cNvSpPr txBox="1"/>
      </xdr:nvSpPr>
      <xdr:spPr>
        <a:xfrm>
          <a:off x="1190054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154703</xdr:rowOff>
    </xdr:from>
    <xdr:ext cx="405111" cy="259045"/>
    <xdr:sp macro="" textlink="">
      <xdr:nvSpPr>
        <xdr:cNvPr id="546" name="n_1mainValue【認定こども園・幼稚園・保育所】&#10;有形固定資産減価償却率"/>
        <xdr:cNvSpPr txBox="1"/>
      </xdr:nvSpPr>
      <xdr:spPr>
        <a:xfrm>
          <a:off x="13437244"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97807</xdr:rowOff>
    </xdr:from>
    <xdr:ext cx="405111" cy="259045"/>
    <xdr:sp macro="" textlink="">
      <xdr:nvSpPr>
        <xdr:cNvPr id="547" name="n_2mainValue【認定こども園・幼稚園・保育所】&#10;有形固定資産減価償却率"/>
        <xdr:cNvSpPr txBox="1"/>
      </xdr:nvSpPr>
      <xdr:spPr>
        <a:xfrm>
          <a:off x="126752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168419</xdr:rowOff>
    </xdr:from>
    <xdr:ext cx="405111" cy="259045"/>
    <xdr:sp macro="" textlink="">
      <xdr:nvSpPr>
        <xdr:cNvPr id="548" name="n_3mainValue【認定こども園・幼稚園・保育所】&#10;有形固定資産減価償却率"/>
        <xdr:cNvSpPr txBox="1"/>
      </xdr:nvSpPr>
      <xdr:spPr>
        <a:xfrm>
          <a:off x="119005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113555</xdr:rowOff>
    </xdr:from>
    <xdr:ext cx="405111" cy="259045"/>
    <xdr:sp macro="" textlink="">
      <xdr:nvSpPr>
        <xdr:cNvPr id="549" name="n_4mainValue【認定こども園・幼稚園・保育所】&#10;有形固定資産減価償却率"/>
        <xdr:cNvSpPr txBox="1"/>
      </xdr:nvSpPr>
      <xdr:spPr>
        <a:xfrm>
          <a:off x="1110298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xdr:cNvCxnSpPr/>
      </xdr:nvCxnSpPr>
      <xdr:spPr>
        <a:xfrm flipV="1">
          <a:off x="19509104" y="56121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xdr:cNvSpPr/>
      </xdr:nvSpPr>
      <xdr:spPr>
        <a:xfrm>
          <a:off x="171627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120650</xdr:rowOff>
    </xdr:from>
    <xdr:to>
      <xdr:col>116</xdr:col>
      <xdr:colOff>114300</xdr:colOff>
      <xdr:row>36</xdr:row>
      <xdr:rowOff>50800</xdr:rowOff>
    </xdr:to>
    <xdr:sp macro="" textlink="">
      <xdr:nvSpPr>
        <xdr:cNvPr id="589" name="楕円 588"/>
        <xdr:cNvSpPr/>
      </xdr:nvSpPr>
      <xdr:spPr>
        <a:xfrm>
          <a:off x="19458940" y="598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143527</xdr:rowOff>
    </xdr:from>
    <xdr:ext cx="469744" cy="259045"/>
    <xdr:sp macro="" textlink="">
      <xdr:nvSpPr>
        <xdr:cNvPr id="590" name="【認定こども園・幼稚園・保育所】&#10;一人当たり面積該当値テキスト"/>
        <xdr:cNvSpPr txBox="1"/>
      </xdr:nvSpPr>
      <xdr:spPr>
        <a:xfrm>
          <a:off x="19547840"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44450</xdr:rowOff>
    </xdr:from>
    <xdr:to>
      <xdr:col>112</xdr:col>
      <xdr:colOff>38100</xdr:colOff>
      <xdr:row>35</xdr:row>
      <xdr:rowOff>146050</xdr:rowOff>
    </xdr:to>
    <xdr:sp macro="" textlink="">
      <xdr:nvSpPr>
        <xdr:cNvPr id="591" name="楕円 590"/>
        <xdr:cNvSpPr/>
      </xdr:nvSpPr>
      <xdr:spPr>
        <a:xfrm>
          <a:off x="18735040" y="5911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95250</xdr:rowOff>
    </xdr:from>
    <xdr:to>
      <xdr:col>116</xdr:col>
      <xdr:colOff>63500</xdr:colOff>
      <xdr:row>36</xdr:row>
      <xdr:rowOff>0</xdr:rowOff>
    </xdr:to>
    <xdr:cxnSp macro="">
      <xdr:nvCxnSpPr>
        <xdr:cNvPr id="592" name="直線コネクタ 591"/>
        <xdr:cNvCxnSpPr/>
      </xdr:nvCxnSpPr>
      <xdr:spPr>
        <a:xfrm>
          <a:off x="18778220" y="5962650"/>
          <a:ext cx="7315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147320</xdr:rowOff>
    </xdr:from>
    <xdr:to>
      <xdr:col>107</xdr:col>
      <xdr:colOff>101600</xdr:colOff>
      <xdr:row>35</xdr:row>
      <xdr:rowOff>77470</xdr:rowOff>
    </xdr:to>
    <xdr:sp macro="" textlink="">
      <xdr:nvSpPr>
        <xdr:cNvPr id="593" name="楕円 592"/>
        <xdr:cNvSpPr/>
      </xdr:nvSpPr>
      <xdr:spPr>
        <a:xfrm>
          <a:off x="17937480" y="584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26670</xdr:rowOff>
    </xdr:from>
    <xdr:to>
      <xdr:col>111</xdr:col>
      <xdr:colOff>177800</xdr:colOff>
      <xdr:row>35</xdr:row>
      <xdr:rowOff>95250</xdr:rowOff>
    </xdr:to>
    <xdr:cxnSp macro="">
      <xdr:nvCxnSpPr>
        <xdr:cNvPr id="594" name="直線コネクタ 593"/>
        <xdr:cNvCxnSpPr/>
      </xdr:nvCxnSpPr>
      <xdr:spPr>
        <a:xfrm>
          <a:off x="17988280" y="589407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44450</xdr:rowOff>
    </xdr:from>
    <xdr:to>
      <xdr:col>102</xdr:col>
      <xdr:colOff>165100</xdr:colOff>
      <xdr:row>35</xdr:row>
      <xdr:rowOff>146050</xdr:rowOff>
    </xdr:to>
    <xdr:sp macro="" textlink="">
      <xdr:nvSpPr>
        <xdr:cNvPr id="595" name="楕円 594"/>
        <xdr:cNvSpPr/>
      </xdr:nvSpPr>
      <xdr:spPr>
        <a:xfrm>
          <a:off x="1716278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26670</xdr:rowOff>
    </xdr:from>
    <xdr:to>
      <xdr:col>107</xdr:col>
      <xdr:colOff>50800</xdr:colOff>
      <xdr:row>35</xdr:row>
      <xdr:rowOff>95250</xdr:rowOff>
    </xdr:to>
    <xdr:cxnSp macro="">
      <xdr:nvCxnSpPr>
        <xdr:cNvPr id="596" name="直線コネクタ 595"/>
        <xdr:cNvCxnSpPr/>
      </xdr:nvCxnSpPr>
      <xdr:spPr>
        <a:xfrm flipV="1">
          <a:off x="17213580" y="589407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59690</xdr:rowOff>
    </xdr:from>
    <xdr:to>
      <xdr:col>98</xdr:col>
      <xdr:colOff>38100</xdr:colOff>
      <xdr:row>35</xdr:row>
      <xdr:rowOff>161290</xdr:rowOff>
    </xdr:to>
    <xdr:sp macro="" textlink="">
      <xdr:nvSpPr>
        <xdr:cNvPr id="597" name="楕円 596"/>
        <xdr:cNvSpPr/>
      </xdr:nvSpPr>
      <xdr:spPr>
        <a:xfrm>
          <a:off x="16388080" y="5927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95250</xdr:rowOff>
    </xdr:from>
    <xdr:to>
      <xdr:col>102</xdr:col>
      <xdr:colOff>114300</xdr:colOff>
      <xdr:row>35</xdr:row>
      <xdr:rowOff>110490</xdr:rowOff>
    </xdr:to>
    <xdr:cxnSp macro="">
      <xdr:nvCxnSpPr>
        <xdr:cNvPr id="598" name="直線コネクタ 597"/>
        <xdr:cNvCxnSpPr/>
      </xdr:nvCxnSpPr>
      <xdr:spPr>
        <a:xfrm flipV="1">
          <a:off x="16431260" y="596265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xdr:cNvSpPr txBox="1"/>
      </xdr:nvSpPr>
      <xdr:spPr>
        <a:xfrm>
          <a:off x="18561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xdr:cNvSpPr txBox="1"/>
      </xdr:nvSpPr>
      <xdr:spPr>
        <a:xfrm>
          <a:off x="1777626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xdr:cNvSpPr txBox="1"/>
      </xdr:nvSpPr>
      <xdr:spPr>
        <a:xfrm>
          <a:off x="1700156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xdr:cNvSpPr txBox="1"/>
      </xdr:nvSpPr>
      <xdr:spPr>
        <a:xfrm>
          <a:off x="162268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162577</xdr:rowOff>
    </xdr:from>
    <xdr:ext cx="469744" cy="259045"/>
    <xdr:sp macro="" textlink="">
      <xdr:nvSpPr>
        <xdr:cNvPr id="603" name="n_1mainValue【認定こども園・幼稚園・保育所】&#10;一人当たり面積"/>
        <xdr:cNvSpPr txBox="1"/>
      </xdr:nvSpPr>
      <xdr:spPr>
        <a:xfrm>
          <a:off x="1856112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93997</xdr:rowOff>
    </xdr:from>
    <xdr:ext cx="469744" cy="259045"/>
    <xdr:sp macro="" textlink="">
      <xdr:nvSpPr>
        <xdr:cNvPr id="604" name="n_2mainValue【認定こども園・幼稚園・保育所】&#10;一人当たり面積"/>
        <xdr:cNvSpPr txBox="1"/>
      </xdr:nvSpPr>
      <xdr:spPr>
        <a:xfrm>
          <a:off x="1777626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162577</xdr:rowOff>
    </xdr:from>
    <xdr:ext cx="469744" cy="259045"/>
    <xdr:sp macro="" textlink="">
      <xdr:nvSpPr>
        <xdr:cNvPr id="605" name="n_3mainValue【認定こども園・幼稚園・保育所】&#10;一人当たり面積"/>
        <xdr:cNvSpPr txBox="1"/>
      </xdr:nvSpPr>
      <xdr:spPr>
        <a:xfrm>
          <a:off x="1700156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6367</xdr:rowOff>
    </xdr:from>
    <xdr:ext cx="469744" cy="259045"/>
    <xdr:sp macro="" textlink="">
      <xdr:nvSpPr>
        <xdr:cNvPr id="606" name="n_4mainValue【認定こども園・幼稚園・保育所】&#10;一人当たり面積"/>
        <xdr:cNvSpPr txBox="1"/>
      </xdr:nvSpPr>
      <xdr:spPr>
        <a:xfrm>
          <a:off x="1622686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xdr:cNvCxnSpPr/>
      </xdr:nvCxnSpPr>
      <xdr:spPr>
        <a:xfrm flipV="1">
          <a:off x="14375764" y="953643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xdr:cNvSpPr txBox="1"/>
      </xdr:nvSpPr>
      <xdr:spPr>
        <a:xfrm>
          <a:off x="144145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xdr:cNvCxnSpPr/>
      </xdr:nvCxnSpPr>
      <xdr:spPr>
        <a:xfrm>
          <a:off x="1428750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xdr:cNvSpPr txBox="1"/>
      </xdr:nvSpPr>
      <xdr:spPr>
        <a:xfrm>
          <a:off x="144145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647" name="楕円 646"/>
        <xdr:cNvSpPr/>
      </xdr:nvSpPr>
      <xdr:spPr>
        <a:xfrm>
          <a:off x="14325600" y="103505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102887</xdr:rowOff>
    </xdr:from>
    <xdr:ext cx="405111" cy="259045"/>
    <xdr:sp macro="" textlink="">
      <xdr:nvSpPr>
        <xdr:cNvPr id="648" name="【学校施設】&#10;有形固定資産減価償却率該当値テキスト"/>
        <xdr:cNvSpPr txBox="1"/>
      </xdr:nvSpPr>
      <xdr:spPr>
        <a:xfrm>
          <a:off x="144145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649" name="楕円 648"/>
        <xdr:cNvSpPr/>
      </xdr:nvSpPr>
      <xdr:spPr>
        <a:xfrm>
          <a:off x="135788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xdr:rowOff>
    </xdr:from>
    <xdr:to>
      <xdr:col>85</xdr:col>
      <xdr:colOff>127000</xdr:colOff>
      <xdr:row>62</xdr:row>
      <xdr:rowOff>22860</xdr:rowOff>
    </xdr:to>
    <xdr:cxnSp macro="">
      <xdr:nvCxnSpPr>
        <xdr:cNvPr id="650" name="直線コネクタ 649"/>
        <xdr:cNvCxnSpPr/>
      </xdr:nvCxnSpPr>
      <xdr:spPr>
        <a:xfrm flipV="1">
          <a:off x="13629640" y="1039749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xdr:rowOff>
    </xdr:from>
    <xdr:to>
      <xdr:col>76</xdr:col>
      <xdr:colOff>165100</xdr:colOff>
      <xdr:row>62</xdr:row>
      <xdr:rowOff>104140</xdr:rowOff>
    </xdr:to>
    <xdr:sp macro="" textlink="">
      <xdr:nvSpPr>
        <xdr:cNvPr id="651" name="楕円 650"/>
        <xdr:cNvSpPr/>
      </xdr:nvSpPr>
      <xdr:spPr>
        <a:xfrm>
          <a:off x="1280414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53340</xdr:rowOff>
    </xdr:to>
    <xdr:cxnSp macro="">
      <xdr:nvCxnSpPr>
        <xdr:cNvPr id="652" name="直線コネクタ 651"/>
        <xdr:cNvCxnSpPr/>
      </xdr:nvCxnSpPr>
      <xdr:spPr>
        <a:xfrm flipV="1">
          <a:off x="12854940" y="1041654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16510</xdr:rowOff>
    </xdr:to>
    <xdr:sp macro="" textlink="">
      <xdr:nvSpPr>
        <xdr:cNvPr id="653" name="楕円 652"/>
        <xdr:cNvSpPr/>
      </xdr:nvSpPr>
      <xdr:spPr>
        <a:xfrm>
          <a:off x="12029440" y="10480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53340</xdr:rowOff>
    </xdr:from>
    <xdr:to>
      <xdr:col>76</xdr:col>
      <xdr:colOff>114300</xdr:colOff>
      <xdr:row>62</xdr:row>
      <xdr:rowOff>137160</xdr:rowOff>
    </xdr:to>
    <xdr:cxnSp macro="">
      <xdr:nvCxnSpPr>
        <xdr:cNvPr id="654" name="直線コネクタ 653"/>
        <xdr:cNvCxnSpPr/>
      </xdr:nvCxnSpPr>
      <xdr:spPr>
        <a:xfrm flipV="1">
          <a:off x="12072620" y="10447020"/>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33020</xdr:rowOff>
    </xdr:from>
    <xdr:to>
      <xdr:col>67</xdr:col>
      <xdr:colOff>101600</xdr:colOff>
      <xdr:row>61</xdr:row>
      <xdr:rowOff>134620</xdr:rowOff>
    </xdr:to>
    <xdr:sp macro="" textlink="">
      <xdr:nvSpPr>
        <xdr:cNvPr id="655" name="楕円 654"/>
        <xdr:cNvSpPr/>
      </xdr:nvSpPr>
      <xdr:spPr>
        <a:xfrm>
          <a:off x="1123188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62</xdr:row>
      <xdr:rowOff>137160</xdr:rowOff>
    </xdr:to>
    <xdr:cxnSp macro="">
      <xdr:nvCxnSpPr>
        <xdr:cNvPr id="656" name="直線コネクタ 655"/>
        <xdr:cNvCxnSpPr/>
      </xdr:nvCxnSpPr>
      <xdr:spPr>
        <a:xfrm>
          <a:off x="11282680" y="10309860"/>
          <a:ext cx="78994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xdr:cNvSpPr txBox="1"/>
      </xdr:nvSpPr>
      <xdr:spPr>
        <a:xfrm>
          <a:off x="134372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xdr:cNvSpPr txBox="1"/>
      </xdr:nvSpPr>
      <xdr:spPr>
        <a:xfrm>
          <a:off x="12675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xdr:cNvSpPr txBox="1"/>
      </xdr:nvSpPr>
      <xdr:spPr>
        <a:xfrm>
          <a:off x="1110298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661" name="n_1mainValue【学校施設】&#10;有形固定資産減価償却率"/>
        <xdr:cNvSpPr txBox="1"/>
      </xdr:nvSpPr>
      <xdr:spPr>
        <a:xfrm>
          <a:off x="134372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95267</xdr:rowOff>
    </xdr:from>
    <xdr:ext cx="405111" cy="259045"/>
    <xdr:sp macro="" textlink="">
      <xdr:nvSpPr>
        <xdr:cNvPr id="662" name="n_2mainValue【学校施設】&#10;有形固定資産減価償却率"/>
        <xdr:cNvSpPr txBox="1"/>
      </xdr:nvSpPr>
      <xdr:spPr>
        <a:xfrm>
          <a:off x="126752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7637</xdr:rowOff>
    </xdr:from>
    <xdr:ext cx="405111" cy="259045"/>
    <xdr:sp macro="" textlink="">
      <xdr:nvSpPr>
        <xdr:cNvPr id="663" name="n_3mainValue【学校施設】&#10;有形固定資産減価償却率"/>
        <xdr:cNvSpPr txBox="1"/>
      </xdr:nvSpPr>
      <xdr:spPr>
        <a:xfrm>
          <a:off x="119005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125747</xdr:rowOff>
    </xdr:from>
    <xdr:ext cx="405111" cy="259045"/>
    <xdr:sp macro="" textlink="">
      <xdr:nvSpPr>
        <xdr:cNvPr id="664" name="n_4mainValue【学校施設】&#10;有形固定資産減価償却率"/>
        <xdr:cNvSpPr txBox="1"/>
      </xdr:nvSpPr>
      <xdr:spPr>
        <a:xfrm>
          <a:off x="1110298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xdr:cNvCxnSpPr/>
      </xdr:nvCxnSpPr>
      <xdr:spPr>
        <a:xfrm flipV="1">
          <a:off x="19509104" y="9392127"/>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xdr:cNvSpPr txBox="1"/>
      </xdr:nvSpPr>
      <xdr:spPr>
        <a:xfrm>
          <a:off x="19547840" y="107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xdr:cNvCxnSpPr/>
      </xdr:nvCxnSpPr>
      <xdr:spPr>
        <a:xfrm>
          <a:off x="19443700" y="10719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xdr:cNvSpPr txBox="1"/>
      </xdr:nvSpPr>
      <xdr:spPr>
        <a:xfrm>
          <a:off x="19547840" y="1006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xdr:cNvSpPr/>
      </xdr:nvSpPr>
      <xdr:spPr>
        <a:xfrm>
          <a:off x="1945894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xdr:cNvSpPr/>
      </xdr:nvSpPr>
      <xdr:spPr>
        <a:xfrm>
          <a:off x="18735040" y="10094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xdr:cNvSpPr/>
      </xdr:nvSpPr>
      <xdr:spPr>
        <a:xfrm>
          <a:off x="1793748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xdr:cNvSpPr/>
      </xdr:nvSpPr>
      <xdr:spPr>
        <a:xfrm>
          <a:off x="171627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xdr:cNvSpPr/>
      </xdr:nvSpPr>
      <xdr:spPr>
        <a:xfrm>
          <a:off x="16388080" y="101204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96362</xdr:rowOff>
    </xdr:from>
    <xdr:to>
      <xdr:col>116</xdr:col>
      <xdr:colOff>114300</xdr:colOff>
      <xdr:row>60</xdr:row>
      <xdr:rowOff>26512</xdr:rowOff>
    </xdr:to>
    <xdr:sp macro="" textlink="">
      <xdr:nvSpPr>
        <xdr:cNvPr id="709" name="楕円 708"/>
        <xdr:cNvSpPr/>
      </xdr:nvSpPr>
      <xdr:spPr>
        <a:xfrm>
          <a:off x="19458940" y="9987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119239</xdr:rowOff>
    </xdr:from>
    <xdr:ext cx="469744" cy="259045"/>
    <xdr:sp macro="" textlink="">
      <xdr:nvSpPr>
        <xdr:cNvPr id="710" name="【学校施設】&#10;一人当たり面積該当値テキスト"/>
        <xdr:cNvSpPr txBox="1"/>
      </xdr:nvSpPr>
      <xdr:spPr>
        <a:xfrm>
          <a:off x="19547840" y="984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97790</xdr:rowOff>
    </xdr:from>
    <xdr:to>
      <xdr:col>112</xdr:col>
      <xdr:colOff>38100</xdr:colOff>
      <xdr:row>60</xdr:row>
      <xdr:rowOff>27940</xdr:rowOff>
    </xdr:to>
    <xdr:sp macro="" textlink="">
      <xdr:nvSpPr>
        <xdr:cNvPr id="711" name="楕円 710"/>
        <xdr:cNvSpPr/>
      </xdr:nvSpPr>
      <xdr:spPr>
        <a:xfrm>
          <a:off x="1873504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147162</xdr:rowOff>
    </xdr:from>
    <xdr:to>
      <xdr:col>116</xdr:col>
      <xdr:colOff>63500</xdr:colOff>
      <xdr:row>59</xdr:row>
      <xdr:rowOff>148590</xdr:rowOff>
    </xdr:to>
    <xdr:cxnSp macro="">
      <xdr:nvCxnSpPr>
        <xdr:cNvPr id="712" name="直線コネクタ 711"/>
        <xdr:cNvCxnSpPr/>
      </xdr:nvCxnSpPr>
      <xdr:spPr>
        <a:xfrm flipV="1">
          <a:off x="18778220" y="10037922"/>
          <a:ext cx="73152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139224</xdr:rowOff>
    </xdr:from>
    <xdr:to>
      <xdr:col>107</xdr:col>
      <xdr:colOff>101600</xdr:colOff>
      <xdr:row>60</xdr:row>
      <xdr:rowOff>69374</xdr:rowOff>
    </xdr:to>
    <xdr:sp macro="" textlink="">
      <xdr:nvSpPr>
        <xdr:cNvPr id="713" name="楕円 712"/>
        <xdr:cNvSpPr/>
      </xdr:nvSpPr>
      <xdr:spPr>
        <a:xfrm>
          <a:off x="17937480" y="10029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148590</xdr:rowOff>
    </xdr:from>
    <xdr:to>
      <xdr:col>111</xdr:col>
      <xdr:colOff>177800</xdr:colOff>
      <xdr:row>60</xdr:row>
      <xdr:rowOff>18574</xdr:rowOff>
    </xdr:to>
    <xdr:cxnSp macro="">
      <xdr:nvCxnSpPr>
        <xdr:cNvPr id="714" name="直線コネクタ 713"/>
        <xdr:cNvCxnSpPr/>
      </xdr:nvCxnSpPr>
      <xdr:spPr>
        <a:xfrm flipV="1">
          <a:off x="17988280" y="10039350"/>
          <a:ext cx="78994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33496</xdr:rowOff>
    </xdr:from>
    <xdr:to>
      <xdr:col>102</xdr:col>
      <xdr:colOff>165100</xdr:colOff>
      <xdr:row>60</xdr:row>
      <xdr:rowOff>135096</xdr:rowOff>
    </xdr:to>
    <xdr:sp macro="" textlink="">
      <xdr:nvSpPr>
        <xdr:cNvPr id="715" name="楕円 714"/>
        <xdr:cNvSpPr/>
      </xdr:nvSpPr>
      <xdr:spPr>
        <a:xfrm>
          <a:off x="17162780" y="100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18574</xdr:rowOff>
    </xdr:from>
    <xdr:to>
      <xdr:col>107</xdr:col>
      <xdr:colOff>50800</xdr:colOff>
      <xdr:row>60</xdr:row>
      <xdr:rowOff>84296</xdr:rowOff>
    </xdr:to>
    <xdr:cxnSp macro="">
      <xdr:nvCxnSpPr>
        <xdr:cNvPr id="716" name="直線コネクタ 715"/>
        <xdr:cNvCxnSpPr/>
      </xdr:nvCxnSpPr>
      <xdr:spPr>
        <a:xfrm flipV="1">
          <a:off x="17213580" y="10076974"/>
          <a:ext cx="7747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46355</xdr:rowOff>
    </xdr:from>
    <xdr:to>
      <xdr:col>98</xdr:col>
      <xdr:colOff>38100</xdr:colOff>
      <xdr:row>60</xdr:row>
      <xdr:rowOff>147955</xdr:rowOff>
    </xdr:to>
    <xdr:sp macro="" textlink="">
      <xdr:nvSpPr>
        <xdr:cNvPr id="717" name="楕円 716"/>
        <xdr:cNvSpPr/>
      </xdr:nvSpPr>
      <xdr:spPr>
        <a:xfrm>
          <a:off x="16388080" y="10104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84296</xdr:rowOff>
    </xdr:from>
    <xdr:to>
      <xdr:col>102</xdr:col>
      <xdr:colOff>114300</xdr:colOff>
      <xdr:row>60</xdr:row>
      <xdr:rowOff>97155</xdr:rowOff>
    </xdr:to>
    <xdr:cxnSp macro="">
      <xdr:nvCxnSpPr>
        <xdr:cNvPr id="718" name="直線コネクタ 717"/>
        <xdr:cNvCxnSpPr/>
      </xdr:nvCxnSpPr>
      <xdr:spPr>
        <a:xfrm flipV="1">
          <a:off x="16431260" y="10142696"/>
          <a:ext cx="78232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xdr:cNvSpPr txBox="1"/>
      </xdr:nvSpPr>
      <xdr:spPr>
        <a:xfrm>
          <a:off x="18561127"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xdr:cNvSpPr txBox="1"/>
      </xdr:nvSpPr>
      <xdr:spPr>
        <a:xfrm>
          <a:off x="17776267" y="102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xdr:cNvSpPr txBox="1"/>
      </xdr:nvSpPr>
      <xdr:spPr>
        <a:xfrm>
          <a:off x="17001567" y="102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xdr:cNvSpPr txBox="1"/>
      </xdr:nvSpPr>
      <xdr:spPr>
        <a:xfrm>
          <a:off x="16226867" y="102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44467</xdr:rowOff>
    </xdr:from>
    <xdr:ext cx="469744" cy="259045"/>
    <xdr:sp macro="" textlink="">
      <xdr:nvSpPr>
        <xdr:cNvPr id="723" name="n_1mainValue【学校施設】&#10;一人当たり面積"/>
        <xdr:cNvSpPr txBox="1"/>
      </xdr:nvSpPr>
      <xdr:spPr>
        <a:xfrm>
          <a:off x="185611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85901</xdr:rowOff>
    </xdr:from>
    <xdr:ext cx="469744" cy="259045"/>
    <xdr:sp macro="" textlink="">
      <xdr:nvSpPr>
        <xdr:cNvPr id="724" name="n_2mainValue【学校施設】&#10;一人当たり面積"/>
        <xdr:cNvSpPr txBox="1"/>
      </xdr:nvSpPr>
      <xdr:spPr>
        <a:xfrm>
          <a:off x="17776267" y="98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151623</xdr:rowOff>
    </xdr:from>
    <xdr:ext cx="469744" cy="259045"/>
    <xdr:sp macro="" textlink="">
      <xdr:nvSpPr>
        <xdr:cNvPr id="725" name="n_3mainValue【学校施設】&#10;一人当たり面積"/>
        <xdr:cNvSpPr txBox="1"/>
      </xdr:nvSpPr>
      <xdr:spPr>
        <a:xfrm>
          <a:off x="17001567" y="987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164482</xdr:rowOff>
    </xdr:from>
    <xdr:ext cx="469744" cy="259045"/>
    <xdr:sp macro="" textlink="">
      <xdr:nvSpPr>
        <xdr:cNvPr id="726" name="n_4mainValue【学校施設】&#10;一人当たり面積"/>
        <xdr:cNvSpPr txBox="1"/>
      </xdr:nvSpPr>
      <xdr:spPr>
        <a:xfrm>
          <a:off x="16226867" y="98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xdr:cNvCxnSpPr/>
      </xdr:nvCxnSpPr>
      <xdr:spPr>
        <a:xfrm flipV="1">
          <a:off x="14375764" y="13200562"/>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xdr:cNvSpPr txBox="1"/>
      </xdr:nvSpPr>
      <xdr:spPr>
        <a:xfrm>
          <a:off x="14414500" y="13755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xdr:cNvSpPr/>
      </xdr:nvSpPr>
      <xdr:spPr>
        <a:xfrm>
          <a:off x="14325600" y="13903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xdr:cNvSpPr/>
      </xdr:nvSpPr>
      <xdr:spPr>
        <a:xfrm>
          <a:off x="135788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xdr:cNvSpPr/>
      </xdr:nvSpPr>
      <xdr:spPr>
        <a:xfrm>
          <a:off x="1123188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85271</xdr:rowOff>
    </xdr:from>
    <xdr:to>
      <xdr:col>85</xdr:col>
      <xdr:colOff>177800</xdr:colOff>
      <xdr:row>85</xdr:row>
      <xdr:rowOff>15421</xdr:rowOff>
    </xdr:to>
    <xdr:sp macro="" textlink="">
      <xdr:nvSpPr>
        <xdr:cNvPr id="768" name="楕円 767"/>
        <xdr:cNvSpPr/>
      </xdr:nvSpPr>
      <xdr:spPr>
        <a:xfrm>
          <a:off x="14325600" y="141670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63698</xdr:rowOff>
    </xdr:from>
    <xdr:ext cx="405111" cy="259045"/>
    <xdr:sp macro="" textlink="">
      <xdr:nvSpPr>
        <xdr:cNvPr id="769" name="【児童館】&#10;有形固定資産減価償却率該当値テキスト"/>
        <xdr:cNvSpPr txBox="1"/>
      </xdr:nvSpPr>
      <xdr:spPr>
        <a:xfrm>
          <a:off x="144145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770" name="楕円 769"/>
        <xdr:cNvSpPr/>
      </xdr:nvSpPr>
      <xdr:spPr>
        <a:xfrm>
          <a:off x="13578840" y="141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100149</xdr:rowOff>
    </xdr:from>
    <xdr:to>
      <xdr:col>85</xdr:col>
      <xdr:colOff>127000</xdr:colOff>
      <xdr:row>84</xdr:row>
      <xdr:rowOff>136071</xdr:rowOff>
    </xdr:to>
    <xdr:cxnSp macro="">
      <xdr:nvCxnSpPr>
        <xdr:cNvPr id="771" name="直線コネクタ 770"/>
        <xdr:cNvCxnSpPr/>
      </xdr:nvCxnSpPr>
      <xdr:spPr>
        <a:xfrm>
          <a:off x="13629640" y="14181909"/>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13426</xdr:rowOff>
    </xdr:from>
    <xdr:to>
      <xdr:col>76</xdr:col>
      <xdr:colOff>165100</xdr:colOff>
      <xdr:row>84</xdr:row>
      <xdr:rowOff>115026</xdr:rowOff>
    </xdr:to>
    <xdr:sp macro="" textlink="">
      <xdr:nvSpPr>
        <xdr:cNvPr id="772" name="楕円 771"/>
        <xdr:cNvSpPr/>
      </xdr:nvSpPr>
      <xdr:spPr>
        <a:xfrm>
          <a:off x="1280414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64226</xdr:rowOff>
    </xdr:from>
    <xdr:to>
      <xdr:col>81</xdr:col>
      <xdr:colOff>50800</xdr:colOff>
      <xdr:row>84</xdr:row>
      <xdr:rowOff>100149</xdr:rowOff>
    </xdr:to>
    <xdr:cxnSp macro="">
      <xdr:nvCxnSpPr>
        <xdr:cNvPr id="773" name="直線コネクタ 772"/>
        <xdr:cNvCxnSpPr/>
      </xdr:nvCxnSpPr>
      <xdr:spPr>
        <a:xfrm>
          <a:off x="12854940" y="1414598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74" name="楕円 773"/>
        <xdr:cNvSpPr/>
      </xdr:nvSpPr>
      <xdr:spPr>
        <a:xfrm>
          <a:off x="12029440" y="140630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28302</xdr:rowOff>
    </xdr:from>
    <xdr:to>
      <xdr:col>76</xdr:col>
      <xdr:colOff>114300</xdr:colOff>
      <xdr:row>84</xdr:row>
      <xdr:rowOff>64226</xdr:rowOff>
    </xdr:to>
    <xdr:cxnSp macro="">
      <xdr:nvCxnSpPr>
        <xdr:cNvPr id="775" name="直線コネクタ 774"/>
        <xdr:cNvCxnSpPr/>
      </xdr:nvCxnSpPr>
      <xdr:spPr>
        <a:xfrm>
          <a:off x="12072620" y="14110062"/>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776" name="楕円 775"/>
        <xdr:cNvSpPr/>
      </xdr:nvSpPr>
      <xdr:spPr>
        <a:xfrm>
          <a:off x="1123188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28302</xdr:rowOff>
    </xdr:to>
    <xdr:cxnSp macro="">
      <xdr:nvCxnSpPr>
        <xdr:cNvPr id="777" name="直線コネクタ 776"/>
        <xdr:cNvCxnSpPr/>
      </xdr:nvCxnSpPr>
      <xdr:spPr>
        <a:xfrm>
          <a:off x="11282680" y="14077950"/>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xdr:cNvSpPr txBox="1"/>
      </xdr:nvSpPr>
      <xdr:spPr>
        <a:xfrm>
          <a:off x="134372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xdr:cNvSpPr txBox="1"/>
      </xdr:nvSpPr>
      <xdr:spPr>
        <a:xfrm>
          <a:off x="119005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xdr:cNvSpPr txBox="1"/>
      </xdr:nvSpPr>
      <xdr:spPr>
        <a:xfrm>
          <a:off x="1110298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782" name="n_1mainValue【児童館】&#10;有形固定資産減価償却率"/>
        <xdr:cNvSpPr txBox="1"/>
      </xdr:nvSpPr>
      <xdr:spPr>
        <a:xfrm>
          <a:off x="13437244" y="1422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106153</xdr:rowOff>
    </xdr:from>
    <xdr:ext cx="405111" cy="259045"/>
    <xdr:sp macro="" textlink="">
      <xdr:nvSpPr>
        <xdr:cNvPr id="783" name="n_2mainValue【児童館】&#10;有形固定資産減価償却率"/>
        <xdr:cNvSpPr txBox="1"/>
      </xdr:nvSpPr>
      <xdr:spPr>
        <a:xfrm>
          <a:off x="126752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784" name="n_3mainValue【児童館】&#10;有形固定資産減価償却率"/>
        <xdr:cNvSpPr txBox="1"/>
      </xdr:nvSpPr>
      <xdr:spPr>
        <a:xfrm>
          <a:off x="11900544" y="1415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785" name="n_4mainValue【児童館】&#10;有形固定資産減価償却率"/>
        <xdr:cNvSpPr txBox="1"/>
      </xdr:nvSpPr>
      <xdr:spPr>
        <a:xfrm>
          <a:off x="1110298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xdr:cNvCxnSpPr/>
      </xdr:nvCxnSpPr>
      <xdr:spPr>
        <a:xfrm flipV="1">
          <a:off x="19509104" y="13072110"/>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xdr:cNvSpPr txBox="1"/>
      </xdr:nvSpPr>
      <xdr:spPr>
        <a:xfrm>
          <a:off x="1954784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xdr:cNvSpPr/>
      </xdr:nvSpPr>
      <xdr:spPr>
        <a:xfrm>
          <a:off x="171627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23" name="楕円 822"/>
        <xdr:cNvSpPr/>
      </xdr:nvSpPr>
      <xdr:spPr>
        <a:xfrm>
          <a:off x="1945894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24" name="【児童館】&#10;一人当たり面積該当値テキスト"/>
        <xdr:cNvSpPr txBox="1"/>
      </xdr:nvSpPr>
      <xdr:spPr>
        <a:xfrm>
          <a:off x="19547840"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825" name="楕円 824"/>
        <xdr:cNvSpPr/>
      </xdr:nvSpPr>
      <xdr:spPr>
        <a:xfrm>
          <a:off x="1873504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826" name="直線コネクタ 825"/>
        <xdr:cNvCxnSpPr/>
      </xdr:nvCxnSpPr>
      <xdr:spPr>
        <a:xfrm>
          <a:off x="18778220" y="1443227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27" name="楕円 826"/>
        <xdr:cNvSpPr/>
      </xdr:nvSpPr>
      <xdr:spPr>
        <a:xfrm>
          <a:off x="179374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828" name="直線コネクタ 827"/>
        <xdr:cNvCxnSpPr/>
      </xdr:nvCxnSpPr>
      <xdr:spPr>
        <a:xfrm>
          <a:off x="17988280" y="144322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29" name="楕円 828"/>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830" name="直線コネクタ 829"/>
        <xdr:cNvCxnSpPr/>
      </xdr:nvCxnSpPr>
      <xdr:spPr>
        <a:xfrm>
          <a:off x="17213580" y="144322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31" name="楕円 830"/>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32" name="直線コネクタ 831"/>
        <xdr:cNvCxnSpPr/>
      </xdr:nvCxnSpPr>
      <xdr:spPr>
        <a:xfrm>
          <a:off x="16431260" y="14432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xdr:cNvSpPr txBox="1"/>
      </xdr:nvSpPr>
      <xdr:spPr>
        <a:xfrm>
          <a:off x="177762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xdr:cNvSpPr txBox="1"/>
      </xdr:nvSpPr>
      <xdr:spPr>
        <a:xfrm>
          <a:off x="170015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xdr:cNvSpPr txBox="1"/>
      </xdr:nvSpPr>
      <xdr:spPr>
        <a:xfrm>
          <a:off x="162268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837" name="n_1mainValue【児童館】&#10;一人当たり面積"/>
        <xdr:cNvSpPr txBox="1"/>
      </xdr:nvSpPr>
      <xdr:spPr>
        <a:xfrm>
          <a:off x="1856112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38" name="n_2mainValue【児童館】&#10;一人当たり面積"/>
        <xdr:cNvSpPr txBox="1"/>
      </xdr:nvSpPr>
      <xdr:spPr>
        <a:xfrm>
          <a:off x="177762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39" name="n_3mainValue【児童館】&#10;一人当たり面積"/>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40" name="n_4mainValue【児童館】&#10;一人当たり面積"/>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xdr:cNvCxnSpPr/>
      </xdr:nvCxnSpPr>
      <xdr:spPr>
        <a:xfrm flipV="1">
          <a:off x="14375764" y="1673656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xdr:cNvSpPr txBox="1"/>
      </xdr:nvSpPr>
      <xdr:spPr>
        <a:xfrm>
          <a:off x="14414500" y="1651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xdr:cNvCxnSpPr/>
      </xdr:nvCxnSpPr>
      <xdr:spPr>
        <a:xfrm>
          <a:off x="14287500" y="1673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868" name="【公民館】&#10;有形固定資産減価償却率平均値テキスト"/>
        <xdr:cNvSpPr txBox="1"/>
      </xdr:nvSpPr>
      <xdr:spPr>
        <a:xfrm>
          <a:off x="14414500" y="1719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xdr:cNvSpPr/>
      </xdr:nvSpPr>
      <xdr:spPr>
        <a:xfrm>
          <a:off x="14325600" y="172206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xdr:cNvSpPr/>
      </xdr:nvSpPr>
      <xdr:spPr>
        <a:xfrm>
          <a:off x="13578840" y="1719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xdr:cNvSpPr/>
      </xdr:nvSpPr>
      <xdr:spPr>
        <a:xfrm>
          <a:off x="12804140" y="1717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xdr:cNvSpPr/>
      </xdr:nvSpPr>
      <xdr:spPr>
        <a:xfrm>
          <a:off x="12029440" y="17152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xdr:cNvSpPr/>
      </xdr:nvSpPr>
      <xdr:spPr>
        <a:xfrm>
          <a:off x="11231880" y="171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160274</xdr:rowOff>
    </xdr:from>
    <xdr:to>
      <xdr:col>81</xdr:col>
      <xdr:colOff>101600</xdr:colOff>
      <xdr:row>103</xdr:row>
      <xdr:rowOff>90424</xdr:rowOff>
    </xdr:to>
    <xdr:sp macro="" textlink="">
      <xdr:nvSpPr>
        <xdr:cNvPr id="879" name="楕円 878"/>
        <xdr:cNvSpPr/>
      </xdr:nvSpPr>
      <xdr:spPr>
        <a:xfrm>
          <a:off x="13578840" y="17259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141987</xdr:rowOff>
    </xdr:from>
    <xdr:to>
      <xdr:col>76</xdr:col>
      <xdr:colOff>165100</xdr:colOff>
      <xdr:row>104</xdr:row>
      <xdr:rowOff>72137</xdr:rowOff>
    </xdr:to>
    <xdr:sp macro="" textlink="">
      <xdr:nvSpPr>
        <xdr:cNvPr id="880" name="楕円 879"/>
        <xdr:cNvSpPr/>
      </xdr:nvSpPr>
      <xdr:spPr>
        <a:xfrm>
          <a:off x="12804140" y="174089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39624</xdr:rowOff>
    </xdr:from>
    <xdr:to>
      <xdr:col>81</xdr:col>
      <xdr:colOff>50800</xdr:colOff>
      <xdr:row>104</xdr:row>
      <xdr:rowOff>21337</xdr:rowOff>
    </xdr:to>
    <xdr:cxnSp macro="">
      <xdr:nvCxnSpPr>
        <xdr:cNvPr id="881" name="直線コネクタ 880"/>
        <xdr:cNvCxnSpPr/>
      </xdr:nvCxnSpPr>
      <xdr:spPr>
        <a:xfrm flipV="1">
          <a:off x="12854940" y="17306544"/>
          <a:ext cx="774700" cy="1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45974</xdr:rowOff>
    </xdr:from>
    <xdr:to>
      <xdr:col>72</xdr:col>
      <xdr:colOff>38100</xdr:colOff>
      <xdr:row>103</xdr:row>
      <xdr:rowOff>147574</xdr:rowOff>
    </xdr:to>
    <xdr:sp macro="" textlink="">
      <xdr:nvSpPr>
        <xdr:cNvPr id="882" name="楕円 881"/>
        <xdr:cNvSpPr/>
      </xdr:nvSpPr>
      <xdr:spPr>
        <a:xfrm>
          <a:off x="12029440" y="17312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96774</xdr:rowOff>
    </xdr:from>
    <xdr:to>
      <xdr:col>76</xdr:col>
      <xdr:colOff>114300</xdr:colOff>
      <xdr:row>104</xdr:row>
      <xdr:rowOff>21337</xdr:rowOff>
    </xdr:to>
    <xdr:cxnSp macro="">
      <xdr:nvCxnSpPr>
        <xdr:cNvPr id="883" name="直線コネクタ 882"/>
        <xdr:cNvCxnSpPr/>
      </xdr:nvCxnSpPr>
      <xdr:spPr>
        <a:xfrm>
          <a:off x="12072620" y="17363694"/>
          <a:ext cx="782320" cy="9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146558</xdr:rowOff>
    </xdr:from>
    <xdr:to>
      <xdr:col>67</xdr:col>
      <xdr:colOff>101600</xdr:colOff>
      <xdr:row>103</xdr:row>
      <xdr:rowOff>76708</xdr:rowOff>
    </xdr:to>
    <xdr:sp macro="" textlink="">
      <xdr:nvSpPr>
        <xdr:cNvPr id="884" name="楕円 883"/>
        <xdr:cNvSpPr/>
      </xdr:nvSpPr>
      <xdr:spPr>
        <a:xfrm>
          <a:off x="11231880" y="17245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25908</xdr:rowOff>
    </xdr:from>
    <xdr:to>
      <xdr:col>71</xdr:col>
      <xdr:colOff>177800</xdr:colOff>
      <xdr:row>103</xdr:row>
      <xdr:rowOff>96774</xdr:rowOff>
    </xdr:to>
    <xdr:cxnSp macro="">
      <xdr:nvCxnSpPr>
        <xdr:cNvPr id="885" name="直線コネクタ 884"/>
        <xdr:cNvCxnSpPr/>
      </xdr:nvCxnSpPr>
      <xdr:spPr>
        <a:xfrm>
          <a:off x="11282680" y="17292828"/>
          <a:ext cx="78994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6" name="n_1aveValue【公民館】&#10;有形固定資産減価償却率"/>
        <xdr:cNvSpPr txBox="1"/>
      </xdr:nvSpPr>
      <xdr:spPr>
        <a:xfrm>
          <a:off x="13437244" y="1697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87" name="n_2aveValue【公民館】&#10;有形固定資産減価償却率"/>
        <xdr:cNvSpPr txBox="1"/>
      </xdr:nvSpPr>
      <xdr:spPr>
        <a:xfrm>
          <a:off x="12675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88" name="n_3aveValue【公民館】&#10;有形固定資産減価償却率"/>
        <xdr:cNvSpPr txBox="1"/>
      </xdr:nvSpPr>
      <xdr:spPr>
        <a:xfrm>
          <a:off x="11900544" y="1693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89" name="n_4aveValue【公民館】&#10;有形固定資産減価償却率"/>
        <xdr:cNvSpPr txBox="1"/>
      </xdr:nvSpPr>
      <xdr:spPr>
        <a:xfrm>
          <a:off x="11102984" y="1692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81551</xdr:rowOff>
    </xdr:from>
    <xdr:ext cx="405111" cy="259045"/>
    <xdr:sp macro="" textlink="">
      <xdr:nvSpPr>
        <xdr:cNvPr id="890" name="n_1mainValue【公民館】&#10;有形固定資産減価償却率"/>
        <xdr:cNvSpPr txBox="1"/>
      </xdr:nvSpPr>
      <xdr:spPr>
        <a:xfrm>
          <a:off x="13437244" y="1734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63264</xdr:rowOff>
    </xdr:from>
    <xdr:ext cx="405111" cy="259045"/>
    <xdr:sp macro="" textlink="">
      <xdr:nvSpPr>
        <xdr:cNvPr id="891" name="n_2mainValue【公民館】&#10;有形固定資産減価償却率"/>
        <xdr:cNvSpPr txBox="1"/>
      </xdr:nvSpPr>
      <xdr:spPr>
        <a:xfrm>
          <a:off x="12675244" y="17497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138701</xdr:rowOff>
    </xdr:from>
    <xdr:ext cx="405111" cy="259045"/>
    <xdr:sp macro="" textlink="">
      <xdr:nvSpPr>
        <xdr:cNvPr id="892" name="n_3mainValue【公民館】&#10;有形固定資産減価償却率"/>
        <xdr:cNvSpPr txBox="1"/>
      </xdr:nvSpPr>
      <xdr:spPr>
        <a:xfrm>
          <a:off x="11900544" y="1740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67835</xdr:rowOff>
    </xdr:from>
    <xdr:ext cx="405111" cy="259045"/>
    <xdr:sp macro="" textlink="">
      <xdr:nvSpPr>
        <xdr:cNvPr id="893" name="n_4mainValue【公民館】&#10;有形固定資産減価償却率"/>
        <xdr:cNvSpPr txBox="1"/>
      </xdr:nvSpPr>
      <xdr:spPr>
        <a:xfrm>
          <a:off x="11102984" y="1733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17" name="直線コネクタ 916"/>
        <xdr:cNvCxnSpPr/>
      </xdr:nvCxnSpPr>
      <xdr:spPr>
        <a:xfrm flipV="1">
          <a:off x="19509104" y="16832580"/>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18" name="【公民館】&#10;一人当たり面積最小値テキスト"/>
        <xdr:cNvSpPr txBox="1"/>
      </xdr:nvSpPr>
      <xdr:spPr>
        <a:xfrm>
          <a:off x="1954784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19" name="直線コネクタ 918"/>
        <xdr:cNvCxnSpPr/>
      </xdr:nvCxnSpPr>
      <xdr:spPr>
        <a:xfrm>
          <a:off x="1944370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0" name="【公民館】&#10;一人当たり面積最大値テキスト"/>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1" name="直線コネクタ 920"/>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2" name="【公民館】&#10;一人当たり面積平均値テキスト"/>
        <xdr:cNvSpPr txBox="1"/>
      </xdr:nvSpPr>
      <xdr:spPr>
        <a:xfrm>
          <a:off x="19547840" y="17663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3" name="フローチャート: 判断 922"/>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4" name="フローチャート: 判断 923"/>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5" name="フローチャート: 判断 924"/>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6" name="フローチャート: 判断 925"/>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27" name="フローチャート: 判断 926"/>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97789</xdr:rowOff>
    </xdr:from>
    <xdr:to>
      <xdr:col>112</xdr:col>
      <xdr:colOff>38100</xdr:colOff>
      <xdr:row>106</xdr:row>
      <xdr:rowOff>27939</xdr:rowOff>
    </xdr:to>
    <xdr:sp macro="" textlink="">
      <xdr:nvSpPr>
        <xdr:cNvPr id="933" name="楕円 932"/>
        <xdr:cNvSpPr/>
      </xdr:nvSpPr>
      <xdr:spPr>
        <a:xfrm>
          <a:off x="18735040" y="17699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4" name="楕円 933"/>
        <xdr:cNvSpPr/>
      </xdr:nvSpPr>
      <xdr:spPr>
        <a:xfrm>
          <a:off x="179374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148589</xdr:rowOff>
    </xdr:to>
    <xdr:cxnSp macro="">
      <xdr:nvCxnSpPr>
        <xdr:cNvPr id="935" name="直線コネクタ 934"/>
        <xdr:cNvCxnSpPr/>
      </xdr:nvCxnSpPr>
      <xdr:spPr>
        <a:xfrm>
          <a:off x="17988280" y="1773555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36" name="楕円 935"/>
        <xdr:cNvSpPr/>
      </xdr:nvSpPr>
      <xdr:spPr>
        <a:xfrm>
          <a:off x="171627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937" name="直線コネクタ 936"/>
        <xdr:cNvCxnSpPr/>
      </xdr:nvCxnSpPr>
      <xdr:spPr>
        <a:xfrm>
          <a:off x="17213580" y="17735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38" name="楕円 937"/>
        <xdr:cNvSpPr/>
      </xdr:nvSpPr>
      <xdr:spPr>
        <a:xfrm>
          <a:off x="16388080" y="1767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133350</xdr:rowOff>
    </xdr:to>
    <xdr:cxnSp macro="">
      <xdr:nvCxnSpPr>
        <xdr:cNvPr id="939" name="直線コネクタ 938"/>
        <xdr:cNvCxnSpPr/>
      </xdr:nvCxnSpPr>
      <xdr:spPr>
        <a:xfrm>
          <a:off x="16431260" y="177279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0" name="n_1aveValue【公民館】&#10;一人当たり面積"/>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1" name="n_2aveValue【公民館】&#10;一人当たり面積"/>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2" name="n_3aveValue【公民館】&#10;一人当たり面積"/>
        <xdr:cNvSpPr txBox="1"/>
      </xdr:nvSpPr>
      <xdr:spPr>
        <a:xfrm>
          <a:off x="170015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43" name="n_4aveValue【公民館】&#10;一人当たり面積"/>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19066</xdr:rowOff>
    </xdr:from>
    <xdr:ext cx="469744" cy="259045"/>
    <xdr:sp macro="" textlink="">
      <xdr:nvSpPr>
        <xdr:cNvPr id="944" name="n_1mainValue【公民館】&#10;一人当たり面積"/>
        <xdr:cNvSpPr txBox="1"/>
      </xdr:nvSpPr>
      <xdr:spPr>
        <a:xfrm>
          <a:off x="1856112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45" name="n_2mainValue【公民館】&#10;一人当たり面積"/>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6" name="n_3mainValue【公民館】&#10;一人当たり面積"/>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947" name="n_4mainValue【公民館】&#10;一人当たり面積"/>
        <xdr:cNvSpPr txBox="1"/>
      </xdr:nvSpPr>
      <xdr:spPr>
        <a:xfrm>
          <a:off x="162268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福山市では、平成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年度に策定した公共施設等総合管理計画（</a:t>
          </a:r>
          <a:r>
            <a:rPr lang="ja-JP" altLang="ja-JP" sz="1100" b="0">
              <a:solidFill>
                <a:schemeClr val="dk1"/>
              </a:solidFill>
              <a:effectLst/>
              <a:latin typeface="+mn-lt"/>
              <a:ea typeface="+mn-ea"/>
              <a:cs typeface="+mn-cs"/>
            </a:rPr>
            <a:t>福山市公共施設等サービス再構築基本方針</a:t>
          </a:r>
          <a:r>
            <a:rPr lang="ja-JP" altLang="en-US" sz="1100" b="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において、公共施設等の延べ床面積を</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削減するという目標を掲げ、老朽化した施設の集約化・複合化や除却を進めている。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「道路」の有形固定資産減価償却率については、引き続き類似団体内平均値より低い状況を維持しているが、</a:t>
          </a:r>
          <a:r>
            <a:rPr kumimoji="1" lang="ja-JP" altLang="ja-JP" sz="1100">
              <a:solidFill>
                <a:schemeClr val="dk1"/>
              </a:solidFill>
              <a:effectLst/>
              <a:latin typeface="+mn-lt"/>
              <a:ea typeface="+mn-ea"/>
              <a:cs typeface="+mn-cs"/>
            </a:rPr>
            <a:t>全体的には類似団体内平均値</a:t>
          </a:r>
          <a:r>
            <a:rPr kumimoji="1" lang="ja-JP" altLang="en-US" sz="1100">
              <a:solidFill>
                <a:schemeClr val="dk1"/>
              </a:solidFill>
              <a:effectLst/>
              <a:latin typeface="+mn-lt"/>
              <a:ea typeface="+mn-ea"/>
              <a:cs typeface="+mn-cs"/>
            </a:rPr>
            <a:t>に近い</a:t>
          </a:r>
          <a:r>
            <a:rPr kumimoji="1" lang="ja-JP" altLang="ja-JP" sz="1100">
              <a:solidFill>
                <a:schemeClr val="dk1"/>
              </a:solidFill>
              <a:effectLst/>
              <a:latin typeface="+mn-lt"/>
              <a:ea typeface="+mn-ea"/>
              <a:cs typeface="+mn-cs"/>
            </a:rPr>
            <a:t>かやや高い施設が多い状況であり、施設の老朽化が進んでいる</a:t>
          </a:r>
          <a:r>
            <a:rPr kumimoji="1" lang="ja-JP" altLang="en-US" sz="1100">
              <a:solidFill>
                <a:schemeClr val="dk1"/>
              </a:solidFill>
              <a:effectLst/>
              <a:latin typeface="+mn-lt"/>
              <a:ea typeface="+mn-ea"/>
              <a:cs typeface="+mn-cs"/>
            </a:rPr>
            <a:t>ことが分かる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endParaRPr lang="ja-JP" altLang="ja-JP" sz="1400">
            <a:effectLst/>
          </a:endParaRPr>
        </a:p>
        <a:p>
          <a:r>
            <a:rPr kumimoji="1" lang="ja-JP" altLang="en-US" sz="1100">
              <a:solidFill>
                <a:schemeClr val="dk1"/>
              </a:solidFill>
              <a:effectLst/>
              <a:latin typeface="+mn-lt"/>
              <a:ea typeface="+mn-ea"/>
              <a:cs typeface="+mn-cs"/>
            </a:rPr>
            <a:t>中でも「</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類似団体に比べ有形固定資産減価償却率が</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、施設の老朽化が</a:t>
          </a:r>
          <a:r>
            <a:rPr kumimoji="1" lang="ja-JP" altLang="en-US" sz="1100">
              <a:solidFill>
                <a:schemeClr val="dk1"/>
              </a:solidFill>
              <a:effectLst/>
              <a:latin typeface="+mn-lt"/>
              <a:ea typeface="+mn-ea"/>
              <a:cs typeface="+mn-cs"/>
            </a:rPr>
            <a:t>比較的</a:t>
          </a:r>
          <a:r>
            <a:rPr kumimoji="1" lang="ja-JP" altLang="ja-JP" sz="1100">
              <a:solidFill>
                <a:schemeClr val="dk1"/>
              </a:solidFill>
              <a:effectLst/>
              <a:latin typeface="+mn-lt"/>
              <a:ea typeface="+mn-ea"/>
              <a:cs typeface="+mn-cs"/>
            </a:rPr>
            <a:t>進んでいる</a:t>
          </a:r>
          <a:r>
            <a:rPr kumimoji="1" lang="ja-JP" altLang="en-US" sz="1100">
              <a:solidFill>
                <a:schemeClr val="dk1"/>
              </a:solidFill>
              <a:effectLst/>
              <a:latin typeface="+mn-lt"/>
              <a:ea typeface="+mn-ea"/>
              <a:cs typeface="+mn-cs"/>
            </a:rPr>
            <a:t>と考えられるが、「公営住宅」は４年ぶりに</a:t>
          </a: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は１年ぶりに</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を下回るなど、除却等の</a:t>
          </a:r>
          <a:r>
            <a:rPr lang="ja-JP" altLang="en-US" sz="1100" b="0" i="0" u="none" strike="noStrike" baseline="0" smtClean="0">
              <a:solidFill>
                <a:schemeClr val="dk1"/>
              </a:solidFill>
              <a:latin typeface="+mn-lt"/>
              <a:ea typeface="+mn-ea"/>
              <a:cs typeface="+mn-cs"/>
            </a:rPr>
            <a:t>これまでの取組の効果が表れていると考えられる。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各施設の一人当たり面積の観点から</a:t>
          </a:r>
          <a:r>
            <a:rPr kumimoji="1" lang="ja-JP" altLang="en-US" sz="1100">
              <a:solidFill>
                <a:schemeClr val="dk1"/>
              </a:solidFill>
              <a:effectLst/>
              <a:latin typeface="+mn-lt"/>
              <a:ea typeface="+mn-ea"/>
              <a:cs typeface="+mn-cs"/>
            </a:rPr>
            <a:t>見る</a:t>
          </a:r>
          <a:r>
            <a:rPr kumimoji="1" lang="ja-JP" altLang="ja-JP" sz="1100">
              <a:solidFill>
                <a:schemeClr val="dk1"/>
              </a:solidFill>
              <a:effectLst/>
              <a:latin typeface="+mn-lt"/>
              <a:ea typeface="+mn-ea"/>
              <a:cs typeface="+mn-cs"/>
            </a:rPr>
            <a:t>と、類似団体内平均値の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倍超の面積を維持しており、施設環境が充実している</a:t>
          </a:r>
          <a:r>
            <a:rPr kumimoji="1" lang="ja-JP" altLang="en-US" sz="1100">
              <a:solidFill>
                <a:schemeClr val="dk1"/>
              </a:solidFill>
              <a:effectLst/>
              <a:latin typeface="+mn-lt"/>
              <a:ea typeface="+mn-ea"/>
              <a:cs typeface="+mn-cs"/>
            </a:rPr>
            <a:t>と言える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年度分から、それまで「公民館」として集約していた施設は全て「交流館（市民会館・公会堂区分カウント）」として集計することとなったため「公民館」については数値は０となっている。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458,192
447,298
517.72
231,912,698
224,116,864
4,701,009
110,066,223
156,451,174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086225" y="555688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12496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020820" y="555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xdr:cNvSpPr txBox="1"/>
      </xdr:nvSpPr>
      <xdr:spPr>
        <a:xfrm>
          <a:off x="4124960" y="607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7399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96520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59690</xdr:rowOff>
    </xdr:from>
    <xdr:to>
      <xdr:col>24</xdr:col>
      <xdr:colOff>114300</xdr:colOff>
      <xdr:row>35</xdr:row>
      <xdr:rowOff>161290</xdr:rowOff>
    </xdr:to>
    <xdr:sp macro="" textlink="">
      <xdr:nvSpPr>
        <xdr:cNvPr id="73" name="楕円 72"/>
        <xdr:cNvSpPr/>
      </xdr:nvSpPr>
      <xdr:spPr>
        <a:xfrm>
          <a:off x="403606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82567</xdr:rowOff>
    </xdr:from>
    <xdr:ext cx="405111" cy="259045"/>
    <xdr:sp macro="" textlink="">
      <xdr:nvSpPr>
        <xdr:cNvPr id="74" name="【図書館】&#10;有形固定資産減価償却率該当値テキスト"/>
        <xdr:cNvSpPr txBox="1"/>
      </xdr:nvSpPr>
      <xdr:spPr>
        <a:xfrm>
          <a:off x="412496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21590</xdr:rowOff>
    </xdr:from>
    <xdr:to>
      <xdr:col>20</xdr:col>
      <xdr:colOff>38100</xdr:colOff>
      <xdr:row>35</xdr:row>
      <xdr:rowOff>123190</xdr:rowOff>
    </xdr:to>
    <xdr:sp macro="" textlink="">
      <xdr:nvSpPr>
        <xdr:cNvPr id="75" name="楕円 74"/>
        <xdr:cNvSpPr/>
      </xdr:nvSpPr>
      <xdr:spPr>
        <a:xfrm>
          <a:off x="3312160" y="5888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72390</xdr:rowOff>
    </xdr:from>
    <xdr:to>
      <xdr:col>24</xdr:col>
      <xdr:colOff>63500</xdr:colOff>
      <xdr:row>35</xdr:row>
      <xdr:rowOff>110490</xdr:rowOff>
    </xdr:to>
    <xdr:cxnSp macro="">
      <xdr:nvCxnSpPr>
        <xdr:cNvPr id="76" name="直線コネクタ 75"/>
        <xdr:cNvCxnSpPr/>
      </xdr:nvCxnSpPr>
      <xdr:spPr>
        <a:xfrm>
          <a:off x="3355340" y="59397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154940</xdr:rowOff>
    </xdr:from>
    <xdr:to>
      <xdr:col>15</xdr:col>
      <xdr:colOff>101600</xdr:colOff>
      <xdr:row>35</xdr:row>
      <xdr:rowOff>85090</xdr:rowOff>
    </xdr:to>
    <xdr:sp macro="" textlink="">
      <xdr:nvSpPr>
        <xdr:cNvPr id="77" name="楕円 76"/>
        <xdr:cNvSpPr/>
      </xdr:nvSpPr>
      <xdr:spPr>
        <a:xfrm>
          <a:off x="2514600" y="585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34290</xdr:rowOff>
    </xdr:from>
    <xdr:to>
      <xdr:col>19</xdr:col>
      <xdr:colOff>177800</xdr:colOff>
      <xdr:row>35</xdr:row>
      <xdr:rowOff>72390</xdr:rowOff>
    </xdr:to>
    <xdr:cxnSp macro="">
      <xdr:nvCxnSpPr>
        <xdr:cNvPr id="78" name="直線コネクタ 77"/>
        <xdr:cNvCxnSpPr/>
      </xdr:nvCxnSpPr>
      <xdr:spPr>
        <a:xfrm>
          <a:off x="2565400" y="59016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114935</xdr:rowOff>
    </xdr:from>
    <xdr:to>
      <xdr:col>10</xdr:col>
      <xdr:colOff>165100</xdr:colOff>
      <xdr:row>35</xdr:row>
      <xdr:rowOff>45085</xdr:rowOff>
    </xdr:to>
    <xdr:sp macro="" textlink="">
      <xdr:nvSpPr>
        <xdr:cNvPr id="79" name="楕円 78"/>
        <xdr:cNvSpPr/>
      </xdr:nvSpPr>
      <xdr:spPr>
        <a:xfrm>
          <a:off x="1739900" y="581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165735</xdr:rowOff>
    </xdr:from>
    <xdr:to>
      <xdr:col>15</xdr:col>
      <xdr:colOff>50800</xdr:colOff>
      <xdr:row>35</xdr:row>
      <xdr:rowOff>34290</xdr:rowOff>
    </xdr:to>
    <xdr:cxnSp macro="">
      <xdr:nvCxnSpPr>
        <xdr:cNvPr id="80" name="直線コネクタ 79"/>
        <xdr:cNvCxnSpPr/>
      </xdr:nvCxnSpPr>
      <xdr:spPr>
        <a:xfrm>
          <a:off x="1790700" y="586549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78740</xdr:rowOff>
    </xdr:from>
    <xdr:to>
      <xdr:col>6</xdr:col>
      <xdr:colOff>38100</xdr:colOff>
      <xdr:row>35</xdr:row>
      <xdr:rowOff>8890</xdr:rowOff>
    </xdr:to>
    <xdr:sp macro="" textlink="">
      <xdr:nvSpPr>
        <xdr:cNvPr id="81" name="楕円 80"/>
        <xdr:cNvSpPr/>
      </xdr:nvSpPr>
      <xdr:spPr>
        <a:xfrm>
          <a:off x="965200" y="5778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129540</xdr:rowOff>
    </xdr:from>
    <xdr:to>
      <xdr:col>10</xdr:col>
      <xdr:colOff>114300</xdr:colOff>
      <xdr:row>34</xdr:row>
      <xdr:rowOff>165735</xdr:rowOff>
    </xdr:to>
    <xdr:cxnSp macro="">
      <xdr:nvCxnSpPr>
        <xdr:cNvPr id="82" name="直線コネクタ 81"/>
        <xdr:cNvCxnSpPr/>
      </xdr:nvCxnSpPr>
      <xdr:spPr>
        <a:xfrm>
          <a:off x="1008380" y="582930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xdr:cNvSpPr txBox="1"/>
      </xdr:nvSpPr>
      <xdr:spPr>
        <a:xfrm>
          <a:off x="317056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xdr:cNvSpPr txBox="1"/>
      </xdr:nvSpPr>
      <xdr:spPr>
        <a:xfrm>
          <a:off x="238570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xdr:cNvSpPr txBox="1"/>
      </xdr:nvSpPr>
      <xdr:spPr>
        <a:xfrm>
          <a:off x="1611004"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xdr:cNvSpPr txBox="1"/>
      </xdr:nvSpPr>
      <xdr:spPr>
        <a:xfrm>
          <a:off x="8363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139717</xdr:rowOff>
    </xdr:from>
    <xdr:ext cx="405111" cy="259045"/>
    <xdr:sp macro="" textlink="">
      <xdr:nvSpPr>
        <xdr:cNvPr id="87" name="n_1mainValue【図書館】&#10;有形固定資産減価償却率"/>
        <xdr:cNvSpPr txBox="1"/>
      </xdr:nvSpPr>
      <xdr:spPr>
        <a:xfrm>
          <a:off x="317056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101617</xdr:rowOff>
    </xdr:from>
    <xdr:ext cx="405111" cy="259045"/>
    <xdr:sp macro="" textlink="">
      <xdr:nvSpPr>
        <xdr:cNvPr id="88" name="n_2mainValue【図書館】&#10;有形固定資産減価償却率"/>
        <xdr:cNvSpPr txBox="1"/>
      </xdr:nvSpPr>
      <xdr:spPr>
        <a:xfrm>
          <a:off x="238570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61612</xdr:rowOff>
    </xdr:from>
    <xdr:ext cx="405111" cy="259045"/>
    <xdr:sp macro="" textlink="">
      <xdr:nvSpPr>
        <xdr:cNvPr id="89" name="n_3mainValue【図書館】&#10;有形固定資産減価償却率"/>
        <xdr:cNvSpPr txBox="1"/>
      </xdr:nvSpPr>
      <xdr:spPr>
        <a:xfrm>
          <a:off x="161100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25417</xdr:rowOff>
    </xdr:from>
    <xdr:ext cx="405111" cy="259045"/>
    <xdr:sp macro="" textlink="">
      <xdr:nvSpPr>
        <xdr:cNvPr id="90" name="n_4mainValue【図書館】&#10;有形固定資産減価償却率"/>
        <xdr:cNvSpPr txBox="1"/>
      </xdr:nvSpPr>
      <xdr:spPr>
        <a:xfrm>
          <a:off x="83630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9219565" y="564261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xdr:cNvSpPr txBox="1"/>
      </xdr:nvSpPr>
      <xdr:spPr>
        <a:xfrm>
          <a:off x="9258300" y="6205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0985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8" name="楕円 127"/>
        <xdr:cNvSpPr/>
      </xdr:nvSpPr>
      <xdr:spPr>
        <a:xfrm>
          <a:off x="919226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9" name="【図書館】&#10;一人当たり面積該当値テキスト"/>
        <xdr:cNvSpPr txBox="1"/>
      </xdr:nvSpPr>
      <xdr:spPr>
        <a:xfrm>
          <a:off x="9258300"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0" name="楕円 129"/>
        <xdr:cNvSpPr/>
      </xdr:nvSpPr>
      <xdr:spPr>
        <a:xfrm>
          <a:off x="844550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144780</xdr:rowOff>
    </xdr:to>
    <xdr:cxnSp macro="">
      <xdr:nvCxnSpPr>
        <xdr:cNvPr id="131" name="直線コネクタ 130"/>
        <xdr:cNvCxnSpPr/>
      </xdr:nvCxnSpPr>
      <xdr:spPr>
        <a:xfrm flipV="1">
          <a:off x="8496300" y="649224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xdr:cNvSpPr/>
      </xdr:nvSpPr>
      <xdr:spPr>
        <a:xfrm>
          <a:off x="767080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3" name="直線コネクタ 132"/>
        <xdr:cNvCxnSpPr/>
      </xdr:nvCxnSpPr>
      <xdr:spPr>
        <a:xfrm>
          <a:off x="7713980" y="65151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4" name="楕円 133"/>
        <xdr:cNvSpPr/>
      </xdr:nvSpPr>
      <xdr:spPr>
        <a:xfrm>
          <a:off x="68732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5" name="直線コネクタ 134"/>
        <xdr:cNvCxnSpPr/>
      </xdr:nvCxnSpPr>
      <xdr:spPr>
        <a:xfrm>
          <a:off x="6924040" y="6515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6" name="楕円 135"/>
        <xdr:cNvSpPr/>
      </xdr:nvSpPr>
      <xdr:spPr>
        <a:xfrm>
          <a:off x="60985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7" name="直線コネクタ 136"/>
        <xdr:cNvCxnSpPr/>
      </xdr:nvCxnSpPr>
      <xdr:spPr>
        <a:xfrm>
          <a:off x="6149340" y="65151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xdr:cNvSpPr txBox="1"/>
      </xdr:nvSpPr>
      <xdr:spPr>
        <a:xfrm>
          <a:off x="827158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xdr:cNvSpPr txBox="1"/>
      </xdr:nvSpPr>
      <xdr:spPr>
        <a:xfrm>
          <a:off x="750958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67120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xdr:cNvSpPr txBox="1"/>
      </xdr:nvSpPr>
      <xdr:spPr>
        <a:xfrm>
          <a:off x="59373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2" name="n_1mainValue【図書館】&#10;一人当たり面積"/>
        <xdr:cNvSpPr txBox="1"/>
      </xdr:nvSpPr>
      <xdr:spPr>
        <a:xfrm>
          <a:off x="827158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xdr:cNvSpPr txBox="1"/>
      </xdr:nvSpPr>
      <xdr:spPr>
        <a:xfrm>
          <a:off x="750958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4" name="n_3mainValue【図書館】&#10;一人当たり面積"/>
        <xdr:cNvSpPr txBox="1"/>
      </xdr:nvSpPr>
      <xdr:spPr>
        <a:xfrm>
          <a:off x="67120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5" name="n_4mainValue【図書館】&#10;一人当たり面積"/>
        <xdr:cNvSpPr txBox="1"/>
      </xdr:nvSpPr>
      <xdr:spPr>
        <a:xfrm>
          <a:off x="59373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086225" y="951357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xdr:cNvSpPr txBox="1"/>
      </xdr:nvSpPr>
      <xdr:spPr>
        <a:xfrm>
          <a:off x="412496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7399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96520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86" name="楕円 185"/>
        <xdr:cNvSpPr/>
      </xdr:nvSpPr>
      <xdr:spPr>
        <a:xfrm>
          <a:off x="4036060" y="9655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122572</xdr:rowOff>
    </xdr:from>
    <xdr:ext cx="405111" cy="259045"/>
    <xdr:sp macro="" textlink="">
      <xdr:nvSpPr>
        <xdr:cNvPr id="187" name="【体育館・プール】&#10;有形固定資産減価償却率該当値テキスト"/>
        <xdr:cNvSpPr txBox="1"/>
      </xdr:nvSpPr>
      <xdr:spPr>
        <a:xfrm>
          <a:off x="4124960"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59690</xdr:rowOff>
    </xdr:from>
    <xdr:to>
      <xdr:col>20</xdr:col>
      <xdr:colOff>38100</xdr:colOff>
      <xdr:row>57</xdr:row>
      <xdr:rowOff>161290</xdr:rowOff>
    </xdr:to>
    <xdr:sp macro="" textlink="">
      <xdr:nvSpPr>
        <xdr:cNvPr id="188" name="楕円 187"/>
        <xdr:cNvSpPr/>
      </xdr:nvSpPr>
      <xdr:spPr>
        <a:xfrm>
          <a:off x="3312160" y="9615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110490</xdr:rowOff>
    </xdr:from>
    <xdr:to>
      <xdr:col>24</xdr:col>
      <xdr:colOff>63500</xdr:colOff>
      <xdr:row>57</xdr:row>
      <xdr:rowOff>150495</xdr:rowOff>
    </xdr:to>
    <xdr:cxnSp macro="">
      <xdr:nvCxnSpPr>
        <xdr:cNvPr id="189" name="直線コネクタ 188"/>
        <xdr:cNvCxnSpPr/>
      </xdr:nvCxnSpPr>
      <xdr:spPr>
        <a:xfrm>
          <a:off x="3355340" y="966597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90" name="楕円 189"/>
        <xdr:cNvSpPr/>
      </xdr:nvSpPr>
      <xdr:spPr>
        <a:xfrm>
          <a:off x="25146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110490</xdr:rowOff>
    </xdr:to>
    <xdr:cxnSp macro="">
      <xdr:nvCxnSpPr>
        <xdr:cNvPr id="191" name="直線コネクタ 190"/>
        <xdr:cNvCxnSpPr/>
      </xdr:nvCxnSpPr>
      <xdr:spPr>
        <a:xfrm>
          <a:off x="2565400" y="961263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135890</xdr:rowOff>
    </xdr:from>
    <xdr:to>
      <xdr:col>10</xdr:col>
      <xdr:colOff>165100</xdr:colOff>
      <xdr:row>57</xdr:row>
      <xdr:rowOff>66040</xdr:rowOff>
    </xdr:to>
    <xdr:sp macro="" textlink="">
      <xdr:nvSpPr>
        <xdr:cNvPr id="192" name="楕円 191"/>
        <xdr:cNvSpPr/>
      </xdr:nvSpPr>
      <xdr:spPr>
        <a:xfrm>
          <a:off x="1739900" y="952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xdr:rowOff>
    </xdr:from>
    <xdr:to>
      <xdr:col>15</xdr:col>
      <xdr:colOff>50800</xdr:colOff>
      <xdr:row>57</xdr:row>
      <xdr:rowOff>57150</xdr:rowOff>
    </xdr:to>
    <xdr:cxnSp macro="">
      <xdr:nvCxnSpPr>
        <xdr:cNvPr id="193" name="直線コネクタ 192"/>
        <xdr:cNvCxnSpPr/>
      </xdr:nvCxnSpPr>
      <xdr:spPr>
        <a:xfrm>
          <a:off x="1790700" y="957072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40640</xdr:rowOff>
    </xdr:from>
    <xdr:to>
      <xdr:col>6</xdr:col>
      <xdr:colOff>38100</xdr:colOff>
      <xdr:row>57</xdr:row>
      <xdr:rowOff>142240</xdr:rowOff>
    </xdr:to>
    <xdr:sp macro="" textlink="">
      <xdr:nvSpPr>
        <xdr:cNvPr id="194" name="楕円 193"/>
        <xdr:cNvSpPr/>
      </xdr:nvSpPr>
      <xdr:spPr>
        <a:xfrm>
          <a:off x="965200" y="9596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15240</xdr:rowOff>
    </xdr:from>
    <xdr:to>
      <xdr:col>10</xdr:col>
      <xdr:colOff>114300</xdr:colOff>
      <xdr:row>57</xdr:row>
      <xdr:rowOff>91440</xdr:rowOff>
    </xdr:to>
    <xdr:cxnSp macro="">
      <xdr:nvCxnSpPr>
        <xdr:cNvPr id="195" name="直線コネクタ 194"/>
        <xdr:cNvCxnSpPr/>
      </xdr:nvCxnSpPr>
      <xdr:spPr>
        <a:xfrm flipV="1">
          <a:off x="1008380" y="957072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xdr:cNvSpPr txBox="1"/>
      </xdr:nvSpPr>
      <xdr:spPr>
        <a:xfrm>
          <a:off x="317056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xdr:cNvSpPr txBox="1"/>
      </xdr:nvSpPr>
      <xdr:spPr>
        <a:xfrm>
          <a:off x="238570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xdr:cNvSpPr txBox="1"/>
      </xdr:nvSpPr>
      <xdr:spPr>
        <a:xfrm>
          <a:off x="161100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xdr:cNvSpPr txBox="1"/>
      </xdr:nvSpPr>
      <xdr:spPr>
        <a:xfrm>
          <a:off x="83630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6367</xdr:rowOff>
    </xdr:from>
    <xdr:ext cx="405111" cy="259045"/>
    <xdr:sp macro="" textlink="">
      <xdr:nvSpPr>
        <xdr:cNvPr id="200" name="n_1mainValue【体育館・プール】&#10;有形固定資産減価償却率"/>
        <xdr:cNvSpPr txBox="1"/>
      </xdr:nvSpPr>
      <xdr:spPr>
        <a:xfrm>
          <a:off x="317056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201" name="n_2mainValue【体育館・プール】&#10;有形固定資産減価償却率"/>
        <xdr:cNvSpPr txBox="1"/>
      </xdr:nvSpPr>
      <xdr:spPr>
        <a:xfrm>
          <a:off x="238570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82567</xdr:rowOff>
    </xdr:from>
    <xdr:ext cx="405111" cy="259045"/>
    <xdr:sp macro="" textlink="">
      <xdr:nvSpPr>
        <xdr:cNvPr id="202" name="n_3mainValue【体育館・プール】&#10;有形固定資産減価償却率"/>
        <xdr:cNvSpPr txBox="1"/>
      </xdr:nvSpPr>
      <xdr:spPr>
        <a:xfrm>
          <a:off x="161100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158767</xdr:rowOff>
    </xdr:from>
    <xdr:ext cx="405111" cy="259045"/>
    <xdr:sp macro="" textlink="">
      <xdr:nvSpPr>
        <xdr:cNvPr id="203" name="n_4mainValue【体育館・プール】&#10;有形固定資産減価償却率"/>
        <xdr:cNvSpPr txBox="1"/>
      </xdr:nvSpPr>
      <xdr:spPr>
        <a:xfrm>
          <a:off x="83630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9219565" y="9387840"/>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92583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915416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xdr:cNvSpPr txBox="1"/>
      </xdr:nvSpPr>
      <xdr:spPr>
        <a:xfrm>
          <a:off x="9258300" y="1027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9192260" y="10418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8445500" y="1042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106934</xdr:rowOff>
    </xdr:from>
    <xdr:to>
      <xdr:col>55</xdr:col>
      <xdr:colOff>50800</xdr:colOff>
      <xdr:row>63</xdr:row>
      <xdr:rowOff>37084</xdr:rowOff>
    </xdr:to>
    <xdr:sp macro="" textlink="">
      <xdr:nvSpPr>
        <xdr:cNvPr id="241" name="楕円 240"/>
        <xdr:cNvSpPr/>
      </xdr:nvSpPr>
      <xdr:spPr>
        <a:xfrm>
          <a:off x="9192260" y="10500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85361</xdr:rowOff>
    </xdr:from>
    <xdr:ext cx="469744" cy="259045"/>
    <xdr:sp macro="" textlink="">
      <xdr:nvSpPr>
        <xdr:cNvPr id="242" name="【体育館・プール】&#10;一人当たり面積該当値テキスト"/>
        <xdr:cNvSpPr txBox="1"/>
      </xdr:nvSpPr>
      <xdr:spPr>
        <a:xfrm>
          <a:off x="9258300" y="1047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106934</xdr:rowOff>
    </xdr:from>
    <xdr:to>
      <xdr:col>50</xdr:col>
      <xdr:colOff>165100</xdr:colOff>
      <xdr:row>63</xdr:row>
      <xdr:rowOff>37084</xdr:rowOff>
    </xdr:to>
    <xdr:sp macro="" textlink="">
      <xdr:nvSpPr>
        <xdr:cNvPr id="243" name="楕円 242"/>
        <xdr:cNvSpPr/>
      </xdr:nvSpPr>
      <xdr:spPr>
        <a:xfrm>
          <a:off x="8445500" y="10500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157734</xdr:rowOff>
    </xdr:from>
    <xdr:to>
      <xdr:col>55</xdr:col>
      <xdr:colOff>0</xdr:colOff>
      <xdr:row>62</xdr:row>
      <xdr:rowOff>157734</xdr:rowOff>
    </xdr:to>
    <xdr:cxnSp macro="">
      <xdr:nvCxnSpPr>
        <xdr:cNvPr id="244" name="直線コネクタ 243"/>
        <xdr:cNvCxnSpPr/>
      </xdr:nvCxnSpPr>
      <xdr:spPr>
        <a:xfrm>
          <a:off x="8496300" y="1055141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45" name="楕円 244"/>
        <xdr:cNvSpPr/>
      </xdr:nvSpPr>
      <xdr:spPr>
        <a:xfrm>
          <a:off x="76708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157734</xdr:rowOff>
    </xdr:to>
    <xdr:cxnSp macro="">
      <xdr:nvCxnSpPr>
        <xdr:cNvPr id="246" name="直線コネクタ 245"/>
        <xdr:cNvCxnSpPr/>
      </xdr:nvCxnSpPr>
      <xdr:spPr>
        <a:xfrm>
          <a:off x="7713980" y="1054227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100076</xdr:rowOff>
    </xdr:from>
    <xdr:to>
      <xdr:col>41</xdr:col>
      <xdr:colOff>101600</xdr:colOff>
      <xdr:row>63</xdr:row>
      <xdr:rowOff>30226</xdr:rowOff>
    </xdr:to>
    <xdr:sp macro="" textlink="">
      <xdr:nvSpPr>
        <xdr:cNvPr id="247" name="楕円 246"/>
        <xdr:cNvSpPr/>
      </xdr:nvSpPr>
      <xdr:spPr>
        <a:xfrm>
          <a:off x="6873240" y="1049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150876</xdr:rowOff>
    </xdr:to>
    <xdr:cxnSp macro="">
      <xdr:nvCxnSpPr>
        <xdr:cNvPr id="248" name="直線コネクタ 247"/>
        <xdr:cNvCxnSpPr/>
      </xdr:nvCxnSpPr>
      <xdr:spPr>
        <a:xfrm flipV="1">
          <a:off x="6924040" y="1054227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54356</xdr:rowOff>
    </xdr:from>
    <xdr:to>
      <xdr:col>36</xdr:col>
      <xdr:colOff>165100</xdr:colOff>
      <xdr:row>62</xdr:row>
      <xdr:rowOff>155956</xdr:rowOff>
    </xdr:to>
    <xdr:sp macro="" textlink="">
      <xdr:nvSpPr>
        <xdr:cNvPr id="249" name="楕円 248"/>
        <xdr:cNvSpPr/>
      </xdr:nvSpPr>
      <xdr:spPr>
        <a:xfrm>
          <a:off x="609854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105156</xdr:rowOff>
    </xdr:from>
    <xdr:to>
      <xdr:col>41</xdr:col>
      <xdr:colOff>50800</xdr:colOff>
      <xdr:row>62</xdr:row>
      <xdr:rowOff>150876</xdr:rowOff>
    </xdr:to>
    <xdr:cxnSp macro="">
      <xdr:nvCxnSpPr>
        <xdr:cNvPr id="250" name="直線コネクタ 249"/>
        <xdr:cNvCxnSpPr/>
      </xdr:nvCxnSpPr>
      <xdr:spPr>
        <a:xfrm>
          <a:off x="6149340" y="1049883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xdr:cNvSpPr txBox="1"/>
      </xdr:nvSpPr>
      <xdr:spPr>
        <a:xfrm>
          <a:off x="827158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28211</xdr:rowOff>
    </xdr:from>
    <xdr:ext cx="469744" cy="259045"/>
    <xdr:sp macro="" textlink="">
      <xdr:nvSpPr>
        <xdr:cNvPr id="255" name="n_1mainValue【体育館・プール】&#10;一人当たり面積"/>
        <xdr:cNvSpPr txBox="1"/>
      </xdr:nvSpPr>
      <xdr:spPr>
        <a:xfrm>
          <a:off x="827158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56" name="n_2mainValue【体育館・プール】&#10;一人当たり面積"/>
        <xdr:cNvSpPr txBox="1"/>
      </xdr:nvSpPr>
      <xdr:spPr>
        <a:xfrm>
          <a:off x="750958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21353</xdr:rowOff>
    </xdr:from>
    <xdr:ext cx="469744" cy="259045"/>
    <xdr:sp macro="" textlink="">
      <xdr:nvSpPr>
        <xdr:cNvPr id="257" name="n_3mainValue【体育館・プール】&#10;一人当たり面積"/>
        <xdr:cNvSpPr txBox="1"/>
      </xdr:nvSpPr>
      <xdr:spPr>
        <a:xfrm>
          <a:off x="67120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147083</xdr:rowOff>
    </xdr:from>
    <xdr:ext cx="469744" cy="259045"/>
    <xdr:sp macro="" textlink="">
      <xdr:nvSpPr>
        <xdr:cNvPr id="258" name="n_4mainValue【体育館・プール】&#10;一人当たり面積"/>
        <xdr:cNvSpPr txBox="1"/>
      </xdr:nvSpPr>
      <xdr:spPr>
        <a:xfrm>
          <a:off x="593732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086225" y="13058393"/>
          <a:ext cx="0" cy="130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xdr:cNvSpPr txBox="1"/>
      </xdr:nvSpPr>
      <xdr:spPr>
        <a:xfrm>
          <a:off x="4124960" y="1334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036060" y="13487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31216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51460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96520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67311</xdr:rowOff>
    </xdr:from>
    <xdr:to>
      <xdr:col>24</xdr:col>
      <xdr:colOff>114300</xdr:colOff>
      <xdr:row>85</xdr:row>
      <xdr:rowOff>168911</xdr:rowOff>
    </xdr:to>
    <xdr:sp macro="" textlink="">
      <xdr:nvSpPr>
        <xdr:cNvPr id="297" name="楕円 296"/>
        <xdr:cNvSpPr/>
      </xdr:nvSpPr>
      <xdr:spPr>
        <a:xfrm>
          <a:off x="403606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153688</xdr:rowOff>
    </xdr:from>
    <xdr:ext cx="405111" cy="259045"/>
    <xdr:sp macro="" textlink="">
      <xdr:nvSpPr>
        <xdr:cNvPr id="298" name="【福祉施設】&#10;有形固定資産減価償却率該当値テキスト"/>
        <xdr:cNvSpPr txBox="1"/>
      </xdr:nvSpPr>
      <xdr:spPr>
        <a:xfrm>
          <a:off x="4124960" y="1423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154178</xdr:rowOff>
    </xdr:from>
    <xdr:to>
      <xdr:col>20</xdr:col>
      <xdr:colOff>38100</xdr:colOff>
      <xdr:row>85</xdr:row>
      <xdr:rowOff>84328</xdr:rowOff>
    </xdr:to>
    <xdr:sp macro="" textlink="">
      <xdr:nvSpPr>
        <xdr:cNvPr id="299" name="楕円 298"/>
        <xdr:cNvSpPr/>
      </xdr:nvSpPr>
      <xdr:spPr>
        <a:xfrm>
          <a:off x="3312160" y="14235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33528</xdr:rowOff>
    </xdr:from>
    <xdr:to>
      <xdr:col>24</xdr:col>
      <xdr:colOff>63500</xdr:colOff>
      <xdr:row>85</xdr:row>
      <xdr:rowOff>118111</xdr:rowOff>
    </xdr:to>
    <xdr:cxnSp macro="">
      <xdr:nvCxnSpPr>
        <xdr:cNvPr id="300" name="直線コネクタ 299"/>
        <xdr:cNvCxnSpPr/>
      </xdr:nvCxnSpPr>
      <xdr:spPr>
        <a:xfrm>
          <a:off x="3355340" y="14282928"/>
          <a:ext cx="73152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301" name="楕円 300"/>
        <xdr:cNvSpPr/>
      </xdr:nvSpPr>
      <xdr:spPr>
        <a:xfrm>
          <a:off x="251460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33528</xdr:rowOff>
    </xdr:to>
    <xdr:cxnSp macro="">
      <xdr:nvCxnSpPr>
        <xdr:cNvPr id="302" name="直線コネクタ 301"/>
        <xdr:cNvCxnSpPr/>
      </xdr:nvCxnSpPr>
      <xdr:spPr>
        <a:xfrm>
          <a:off x="2565400" y="14253211"/>
          <a:ext cx="78994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03" name="楕円 302"/>
        <xdr:cNvSpPr/>
      </xdr:nvSpPr>
      <xdr:spPr>
        <a:xfrm>
          <a:off x="173990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85</xdr:row>
      <xdr:rowOff>3811</xdr:rowOff>
    </xdr:to>
    <xdr:cxnSp macro="">
      <xdr:nvCxnSpPr>
        <xdr:cNvPr id="304" name="直線コネクタ 303"/>
        <xdr:cNvCxnSpPr/>
      </xdr:nvCxnSpPr>
      <xdr:spPr>
        <a:xfrm>
          <a:off x="1790700" y="1422273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53594</xdr:rowOff>
    </xdr:from>
    <xdr:to>
      <xdr:col>6</xdr:col>
      <xdr:colOff>38100</xdr:colOff>
      <xdr:row>84</xdr:row>
      <xdr:rowOff>155194</xdr:rowOff>
    </xdr:to>
    <xdr:sp macro="" textlink="">
      <xdr:nvSpPr>
        <xdr:cNvPr id="305" name="楕円 304"/>
        <xdr:cNvSpPr/>
      </xdr:nvSpPr>
      <xdr:spPr>
        <a:xfrm>
          <a:off x="965200" y="14135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104394</xdr:rowOff>
    </xdr:from>
    <xdr:to>
      <xdr:col>10</xdr:col>
      <xdr:colOff>114300</xdr:colOff>
      <xdr:row>84</xdr:row>
      <xdr:rowOff>140970</xdr:rowOff>
    </xdr:to>
    <xdr:cxnSp macro="">
      <xdr:nvCxnSpPr>
        <xdr:cNvPr id="306" name="直線コネクタ 305"/>
        <xdr:cNvCxnSpPr/>
      </xdr:nvCxnSpPr>
      <xdr:spPr>
        <a:xfrm>
          <a:off x="1008380" y="14186154"/>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xdr:cNvSpPr txBox="1"/>
      </xdr:nvSpPr>
      <xdr:spPr>
        <a:xfrm>
          <a:off x="317056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xdr:cNvSpPr txBox="1"/>
      </xdr:nvSpPr>
      <xdr:spPr>
        <a:xfrm>
          <a:off x="238570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xdr:cNvSpPr txBox="1"/>
      </xdr:nvSpPr>
      <xdr:spPr>
        <a:xfrm>
          <a:off x="16110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xdr:cNvSpPr txBox="1"/>
      </xdr:nvSpPr>
      <xdr:spPr>
        <a:xfrm>
          <a:off x="8363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75455</xdr:rowOff>
    </xdr:from>
    <xdr:ext cx="405111" cy="259045"/>
    <xdr:sp macro="" textlink="">
      <xdr:nvSpPr>
        <xdr:cNvPr id="311" name="n_1mainValue【福祉施設】&#10;有形固定資産減価償却率"/>
        <xdr:cNvSpPr txBox="1"/>
      </xdr:nvSpPr>
      <xdr:spPr>
        <a:xfrm>
          <a:off x="3170564" y="1432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12" name="n_2mainValue【福祉施設】&#10;有形固定資産減価償却率"/>
        <xdr:cNvSpPr txBox="1"/>
      </xdr:nvSpPr>
      <xdr:spPr>
        <a:xfrm>
          <a:off x="238570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13" name="n_3mainValue【福祉施設】&#10;有形固定資産減価償却率"/>
        <xdr:cNvSpPr txBox="1"/>
      </xdr:nvSpPr>
      <xdr:spPr>
        <a:xfrm>
          <a:off x="161100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146321</xdr:rowOff>
    </xdr:from>
    <xdr:ext cx="405111" cy="259045"/>
    <xdr:sp macro="" textlink="">
      <xdr:nvSpPr>
        <xdr:cNvPr id="314" name="n_4mainValue【福祉施設】&#10;有形固定資産減価償却率"/>
        <xdr:cNvSpPr txBox="1"/>
      </xdr:nvSpPr>
      <xdr:spPr>
        <a:xfrm>
          <a:off x="836304"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xdr:cNvCxnSpPr/>
      </xdr:nvCxnSpPr>
      <xdr:spPr>
        <a:xfrm flipV="1">
          <a:off x="9219565" y="12987201"/>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xdr:cNvSpPr txBox="1"/>
      </xdr:nvSpPr>
      <xdr:spPr>
        <a:xfrm>
          <a:off x="92583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xdr:cNvCxnSpPr/>
      </xdr:nvCxnSpPr>
      <xdr:spPr>
        <a:xfrm>
          <a:off x="915416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9258300" y="13835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xdr:cNvSpPr/>
      </xdr:nvSpPr>
      <xdr:spPr>
        <a:xfrm>
          <a:off x="60985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356" name="楕円 355"/>
        <xdr:cNvSpPr/>
      </xdr:nvSpPr>
      <xdr:spPr>
        <a:xfrm>
          <a:off x="919226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357" name="【福祉施設】&#10;一人当たり面積該当値テキスト"/>
        <xdr:cNvSpPr txBox="1"/>
      </xdr:nvSpPr>
      <xdr:spPr>
        <a:xfrm>
          <a:off x="9258300"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49893</xdr:rowOff>
    </xdr:from>
    <xdr:to>
      <xdr:col>50</xdr:col>
      <xdr:colOff>165100</xdr:colOff>
      <xdr:row>85</xdr:row>
      <xdr:rowOff>151493</xdr:rowOff>
    </xdr:to>
    <xdr:sp macro="" textlink="">
      <xdr:nvSpPr>
        <xdr:cNvPr id="358" name="楕円 357"/>
        <xdr:cNvSpPr/>
      </xdr:nvSpPr>
      <xdr:spPr>
        <a:xfrm>
          <a:off x="8445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100693</xdr:rowOff>
    </xdr:to>
    <xdr:cxnSp macro="">
      <xdr:nvCxnSpPr>
        <xdr:cNvPr id="359" name="直線コネクタ 358"/>
        <xdr:cNvCxnSpPr/>
      </xdr:nvCxnSpPr>
      <xdr:spPr>
        <a:xfrm flipV="1">
          <a:off x="8496300" y="14306550"/>
          <a:ext cx="7239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360" name="楕円 359"/>
        <xdr:cNvSpPr/>
      </xdr:nvSpPr>
      <xdr:spPr>
        <a:xfrm>
          <a:off x="767080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100693</xdr:rowOff>
    </xdr:to>
    <xdr:cxnSp macro="">
      <xdr:nvCxnSpPr>
        <xdr:cNvPr id="361" name="直線コネクタ 360"/>
        <xdr:cNvCxnSpPr/>
      </xdr:nvCxnSpPr>
      <xdr:spPr>
        <a:xfrm>
          <a:off x="7713980" y="14306550"/>
          <a:ext cx="78232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17236</xdr:rowOff>
    </xdr:from>
    <xdr:to>
      <xdr:col>41</xdr:col>
      <xdr:colOff>101600</xdr:colOff>
      <xdr:row>85</xdr:row>
      <xdr:rowOff>118836</xdr:rowOff>
    </xdr:to>
    <xdr:sp macro="" textlink="">
      <xdr:nvSpPr>
        <xdr:cNvPr id="362" name="楕円 361"/>
        <xdr:cNvSpPr/>
      </xdr:nvSpPr>
      <xdr:spPr>
        <a:xfrm>
          <a:off x="687324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68036</xdr:rowOff>
    </xdr:to>
    <xdr:cxnSp macro="">
      <xdr:nvCxnSpPr>
        <xdr:cNvPr id="363" name="直線コネクタ 362"/>
        <xdr:cNvCxnSpPr/>
      </xdr:nvCxnSpPr>
      <xdr:spPr>
        <a:xfrm flipV="1">
          <a:off x="6924040" y="14306550"/>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156029</xdr:rowOff>
    </xdr:from>
    <xdr:to>
      <xdr:col>36</xdr:col>
      <xdr:colOff>165100</xdr:colOff>
      <xdr:row>85</xdr:row>
      <xdr:rowOff>86179</xdr:rowOff>
    </xdr:to>
    <xdr:sp macro="" textlink="">
      <xdr:nvSpPr>
        <xdr:cNvPr id="364" name="楕円 363"/>
        <xdr:cNvSpPr/>
      </xdr:nvSpPr>
      <xdr:spPr>
        <a:xfrm>
          <a:off x="60985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35379</xdr:rowOff>
    </xdr:from>
    <xdr:to>
      <xdr:col>41</xdr:col>
      <xdr:colOff>50800</xdr:colOff>
      <xdr:row>85</xdr:row>
      <xdr:rowOff>68036</xdr:rowOff>
    </xdr:to>
    <xdr:cxnSp macro="">
      <xdr:nvCxnSpPr>
        <xdr:cNvPr id="365" name="直線コネクタ 364"/>
        <xdr:cNvCxnSpPr/>
      </xdr:nvCxnSpPr>
      <xdr:spPr>
        <a:xfrm>
          <a:off x="6149340" y="1428477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xdr:cNvSpPr txBox="1"/>
      </xdr:nvSpPr>
      <xdr:spPr>
        <a:xfrm>
          <a:off x="59373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142620</xdr:rowOff>
    </xdr:from>
    <xdr:ext cx="469744" cy="259045"/>
    <xdr:sp macro="" textlink="">
      <xdr:nvSpPr>
        <xdr:cNvPr id="370" name="n_1mainValue【福祉施設】&#10;一人当たり面積"/>
        <xdr:cNvSpPr txBox="1"/>
      </xdr:nvSpPr>
      <xdr:spPr>
        <a:xfrm>
          <a:off x="8271587" y="1439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371" name="n_2mainValue【福祉施設】&#10;一人当たり面積"/>
        <xdr:cNvSpPr txBox="1"/>
      </xdr:nvSpPr>
      <xdr:spPr>
        <a:xfrm>
          <a:off x="750958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109963</xdr:rowOff>
    </xdr:from>
    <xdr:ext cx="469744" cy="259045"/>
    <xdr:sp macro="" textlink="">
      <xdr:nvSpPr>
        <xdr:cNvPr id="372" name="n_3mainValue【福祉施設】&#10;一人当たり面積"/>
        <xdr:cNvSpPr txBox="1"/>
      </xdr:nvSpPr>
      <xdr:spPr>
        <a:xfrm>
          <a:off x="6712027" y="1435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77306</xdr:rowOff>
    </xdr:from>
    <xdr:ext cx="469744" cy="259045"/>
    <xdr:sp macro="" textlink="">
      <xdr:nvSpPr>
        <xdr:cNvPr id="373" name="n_4mainValue【福祉施設】&#10;一人当たり面積"/>
        <xdr:cNvSpPr txBox="1"/>
      </xdr:nvSpPr>
      <xdr:spPr>
        <a:xfrm>
          <a:off x="59373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xdr:cNvCxnSpPr/>
      </xdr:nvCxnSpPr>
      <xdr:spPr>
        <a:xfrm flipV="1">
          <a:off x="4086225" y="1673352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xdr:cNvSpPr txBox="1"/>
      </xdr:nvSpPr>
      <xdr:spPr>
        <a:xfrm>
          <a:off x="4124960" y="165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xdr:cNvCxnSpPr/>
      </xdr:nvCxnSpPr>
      <xdr:spPr>
        <a:xfrm>
          <a:off x="4020820" y="16733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xdr:cNvSpPr txBox="1"/>
      </xdr:nvSpPr>
      <xdr:spPr>
        <a:xfrm>
          <a:off x="4124960" y="17176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xdr:cNvSpPr/>
      </xdr:nvSpPr>
      <xdr:spPr>
        <a:xfrm>
          <a:off x="17399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xdr:cNvSpPr/>
      </xdr:nvSpPr>
      <xdr:spPr>
        <a:xfrm>
          <a:off x="965200" y="1726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120650</xdr:rowOff>
    </xdr:from>
    <xdr:to>
      <xdr:col>24</xdr:col>
      <xdr:colOff>114300</xdr:colOff>
      <xdr:row>105</xdr:row>
      <xdr:rowOff>50800</xdr:rowOff>
    </xdr:to>
    <xdr:sp macro="" textlink="">
      <xdr:nvSpPr>
        <xdr:cNvPr id="414" name="楕円 413"/>
        <xdr:cNvSpPr/>
      </xdr:nvSpPr>
      <xdr:spPr>
        <a:xfrm>
          <a:off x="4036060" y="1755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99077</xdr:rowOff>
    </xdr:from>
    <xdr:ext cx="405111" cy="259045"/>
    <xdr:sp macro="" textlink="">
      <xdr:nvSpPr>
        <xdr:cNvPr id="415" name="【市民会館】&#10;有形固定資産減価償却率該当値テキスト"/>
        <xdr:cNvSpPr txBox="1"/>
      </xdr:nvSpPr>
      <xdr:spPr>
        <a:xfrm>
          <a:off x="4124960"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61595</xdr:rowOff>
    </xdr:from>
    <xdr:to>
      <xdr:col>20</xdr:col>
      <xdr:colOff>38100</xdr:colOff>
      <xdr:row>104</xdr:row>
      <xdr:rowOff>163195</xdr:rowOff>
    </xdr:to>
    <xdr:sp macro="" textlink="">
      <xdr:nvSpPr>
        <xdr:cNvPr id="416" name="楕円 415"/>
        <xdr:cNvSpPr/>
      </xdr:nvSpPr>
      <xdr:spPr>
        <a:xfrm>
          <a:off x="3312160" y="174961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112395</xdr:rowOff>
    </xdr:from>
    <xdr:to>
      <xdr:col>24</xdr:col>
      <xdr:colOff>63500</xdr:colOff>
      <xdr:row>105</xdr:row>
      <xdr:rowOff>0</xdr:rowOff>
    </xdr:to>
    <xdr:cxnSp macro="">
      <xdr:nvCxnSpPr>
        <xdr:cNvPr id="417" name="直線コネクタ 416"/>
        <xdr:cNvCxnSpPr/>
      </xdr:nvCxnSpPr>
      <xdr:spPr>
        <a:xfrm>
          <a:off x="3355340" y="17546955"/>
          <a:ext cx="7315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57786</xdr:rowOff>
    </xdr:from>
    <xdr:to>
      <xdr:col>15</xdr:col>
      <xdr:colOff>101600</xdr:colOff>
      <xdr:row>104</xdr:row>
      <xdr:rowOff>159386</xdr:rowOff>
    </xdr:to>
    <xdr:sp macro="" textlink="">
      <xdr:nvSpPr>
        <xdr:cNvPr id="418" name="楕円 417"/>
        <xdr:cNvSpPr/>
      </xdr:nvSpPr>
      <xdr:spPr>
        <a:xfrm>
          <a:off x="2514600" y="174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108586</xdr:rowOff>
    </xdr:from>
    <xdr:to>
      <xdr:col>19</xdr:col>
      <xdr:colOff>177800</xdr:colOff>
      <xdr:row>104</xdr:row>
      <xdr:rowOff>112395</xdr:rowOff>
    </xdr:to>
    <xdr:cxnSp macro="">
      <xdr:nvCxnSpPr>
        <xdr:cNvPr id="419" name="直線コネクタ 418"/>
        <xdr:cNvCxnSpPr/>
      </xdr:nvCxnSpPr>
      <xdr:spPr>
        <a:xfrm>
          <a:off x="2565400" y="17543146"/>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420" name="楕円 419"/>
        <xdr:cNvSpPr/>
      </xdr:nvSpPr>
      <xdr:spPr>
        <a:xfrm>
          <a:off x="173990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68580</xdr:rowOff>
    </xdr:from>
    <xdr:to>
      <xdr:col>15</xdr:col>
      <xdr:colOff>50800</xdr:colOff>
      <xdr:row>104</xdr:row>
      <xdr:rowOff>108586</xdr:rowOff>
    </xdr:to>
    <xdr:cxnSp macro="">
      <xdr:nvCxnSpPr>
        <xdr:cNvPr id="421" name="直線コネクタ 420"/>
        <xdr:cNvCxnSpPr/>
      </xdr:nvCxnSpPr>
      <xdr:spPr>
        <a:xfrm>
          <a:off x="1790700" y="17503140"/>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164464</xdr:rowOff>
    </xdr:from>
    <xdr:to>
      <xdr:col>6</xdr:col>
      <xdr:colOff>38100</xdr:colOff>
      <xdr:row>104</xdr:row>
      <xdr:rowOff>94614</xdr:rowOff>
    </xdr:to>
    <xdr:sp macro="" textlink="">
      <xdr:nvSpPr>
        <xdr:cNvPr id="422" name="楕円 421"/>
        <xdr:cNvSpPr/>
      </xdr:nvSpPr>
      <xdr:spPr>
        <a:xfrm>
          <a:off x="965200" y="17431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43814</xdr:rowOff>
    </xdr:from>
    <xdr:to>
      <xdr:col>10</xdr:col>
      <xdr:colOff>114300</xdr:colOff>
      <xdr:row>104</xdr:row>
      <xdr:rowOff>68580</xdr:rowOff>
    </xdr:to>
    <xdr:cxnSp macro="">
      <xdr:nvCxnSpPr>
        <xdr:cNvPr id="423" name="直線コネクタ 422"/>
        <xdr:cNvCxnSpPr/>
      </xdr:nvCxnSpPr>
      <xdr:spPr>
        <a:xfrm>
          <a:off x="1008380" y="17478374"/>
          <a:ext cx="7823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xdr:cNvSpPr txBox="1"/>
      </xdr:nvSpPr>
      <xdr:spPr>
        <a:xfrm>
          <a:off x="317056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xdr:cNvSpPr txBox="1"/>
      </xdr:nvSpPr>
      <xdr:spPr>
        <a:xfrm>
          <a:off x="238570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xdr:cNvSpPr txBox="1"/>
      </xdr:nvSpPr>
      <xdr:spPr>
        <a:xfrm>
          <a:off x="161100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xdr:cNvSpPr txBox="1"/>
      </xdr:nvSpPr>
      <xdr:spPr>
        <a:xfrm>
          <a:off x="83630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154322</xdr:rowOff>
    </xdr:from>
    <xdr:ext cx="405111" cy="259045"/>
    <xdr:sp macro="" textlink="">
      <xdr:nvSpPr>
        <xdr:cNvPr id="428" name="n_1mainValue【市民会館】&#10;有形固定資産減価償却率"/>
        <xdr:cNvSpPr txBox="1"/>
      </xdr:nvSpPr>
      <xdr:spPr>
        <a:xfrm>
          <a:off x="3170564" y="1758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150513</xdr:rowOff>
    </xdr:from>
    <xdr:ext cx="405111" cy="259045"/>
    <xdr:sp macro="" textlink="">
      <xdr:nvSpPr>
        <xdr:cNvPr id="429" name="n_2mainValue【市民会館】&#10;有形固定資産減価償却率"/>
        <xdr:cNvSpPr txBox="1"/>
      </xdr:nvSpPr>
      <xdr:spPr>
        <a:xfrm>
          <a:off x="238570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30" name="n_3mainValue【市民会館】&#10;有形固定資産減価償却率"/>
        <xdr:cNvSpPr txBox="1"/>
      </xdr:nvSpPr>
      <xdr:spPr>
        <a:xfrm>
          <a:off x="1611004" y="175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85741</xdr:rowOff>
    </xdr:from>
    <xdr:ext cx="405111" cy="259045"/>
    <xdr:sp macro="" textlink="">
      <xdr:nvSpPr>
        <xdr:cNvPr id="431" name="n_4mainValue【市民会館】&#10;有形固定資産減価償却率"/>
        <xdr:cNvSpPr txBox="1"/>
      </xdr:nvSpPr>
      <xdr:spPr>
        <a:xfrm>
          <a:off x="836304"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xdr:cNvCxnSpPr/>
      </xdr:nvCxnSpPr>
      <xdr:spPr>
        <a:xfrm flipV="1">
          <a:off x="9219565" y="1685734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xdr:cNvSpPr txBox="1"/>
      </xdr:nvSpPr>
      <xdr:spPr>
        <a:xfrm>
          <a:off x="9258300" y="166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xdr:cNvCxnSpPr/>
      </xdr:nvCxnSpPr>
      <xdr:spPr>
        <a:xfrm>
          <a:off x="9154160" y="1685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xdr:cNvSpPr txBox="1"/>
      </xdr:nvSpPr>
      <xdr:spPr>
        <a:xfrm>
          <a:off x="9258300" y="17558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xdr:cNvSpPr/>
      </xdr:nvSpPr>
      <xdr:spPr>
        <a:xfrm>
          <a:off x="919226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xdr:cNvSpPr/>
      </xdr:nvSpPr>
      <xdr:spPr>
        <a:xfrm>
          <a:off x="767080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xdr:cNvSpPr/>
      </xdr:nvSpPr>
      <xdr:spPr>
        <a:xfrm>
          <a:off x="60985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59689</xdr:rowOff>
    </xdr:from>
    <xdr:to>
      <xdr:col>55</xdr:col>
      <xdr:colOff>50800</xdr:colOff>
      <xdr:row>101</xdr:row>
      <xdr:rowOff>161289</xdr:rowOff>
    </xdr:to>
    <xdr:sp macro="" textlink="">
      <xdr:nvSpPr>
        <xdr:cNvPr id="467" name="楕円 466"/>
        <xdr:cNvSpPr/>
      </xdr:nvSpPr>
      <xdr:spPr>
        <a:xfrm>
          <a:off x="9192260" y="16991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82566</xdr:rowOff>
    </xdr:from>
    <xdr:ext cx="469744" cy="259045"/>
    <xdr:sp macro="" textlink="">
      <xdr:nvSpPr>
        <xdr:cNvPr id="468" name="【市民会館】&#10;一人当たり面積該当値テキスト"/>
        <xdr:cNvSpPr txBox="1"/>
      </xdr:nvSpPr>
      <xdr:spPr>
        <a:xfrm>
          <a:off x="9258300"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116839</xdr:rowOff>
    </xdr:from>
    <xdr:to>
      <xdr:col>50</xdr:col>
      <xdr:colOff>165100</xdr:colOff>
      <xdr:row>105</xdr:row>
      <xdr:rowOff>46989</xdr:rowOff>
    </xdr:to>
    <xdr:sp macro="" textlink="">
      <xdr:nvSpPr>
        <xdr:cNvPr id="469" name="楕円 468"/>
        <xdr:cNvSpPr/>
      </xdr:nvSpPr>
      <xdr:spPr>
        <a:xfrm>
          <a:off x="844550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110489</xdr:rowOff>
    </xdr:from>
    <xdr:to>
      <xdr:col>55</xdr:col>
      <xdr:colOff>0</xdr:colOff>
      <xdr:row>104</xdr:row>
      <xdr:rowOff>167639</xdr:rowOff>
    </xdr:to>
    <xdr:cxnSp macro="">
      <xdr:nvCxnSpPr>
        <xdr:cNvPr id="470" name="直線コネクタ 469"/>
        <xdr:cNvCxnSpPr/>
      </xdr:nvCxnSpPr>
      <xdr:spPr>
        <a:xfrm flipV="1">
          <a:off x="8496300" y="17042129"/>
          <a:ext cx="7239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471" name="楕円 470"/>
        <xdr:cNvSpPr/>
      </xdr:nvSpPr>
      <xdr:spPr>
        <a:xfrm>
          <a:off x="7670800" y="1757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105</xdr:row>
      <xdr:rowOff>19050</xdr:rowOff>
    </xdr:to>
    <xdr:cxnSp macro="">
      <xdr:nvCxnSpPr>
        <xdr:cNvPr id="472" name="直線コネクタ 471"/>
        <xdr:cNvCxnSpPr/>
      </xdr:nvCxnSpPr>
      <xdr:spPr>
        <a:xfrm flipV="1">
          <a:off x="7713980" y="17602199"/>
          <a:ext cx="7823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73" name="楕円 472"/>
        <xdr:cNvSpPr/>
      </xdr:nvSpPr>
      <xdr:spPr>
        <a:xfrm>
          <a:off x="68732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47625</xdr:rowOff>
    </xdr:to>
    <xdr:cxnSp macro="">
      <xdr:nvCxnSpPr>
        <xdr:cNvPr id="474" name="直線コネクタ 473"/>
        <xdr:cNvCxnSpPr/>
      </xdr:nvCxnSpPr>
      <xdr:spPr>
        <a:xfrm flipV="1">
          <a:off x="6924040" y="1762125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168275</xdr:rowOff>
    </xdr:from>
    <xdr:to>
      <xdr:col>36</xdr:col>
      <xdr:colOff>165100</xdr:colOff>
      <xdr:row>105</xdr:row>
      <xdr:rowOff>98425</xdr:rowOff>
    </xdr:to>
    <xdr:sp macro="" textlink="">
      <xdr:nvSpPr>
        <xdr:cNvPr id="475" name="楕円 474"/>
        <xdr:cNvSpPr/>
      </xdr:nvSpPr>
      <xdr:spPr>
        <a:xfrm>
          <a:off x="60985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47625</xdr:rowOff>
    </xdr:from>
    <xdr:to>
      <xdr:col>41</xdr:col>
      <xdr:colOff>50800</xdr:colOff>
      <xdr:row>105</xdr:row>
      <xdr:rowOff>47625</xdr:rowOff>
    </xdr:to>
    <xdr:cxnSp macro="">
      <xdr:nvCxnSpPr>
        <xdr:cNvPr id="476" name="直線コネクタ 475"/>
        <xdr:cNvCxnSpPr/>
      </xdr:nvCxnSpPr>
      <xdr:spPr>
        <a:xfrm>
          <a:off x="6149340" y="176498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xdr:cNvSpPr txBox="1"/>
      </xdr:nvSpPr>
      <xdr:spPr>
        <a:xfrm>
          <a:off x="8271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xdr:cNvSpPr txBox="1"/>
      </xdr:nvSpPr>
      <xdr:spPr>
        <a:xfrm>
          <a:off x="7509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xdr:cNvSpPr txBox="1"/>
      </xdr:nvSpPr>
      <xdr:spPr>
        <a:xfrm>
          <a:off x="67120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xdr:cNvSpPr txBox="1"/>
      </xdr:nvSpPr>
      <xdr:spPr>
        <a:xfrm>
          <a:off x="59373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63516</xdr:rowOff>
    </xdr:from>
    <xdr:ext cx="469744" cy="259045"/>
    <xdr:sp macro="" textlink="">
      <xdr:nvSpPr>
        <xdr:cNvPr id="481" name="n_1mainValue【市民会館】&#10;一人当たり面積"/>
        <xdr:cNvSpPr txBox="1"/>
      </xdr:nvSpPr>
      <xdr:spPr>
        <a:xfrm>
          <a:off x="8271587" y="1733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82" name="n_2mainValue【市民会館】&#10;一人当たり面積"/>
        <xdr:cNvSpPr txBox="1"/>
      </xdr:nvSpPr>
      <xdr:spPr>
        <a:xfrm>
          <a:off x="750958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3" name="n_3mainValue【市民会館】&#10;一人当たり面積"/>
        <xdr:cNvSpPr txBox="1"/>
      </xdr:nvSpPr>
      <xdr:spPr>
        <a:xfrm>
          <a:off x="67120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114952</xdr:rowOff>
    </xdr:from>
    <xdr:ext cx="469744" cy="259045"/>
    <xdr:sp macro="" textlink="">
      <xdr:nvSpPr>
        <xdr:cNvPr id="484" name="n_4mainValue【市民会館】&#10;一人当たり面積"/>
        <xdr:cNvSpPr txBox="1"/>
      </xdr:nvSpPr>
      <xdr:spPr>
        <a:xfrm>
          <a:off x="59373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xdr:cNvCxnSpPr/>
      </xdr:nvCxnSpPr>
      <xdr:spPr>
        <a:xfrm flipV="1">
          <a:off x="14375764" y="55892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xdr:cNvSpPr txBox="1"/>
      </xdr:nvSpPr>
      <xdr:spPr>
        <a:xfrm>
          <a:off x="144145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xdr:cNvCxnSpPr/>
      </xdr:nvCxnSpPr>
      <xdr:spPr>
        <a:xfrm>
          <a:off x="1428750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xdr:cNvSpPr txBox="1"/>
      </xdr:nvSpPr>
      <xdr:spPr>
        <a:xfrm>
          <a:off x="14414500"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xdr:cNvSpPr txBox="1"/>
      </xdr:nvSpPr>
      <xdr:spPr>
        <a:xfrm>
          <a:off x="144145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25" name="楕円 524"/>
        <xdr:cNvSpPr/>
      </xdr:nvSpPr>
      <xdr:spPr>
        <a:xfrm>
          <a:off x="14325600" y="63957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526" name="【一般廃棄物処理施設】&#10;有形固定資産減価償却率該当値テキスト"/>
        <xdr:cNvSpPr txBox="1"/>
      </xdr:nvSpPr>
      <xdr:spPr>
        <a:xfrm>
          <a:off x="1441450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xdr:rowOff>
    </xdr:from>
    <xdr:to>
      <xdr:col>81</xdr:col>
      <xdr:colOff>101600</xdr:colOff>
      <xdr:row>38</xdr:row>
      <xdr:rowOff>106045</xdr:rowOff>
    </xdr:to>
    <xdr:sp macro="" textlink="">
      <xdr:nvSpPr>
        <xdr:cNvPr id="527" name="楕円 526"/>
        <xdr:cNvSpPr/>
      </xdr:nvSpPr>
      <xdr:spPr>
        <a:xfrm>
          <a:off x="1357884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55245</xdr:rowOff>
    </xdr:from>
    <xdr:to>
      <xdr:col>85</xdr:col>
      <xdr:colOff>127000</xdr:colOff>
      <xdr:row>38</xdr:row>
      <xdr:rowOff>76200</xdr:rowOff>
    </xdr:to>
    <xdr:cxnSp macro="">
      <xdr:nvCxnSpPr>
        <xdr:cNvPr id="528" name="直線コネクタ 527"/>
        <xdr:cNvCxnSpPr/>
      </xdr:nvCxnSpPr>
      <xdr:spPr>
        <a:xfrm>
          <a:off x="13629640" y="642556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9" name="楕円 528"/>
        <xdr:cNvSpPr/>
      </xdr:nvSpPr>
      <xdr:spPr>
        <a:xfrm>
          <a:off x="12804140" y="633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xdr:rowOff>
    </xdr:from>
    <xdr:to>
      <xdr:col>81</xdr:col>
      <xdr:colOff>50800</xdr:colOff>
      <xdr:row>38</xdr:row>
      <xdr:rowOff>55245</xdr:rowOff>
    </xdr:to>
    <xdr:cxnSp macro="">
      <xdr:nvCxnSpPr>
        <xdr:cNvPr id="530" name="直線コネクタ 529"/>
        <xdr:cNvCxnSpPr/>
      </xdr:nvCxnSpPr>
      <xdr:spPr>
        <a:xfrm>
          <a:off x="12854940" y="638365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18415</xdr:rowOff>
    </xdr:to>
    <xdr:sp macro="" textlink="">
      <xdr:nvSpPr>
        <xdr:cNvPr id="531" name="楕円 530"/>
        <xdr:cNvSpPr/>
      </xdr:nvSpPr>
      <xdr:spPr>
        <a:xfrm>
          <a:off x="12029440" y="6290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139065</xdr:rowOff>
    </xdr:from>
    <xdr:to>
      <xdr:col>76</xdr:col>
      <xdr:colOff>114300</xdr:colOff>
      <xdr:row>38</xdr:row>
      <xdr:rowOff>13335</xdr:rowOff>
    </xdr:to>
    <xdr:cxnSp macro="">
      <xdr:nvCxnSpPr>
        <xdr:cNvPr id="532" name="直線コネクタ 531"/>
        <xdr:cNvCxnSpPr/>
      </xdr:nvCxnSpPr>
      <xdr:spPr>
        <a:xfrm>
          <a:off x="12072620" y="63417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40640</xdr:rowOff>
    </xdr:from>
    <xdr:to>
      <xdr:col>67</xdr:col>
      <xdr:colOff>101600</xdr:colOff>
      <xdr:row>37</xdr:row>
      <xdr:rowOff>142240</xdr:rowOff>
    </xdr:to>
    <xdr:sp macro="" textlink="">
      <xdr:nvSpPr>
        <xdr:cNvPr id="533" name="楕円 532"/>
        <xdr:cNvSpPr/>
      </xdr:nvSpPr>
      <xdr:spPr>
        <a:xfrm>
          <a:off x="1123188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91440</xdr:rowOff>
    </xdr:from>
    <xdr:to>
      <xdr:col>71</xdr:col>
      <xdr:colOff>177800</xdr:colOff>
      <xdr:row>37</xdr:row>
      <xdr:rowOff>139065</xdr:rowOff>
    </xdr:to>
    <xdr:cxnSp macro="">
      <xdr:nvCxnSpPr>
        <xdr:cNvPr id="534" name="直線コネクタ 533"/>
        <xdr:cNvCxnSpPr/>
      </xdr:nvCxnSpPr>
      <xdr:spPr>
        <a:xfrm>
          <a:off x="11282680" y="629412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xdr:cNvSpPr txBox="1"/>
      </xdr:nvSpPr>
      <xdr:spPr>
        <a:xfrm>
          <a:off x="134372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xdr:cNvSpPr txBox="1"/>
      </xdr:nvSpPr>
      <xdr:spPr>
        <a:xfrm>
          <a:off x="126752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xdr:cNvSpPr txBox="1"/>
      </xdr:nvSpPr>
      <xdr:spPr>
        <a:xfrm>
          <a:off x="119005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xdr:cNvSpPr txBox="1"/>
      </xdr:nvSpPr>
      <xdr:spPr>
        <a:xfrm>
          <a:off x="1110298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97172</xdr:rowOff>
    </xdr:from>
    <xdr:ext cx="405111" cy="259045"/>
    <xdr:sp macro="" textlink="">
      <xdr:nvSpPr>
        <xdr:cNvPr id="539" name="n_1mainValue【一般廃棄物処理施設】&#10;有形固定資産減価償却率"/>
        <xdr:cNvSpPr txBox="1"/>
      </xdr:nvSpPr>
      <xdr:spPr>
        <a:xfrm>
          <a:off x="134372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0" name="n_2mainValue【一般廃棄物処理施設】&#10;有形固定資産減価償却率"/>
        <xdr:cNvSpPr txBox="1"/>
      </xdr:nvSpPr>
      <xdr:spPr>
        <a:xfrm>
          <a:off x="12675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1" name="n_3mainValue【一般廃棄物処理施設】&#10;有形固定資産減価償却率"/>
        <xdr:cNvSpPr txBox="1"/>
      </xdr:nvSpPr>
      <xdr:spPr>
        <a:xfrm>
          <a:off x="119005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42" name="n_4mainValue【一般廃棄物処理施設】&#10;有形固定資産減価償却率"/>
        <xdr:cNvSpPr txBox="1"/>
      </xdr:nvSpPr>
      <xdr:spPr>
        <a:xfrm>
          <a:off x="1110298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xdr:cNvCxnSpPr/>
      </xdr:nvCxnSpPr>
      <xdr:spPr>
        <a:xfrm flipV="1">
          <a:off x="19509104" y="5576308"/>
          <a:ext cx="0" cy="14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xdr:cNvSpPr txBox="1"/>
      </xdr:nvSpPr>
      <xdr:spPr>
        <a:xfrm>
          <a:off x="19547840" y="70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xdr:cNvCxnSpPr/>
      </xdr:nvCxnSpPr>
      <xdr:spPr>
        <a:xfrm>
          <a:off x="19443700" y="705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xdr:cNvSpPr txBox="1"/>
      </xdr:nvSpPr>
      <xdr:spPr>
        <a:xfrm>
          <a:off x="19547840" y="5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xdr:cNvCxnSpPr/>
      </xdr:nvCxnSpPr>
      <xdr:spPr>
        <a:xfrm>
          <a:off x="19443700" y="557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xdr:cNvSpPr txBox="1"/>
      </xdr:nvSpPr>
      <xdr:spPr>
        <a:xfrm>
          <a:off x="19547840" y="630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xdr:cNvSpPr/>
      </xdr:nvSpPr>
      <xdr:spPr>
        <a:xfrm>
          <a:off x="19458940" y="6454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xdr:cNvSpPr/>
      </xdr:nvSpPr>
      <xdr:spPr>
        <a:xfrm>
          <a:off x="18735040" y="646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xdr:cNvSpPr/>
      </xdr:nvSpPr>
      <xdr:spPr>
        <a:xfrm>
          <a:off x="17937480" y="6480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xdr:cNvSpPr/>
      </xdr:nvSpPr>
      <xdr:spPr>
        <a:xfrm>
          <a:off x="17162780" y="6500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xdr:cNvSpPr/>
      </xdr:nvSpPr>
      <xdr:spPr>
        <a:xfrm>
          <a:off x="16388080" y="6513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146505</xdr:rowOff>
    </xdr:from>
    <xdr:to>
      <xdr:col>116</xdr:col>
      <xdr:colOff>114300</xdr:colOff>
      <xdr:row>41</xdr:row>
      <xdr:rowOff>76655</xdr:rowOff>
    </xdr:to>
    <xdr:sp macro="" textlink="">
      <xdr:nvSpPr>
        <xdr:cNvPr id="582" name="楕円 581"/>
        <xdr:cNvSpPr/>
      </xdr:nvSpPr>
      <xdr:spPr>
        <a:xfrm>
          <a:off x="19458940" y="6852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124932</xdr:rowOff>
    </xdr:from>
    <xdr:ext cx="534377" cy="259045"/>
    <xdr:sp macro="" textlink="">
      <xdr:nvSpPr>
        <xdr:cNvPr id="583" name="【一般廃棄物処理施設】&#10;一人当たり有形固定資産（償却資産）額該当値テキスト"/>
        <xdr:cNvSpPr txBox="1"/>
      </xdr:nvSpPr>
      <xdr:spPr>
        <a:xfrm>
          <a:off x="19547840" y="683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153088</xdr:rowOff>
    </xdr:from>
    <xdr:to>
      <xdr:col>112</xdr:col>
      <xdr:colOff>38100</xdr:colOff>
      <xdr:row>41</xdr:row>
      <xdr:rowOff>83238</xdr:rowOff>
    </xdr:to>
    <xdr:sp macro="" textlink="">
      <xdr:nvSpPr>
        <xdr:cNvPr id="584" name="楕円 583"/>
        <xdr:cNvSpPr/>
      </xdr:nvSpPr>
      <xdr:spPr>
        <a:xfrm>
          <a:off x="18735040" y="68586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25855</xdr:rowOff>
    </xdr:from>
    <xdr:to>
      <xdr:col>116</xdr:col>
      <xdr:colOff>63500</xdr:colOff>
      <xdr:row>41</xdr:row>
      <xdr:rowOff>32438</xdr:rowOff>
    </xdr:to>
    <xdr:cxnSp macro="">
      <xdr:nvCxnSpPr>
        <xdr:cNvPr id="585" name="直線コネクタ 584"/>
        <xdr:cNvCxnSpPr/>
      </xdr:nvCxnSpPr>
      <xdr:spPr>
        <a:xfrm flipV="1">
          <a:off x="18778220" y="6899095"/>
          <a:ext cx="73152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154841</xdr:rowOff>
    </xdr:from>
    <xdr:to>
      <xdr:col>107</xdr:col>
      <xdr:colOff>101600</xdr:colOff>
      <xdr:row>41</xdr:row>
      <xdr:rowOff>84991</xdr:rowOff>
    </xdr:to>
    <xdr:sp macro="" textlink="">
      <xdr:nvSpPr>
        <xdr:cNvPr id="586" name="楕円 585"/>
        <xdr:cNvSpPr/>
      </xdr:nvSpPr>
      <xdr:spPr>
        <a:xfrm>
          <a:off x="17937480" y="6860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32438</xdr:rowOff>
    </xdr:from>
    <xdr:to>
      <xdr:col>111</xdr:col>
      <xdr:colOff>177800</xdr:colOff>
      <xdr:row>41</xdr:row>
      <xdr:rowOff>34191</xdr:rowOff>
    </xdr:to>
    <xdr:cxnSp macro="">
      <xdr:nvCxnSpPr>
        <xdr:cNvPr id="587" name="直線コネクタ 586"/>
        <xdr:cNvCxnSpPr/>
      </xdr:nvCxnSpPr>
      <xdr:spPr>
        <a:xfrm flipV="1">
          <a:off x="17988280" y="6905678"/>
          <a:ext cx="78994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156159</xdr:rowOff>
    </xdr:from>
    <xdr:to>
      <xdr:col>102</xdr:col>
      <xdr:colOff>165100</xdr:colOff>
      <xdr:row>41</xdr:row>
      <xdr:rowOff>86309</xdr:rowOff>
    </xdr:to>
    <xdr:sp macro="" textlink="">
      <xdr:nvSpPr>
        <xdr:cNvPr id="588" name="楕円 587"/>
        <xdr:cNvSpPr/>
      </xdr:nvSpPr>
      <xdr:spPr>
        <a:xfrm>
          <a:off x="17162780" y="6861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34191</xdr:rowOff>
    </xdr:from>
    <xdr:to>
      <xdr:col>107</xdr:col>
      <xdr:colOff>50800</xdr:colOff>
      <xdr:row>41</xdr:row>
      <xdr:rowOff>35509</xdr:rowOff>
    </xdr:to>
    <xdr:cxnSp macro="">
      <xdr:nvCxnSpPr>
        <xdr:cNvPr id="589" name="直線コネクタ 588"/>
        <xdr:cNvCxnSpPr/>
      </xdr:nvCxnSpPr>
      <xdr:spPr>
        <a:xfrm flipV="1">
          <a:off x="17213580" y="6907431"/>
          <a:ext cx="7747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156936</xdr:rowOff>
    </xdr:from>
    <xdr:to>
      <xdr:col>98</xdr:col>
      <xdr:colOff>38100</xdr:colOff>
      <xdr:row>41</xdr:row>
      <xdr:rowOff>87086</xdr:rowOff>
    </xdr:to>
    <xdr:sp macro="" textlink="">
      <xdr:nvSpPr>
        <xdr:cNvPr id="590" name="楕円 589"/>
        <xdr:cNvSpPr/>
      </xdr:nvSpPr>
      <xdr:spPr>
        <a:xfrm>
          <a:off x="16388080" y="6862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35509</xdr:rowOff>
    </xdr:from>
    <xdr:to>
      <xdr:col>102</xdr:col>
      <xdr:colOff>114300</xdr:colOff>
      <xdr:row>41</xdr:row>
      <xdr:rowOff>36286</xdr:rowOff>
    </xdr:to>
    <xdr:cxnSp macro="">
      <xdr:nvCxnSpPr>
        <xdr:cNvPr id="591" name="直線コネクタ 590"/>
        <xdr:cNvCxnSpPr/>
      </xdr:nvCxnSpPr>
      <xdr:spPr>
        <a:xfrm flipV="1">
          <a:off x="16431260" y="6908749"/>
          <a:ext cx="78232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xdr:cNvSpPr txBox="1"/>
      </xdr:nvSpPr>
      <xdr:spPr>
        <a:xfrm>
          <a:off x="18528811" y="62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xdr:cNvSpPr txBox="1"/>
      </xdr:nvSpPr>
      <xdr:spPr>
        <a:xfrm>
          <a:off x="17766811" y="62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xdr:cNvSpPr txBox="1"/>
      </xdr:nvSpPr>
      <xdr:spPr>
        <a:xfrm>
          <a:off x="16969251" y="627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xdr:cNvSpPr txBox="1"/>
      </xdr:nvSpPr>
      <xdr:spPr>
        <a:xfrm>
          <a:off x="16194551" y="62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74365</xdr:rowOff>
    </xdr:from>
    <xdr:ext cx="534377" cy="259045"/>
    <xdr:sp macro="" textlink="">
      <xdr:nvSpPr>
        <xdr:cNvPr id="596" name="n_1mainValue【一般廃棄物処理施設】&#10;一人当たり有形固定資産（償却資産）額"/>
        <xdr:cNvSpPr txBox="1"/>
      </xdr:nvSpPr>
      <xdr:spPr>
        <a:xfrm>
          <a:off x="18528811" y="69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76118</xdr:rowOff>
    </xdr:from>
    <xdr:ext cx="534377" cy="259045"/>
    <xdr:sp macro="" textlink="">
      <xdr:nvSpPr>
        <xdr:cNvPr id="597" name="n_2mainValue【一般廃棄物処理施設】&#10;一人当たり有形固定資産（償却資産）額"/>
        <xdr:cNvSpPr txBox="1"/>
      </xdr:nvSpPr>
      <xdr:spPr>
        <a:xfrm>
          <a:off x="17766811" y="69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77436</xdr:rowOff>
    </xdr:from>
    <xdr:ext cx="534377" cy="259045"/>
    <xdr:sp macro="" textlink="">
      <xdr:nvSpPr>
        <xdr:cNvPr id="598" name="n_3mainValue【一般廃棄物処理施設】&#10;一人当たり有形固定資産（償却資産）額"/>
        <xdr:cNvSpPr txBox="1"/>
      </xdr:nvSpPr>
      <xdr:spPr>
        <a:xfrm>
          <a:off x="16969251" y="69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78213</xdr:rowOff>
    </xdr:from>
    <xdr:ext cx="534377" cy="259045"/>
    <xdr:sp macro="" textlink="">
      <xdr:nvSpPr>
        <xdr:cNvPr id="599" name="n_4mainValue【一般廃棄物処理施設】&#10;一人当たり有形固定資産（償却資産）額"/>
        <xdr:cNvSpPr txBox="1"/>
      </xdr:nvSpPr>
      <xdr:spPr>
        <a:xfrm>
          <a:off x="16194551" y="69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xdr:cNvCxnSpPr/>
      </xdr:nvCxnSpPr>
      <xdr:spPr>
        <a:xfrm flipV="1">
          <a:off x="14375764" y="92544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xdr:cNvSpPr txBox="1"/>
      </xdr:nvSpPr>
      <xdr:spPr>
        <a:xfrm>
          <a:off x="144145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xdr:cNvCxnSpPr/>
      </xdr:nvCxnSpPr>
      <xdr:spPr>
        <a:xfrm>
          <a:off x="1428750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xdr:cNvSpPr txBox="1"/>
      </xdr:nvSpPr>
      <xdr:spPr>
        <a:xfrm>
          <a:off x="14414500" y="9782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xdr:cNvSpPr/>
      </xdr:nvSpPr>
      <xdr:spPr>
        <a:xfrm>
          <a:off x="14325600" y="9926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xdr:cNvSpPr/>
      </xdr:nvSpPr>
      <xdr:spPr>
        <a:xfrm>
          <a:off x="13578840" y="9884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xdr:cNvSpPr/>
      </xdr:nvSpPr>
      <xdr:spPr>
        <a:xfrm>
          <a:off x="128041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xdr:cNvSpPr/>
      </xdr:nvSpPr>
      <xdr:spPr>
        <a:xfrm>
          <a:off x="12029440" y="98071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xdr:cNvSpPr/>
      </xdr:nvSpPr>
      <xdr:spPr>
        <a:xfrm>
          <a:off x="11231880" y="9807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638" name="楕円 637"/>
        <xdr:cNvSpPr/>
      </xdr:nvSpPr>
      <xdr:spPr>
        <a:xfrm>
          <a:off x="14325600" y="10323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639" name="【保健センター・保健所】&#10;有形固定資産減価償却率該当値テキスト"/>
        <xdr:cNvSpPr txBox="1"/>
      </xdr:nvSpPr>
      <xdr:spPr>
        <a:xfrm>
          <a:off x="144145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40" name="楕円 639"/>
        <xdr:cNvSpPr/>
      </xdr:nvSpPr>
      <xdr:spPr>
        <a:xfrm>
          <a:off x="1357884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148590</xdr:rowOff>
    </xdr:to>
    <xdr:cxnSp macro="">
      <xdr:nvCxnSpPr>
        <xdr:cNvPr id="641" name="直線コネクタ 640"/>
        <xdr:cNvCxnSpPr/>
      </xdr:nvCxnSpPr>
      <xdr:spPr>
        <a:xfrm>
          <a:off x="13629640" y="1032891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42" name="楕円 641"/>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102870</xdr:rowOff>
    </xdr:to>
    <xdr:cxnSp macro="">
      <xdr:nvCxnSpPr>
        <xdr:cNvPr id="643" name="直線コネクタ 642"/>
        <xdr:cNvCxnSpPr/>
      </xdr:nvCxnSpPr>
      <xdr:spPr>
        <a:xfrm>
          <a:off x="12854940" y="1028319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44" name="楕円 643"/>
        <xdr:cNvSpPr/>
      </xdr:nvSpPr>
      <xdr:spPr>
        <a:xfrm>
          <a:off x="1202944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57150</xdr:rowOff>
    </xdr:to>
    <xdr:cxnSp macro="">
      <xdr:nvCxnSpPr>
        <xdr:cNvPr id="645" name="直線コネクタ 644"/>
        <xdr:cNvCxnSpPr/>
      </xdr:nvCxnSpPr>
      <xdr:spPr>
        <a:xfrm>
          <a:off x="12072620" y="1023747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46" name="楕円 645"/>
        <xdr:cNvSpPr/>
      </xdr:nvSpPr>
      <xdr:spPr>
        <a:xfrm>
          <a:off x="1123188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11430</xdr:rowOff>
    </xdr:to>
    <xdr:cxnSp macro="">
      <xdr:nvCxnSpPr>
        <xdr:cNvPr id="647" name="直線コネクタ 646"/>
        <xdr:cNvCxnSpPr/>
      </xdr:nvCxnSpPr>
      <xdr:spPr>
        <a:xfrm>
          <a:off x="11282680" y="1019556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xdr:cNvSpPr txBox="1"/>
      </xdr:nvSpPr>
      <xdr:spPr>
        <a:xfrm>
          <a:off x="134372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xdr:cNvSpPr txBox="1"/>
      </xdr:nvSpPr>
      <xdr:spPr>
        <a:xfrm>
          <a:off x="12675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xdr:cNvSpPr txBox="1"/>
      </xdr:nvSpPr>
      <xdr:spPr>
        <a:xfrm>
          <a:off x="119005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xdr:cNvSpPr txBox="1"/>
      </xdr:nvSpPr>
      <xdr:spPr>
        <a:xfrm>
          <a:off x="1110298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52" name="n_1mainValue【保健センター・保健所】&#10;有形固定資産減価償却率"/>
        <xdr:cNvSpPr txBox="1"/>
      </xdr:nvSpPr>
      <xdr:spPr>
        <a:xfrm>
          <a:off x="134372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53" name="n_2mainValue【保健センター・保健所】&#10;有形固定資産減価償却率"/>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54" name="n_3mainValue【保健センター・保健所】&#10;有形固定資産減価償却率"/>
        <xdr:cNvSpPr txBox="1"/>
      </xdr:nvSpPr>
      <xdr:spPr>
        <a:xfrm>
          <a:off x="119005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55" name="n_4mainValue【保健センター・保健所】&#10;有形固定資産減価償却率"/>
        <xdr:cNvSpPr txBox="1"/>
      </xdr:nvSpPr>
      <xdr:spPr>
        <a:xfrm>
          <a:off x="1110298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xdr:cNvCxnSpPr/>
      </xdr:nvCxnSpPr>
      <xdr:spPr>
        <a:xfrm flipV="1">
          <a:off x="19509104" y="94259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xdr:cNvSpPr txBox="1"/>
      </xdr:nvSpPr>
      <xdr:spPr>
        <a:xfrm>
          <a:off x="1954784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xdr:cNvCxnSpPr/>
      </xdr:nvCxnSpPr>
      <xdr:spPr>
        <a:xfrm>
          <a:off x="1944370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xdr:cNvSpPr txBox="1"/>
      </xdr:nvSpPr>
      <xdr:spPr>
        <a:xfrm>
          <a:off x="1954784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xdr:cNvSpPr/>
      </xdr:nvSpPr>
      <xdr:spPr>
        <a:xfrm>
          <a:off x="194589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xdr:cNvSpPr/>
      </xdr:nvSpPr>
      <xdr:spPr>
        <a:xfrm>
          <a:off x="1873504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xdr:cNvSpPr/>
      </xdr:nvSpPr>
      <xdr:spPr>
        <a:xfrm>
          <a:off x="179374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xdr:cNvSpPr/>
      </xdr:nvSpPr>
      <xdr:spPr>
        <a:xfrm>
          <a:off x="171627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xdr:cNvSpPr/>
      </xdr:nvSpPr>
      <xdr:spPr>
        <a:xfrm>
          <a:off x="16388080" y="1056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10160</xdr:rowOff>
    </xdr:from>
    <xdr:to>
      <xdr:col>116</xdr:col>
      <xdr:colOff>114300</xdr:colOff>
      <xdr:row>64</xdr:row>
      <xdr:rowOff>111760</xdr:rowOff>
    </xdr:to>
    <xdr:sp macro="" textlink="">
      <xdr:nvSpPr>
        <xdr:cNvPr id="695" name="楕円 694"/>
        <xdr:cNvSpPr/>
      </xdr:nvSpPr>
      <xdr:spPr>
        <a:xfrm>
          <a:off x="1945894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96537</xdr:rowOff>
    </xdr:from>
    <xdr:ext cx="469744" cy="259045"/>
    <xdr:sp macro="" textlink="">
      <xdr:nvSpPr>
        <xdr:cNvPr id="696" name="【保健センター・保健所】&#10;一人当たり面積該当値テキスト"/>
        <xdr:cNvSpPr txBox="1"/>
      </xdr:nvSpPr>
      <xdr:spPr>
        <a:xfrm>
          <a:off x="19547840"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10160</xdr:rowOff>
    </xdr:from>
    <xdr:to>
      <xdr:col>112</xdr:col>
      <xdr:colOff>38100</xdr:colOff>
      <xdr:row>64</xdr:row>
      <xdr:rowOff>111760</xdr:rowOff>
    </xdr:to>
    <xdr:sp macro="" textlink="">
      <xdr:nvSpPr>
        <xdr:cNvPr id="697" name="楕円 696"/>
        <xdr:cNvSpPr/>
      </xdr:nvSpPr>
      <xdr:spPr>
        <a:xfrm>
          <a:off x="18735040" y="1073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60960</xdr:rowOff>
    </xdr:from>
    <xdr:to>
      <xdr:col>116</xdr:col>
      <xdr:colOff>63500</xdr:colOff>
      <xdr:row>64</xdr:row>
      <xdr:rowOff>60960</xdr:rowOff>
    </xdr:to>
    <xdr:cxnSp macro="">
      <xdr:nvCxnSpPr>
        <xdr:cNvPr id="698" name="直線コネクタ 697"/>
        <xdr:cNvCxnSpPr/>
      </xdr:nvCxnSpPr>
      <xdr:spPr>
        <a:xfrm>
          <a:off x="18778220" y="107899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10160</xdr:rowOff>
    </xdr:from>
    <xdr:to>
      <xdr:col>107</xdr:col>
      <xdr:colOff>101600</xdr:colOff>
      <xdr:row>64</xdr:row>
      <xdr:rowOff>111760</xdr:rowOff>
    </xdr:to>
    <xdr:sp macro="" textlink="">
      <xdr:nvSpPr>
        <xdr:cNvPr id="699" name="楕円 698"/>
        <xdr:cNvSpPr/>
      </xdr:nvSpPr>
      <xdr:spPr>
        <a:xfrm>
          <a:off x="1793748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60960</xdr:rowOff>
    </xdr:from>
    <xdr:to>
      <xdr:col>111</xdr:col>
      <xdr:colOff>177800</xdr:colOff>
      <xdr:row>64</xdr:row>
      <xdr:rowOff>60960</xdr:rowOff>
    </xdr:to>
    <xdr:cxnSp macro="">
      <xdr:nvCxnSpPr>
        <xdr:cNvPr id="700" name="直線コネクタ 699"/>
        <xdr:cNvCxnSpPr/>
      </xdr:nvCxnSpPr>
      <xdr:spPr>
        <a:xfrm>
          <a:off x="17988280" y="107899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10160</xdr:rowOff>
    </xdr:from>
    <xdr:to>
      <xdr:col>102</xdr:col>
      <xdr:colOff>165100</xdr:colOff>
      <xdr:row>64</xdr:row>
      <xdr:rowOff>111760</xdr:rowOff>
    </xdr:to>
    <xdr:sp macro="" textlink="">
      <xdr:nvSpPr>
        <xdr:cNvPr id="701" name="楕円 700"/>
        <xdr:cNvSpPr/>
      </xdr:nvSpPr>
      <xdr:spPr>
        <a:xfrm>
          <a:off x="1716278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60960</xdr:rowOff>
    </xdr:from>
    <xdr:to>
      <xdr:col>107</xdr:col>
      <xdr:colOff>50800</xdr:colOff>
      <xdr:row>64</xdr:row>
      <xdr:rowOff>60960</xdr:rowOff>
    </xdr:to>
    <xdr:cxnSp macro="">
      <xdr:nvCxnSpPr>
        <xdr:cNvPr id="702" name="直線コネクタ 701"/>
        <xdr:cNvCxnSpPr/>
      </xdr:nvCxnSpPr>
      <xdr:spPr>
        <a:xfrm>
          <a:off x="17213580" y="107899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10160</xdr:rowOff>
    </xdr:from>
    <xdr:to>
      <xdr:col>98</xdr:col>
      <xdr:colOff>38100</xdr:colOff>
      <xdr:row>64</xdr:row>
      <xdr:rowOff>111760</xdr:rowOff>
    </xdr:to>
    <xdr:sp macro="" textlink="">
      <xdr:nvSpPr>
        <xdr:cNvPr id="703" name="楕円 702"/>
        <xdr:cNvSpPr/>
      </xdr:nvSpPr>
      <xdr:spPr>
        <a:xfrm>
          <a:off x="16388080" y="1073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60960</xdr:rowOff>
    </xdr:from>
    <xdr:to>
      <xdr:col>102</xdr:col>
      <xdr:colOff>114300</xdr:colOff>
      <xdr:row>64</xdr:row>
      <xdr:rowOff>60960</xdr:rowOff>
    </xdr:to>
    <xdr:cxnSp macro="">
      <xdr:nvCxnSpPr>
        <xdr:cNvPr id="704" name="直線コネクタ 703"/>
        <xdr:cNvCxnSpPr/>
      </xdr:nvCxnSpPr>
      <xdr:spPr>
        <a:xfrm>
          <a:off x="16431260" y="107899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xdr:cNvSpPr txBox="1"/>
      </xdr:nvSpPr>
      <xdr:spPr>
        <a:xfrm>
          <a:off x="185611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xdr:cNvSpPr txBox="1"/>
      </xdr:nvSpPr>
      <xdr:spPr>
        <a:xfrm>
          <a:off x="177762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xdr:cNvSpPr txBox="1"/>
      </xdr:nvSpPr>
      <xdr:spPr>
        <a:xfrm>
          <a:off x="170015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xdr:cNvSpPr txBox="1"/>
      </xdr:nvSpPr>
      <xdr:spPr>
        <a:xfrm>
          <a:off x="162268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102887</xdr:rowOff>
    </xdr:from>
    <xdr:ext cx="469744" cy="259045"/>
    <xdr:sp macro="" textlink="">
      <xdr:nvSpPr>
        <xdr:cNvPr id="709" name="n_1mainValue【保健センター・保健所】&#10;一人当たり面積"/>
        <xdr:cNvSpPr txBox="1"/>
      </xdr:nvSpPr>
      <xdr:spPr>
        <a:xfrm>
          <a:off x="185611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102887</xdr:rowOff>
    </xdr:from>
    <xdr:ext cx="469744" cy="259045"/>
    <xdr:sp macro="" textlink="">
      <xdr:nvSpPr>
        <xdr:cNvPr id="710" name="n_2mainValue【保健センター・保健所】&#10;一人当たり面積"/>
        <xdr:cNvSpPr txBox="1"/>
      </xdr:nvSpPr>
      <xdr:spPr>
        <a:xfrm>
          <a:off x="1777626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102887</xdr:rowOff>
    </xdr:from>
    <xdr:ext cx="469744" cy="259045"/>
    <xdr:sp macro="" textlink="">
      <xdr:nvSpPr>
        <xdr:cNvPr id="711" name="n_3mainValue【保健センター・保健所】&#10;一人当たり面積"/>
        <xdr:cNvSpPr txBox="1"/>
      </xdr:nvSpPr>
      <xdr:spPr>
        <a:xfrm>
          <a:off x="1700156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102887</xdr:rowOff>
    </xdr:from>
    <xdr:ext cx="469744" cy="259045"/>
    <xdr:sp macro="" textlink="">
      <xdr:nvSpPr>
        <xdr:cNvPr id="712" name="n_4mainValue【保健センター・保健所】&#10;一人当たり面積"/>
        <xdr:cNvSpPr txBox="1"/>
      </xdr:nvSpPr>
      <xdr:spPr>
        <a:xfrm>
          <a:off x="1622686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xdr:cNvCxnSpPr/>
      </xdr:nvCxnSpPr>
      <xdr:spPr>
        <a:xfrm flipV="1">
          <a:off x="14375764" y="13277849"/>
          <a:ext cx="0" cy="98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xdr:cNvSpPr txBox="1"/>
      </xdr:nvSpPr>
      <xdr:spPr>
        <a:xfrm>
          <a:off x="144145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xdr:cNvCxnSpPr/>
      </xdr:nvCxnSpPr>
      <xdr:spPr>
        <a:xfrm>
          <a:off x="14287500" y="14262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xdr:cNvSpPr txBox="1"/>
      </xdr:nvSpPr>
      <xdr:spPr>
        <a:xfrm>
          <a:off x="14414500" y="1306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xdr:cNvCxnSpPr/>
      </xdr:nvCxnSpPr>
      <xdr:spPr>
        <a:xfrm>
          <a:off x="142875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xdr:cNvSpPr txBox="1"/>
      </xdr:nvSpPr>
      <xdr:spPr>
        <a:xfrm>
          <a:off x="14414500" y="1357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xdr:cNvSpPr/>
      </xdr:nvSpPr>
      <xdr:spPr>
        <a:xfrm>
          <a:off x="1202944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xdr:cNvSpPr/>
      </xdr:nvSpPr>
      <xdr:spPr>
        <a:xfrm>
          <a:off x="1123188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92075</xdr:rowOff>
    </xdr:from>
    <xdr:to>
      <xdr:col>85</xdr:col>
      <xdr:colOff>177800</xdr:colOff>
      <xdr:row>85</xdr:row>
      <xdr:rowOff>22225</xdr:rowOff>
    </xdr:to>
    <xdr:sp macro="" textlink="">
      <xdr:nvSpPr>
        <xdr:cNvPr id="753" name="楕円 752"/>
        <xdr:cNvSpPr/>
      </xdr:nvSpPr>
      <xdr:spPr>
        <a:xfrm>
          <a:off x="14325600" y="141738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7002</xdr:rowOff>
    </xdr:from>
    <xdr:ext cx="405111" cy="259045"/>
    <xdr:sp macro="" textlink="">
      <xdr:nvSpPr>
        <xdr:cNvPr id="754" name="【消防施設】&#10;有形固定資産減価償却率該当値テキスト"/>
        <xdr:cNvSpPr txBox="1"/>
      </xdr:nvSpPr>
      <xdr:spPr>
        <a:xfrm>
          <a:off x="14414500" y="1408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61595</xdr:rowOff>
    </xdr:from>
    <xdr:to>
      <xdr:col>81</xdr:col>
      <xdr:colOff>101600</xdr:colOff>
      <xdr:row>84</xdr:row>
      <xdr:rowOff>163195</xdr:rowOff>
    </xdr:to>
    <xdr:sp macro="" textlink="">
      <xdr:nvSpPr>
        <xdr:cNvPr id="755" name="楕円 754"/>
        <xdr:cNvSpPr/>
      </xdr:nvSpPr>
      <xdr:spPr>
        <a:xfrm>
          <a:off x="1357884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112395</xdr:rowOff>
    </xdr:from>
    <xdr:to>
      <xdr:col>85</xdr:col>
      <xdr:colOff>127000</xdr:colOff>
      <xdr:row>84</xdr:row>
      <xdr:rowOff>142875</xdr:rowOff>
    </xdr:to>
    <xdr:cxnSp macro="">
      <xdr:nvCxnSpPr>
        <xdr:cNvPr id="756" name="直線コネクタ 755"/>
        <xdr:cNvCxnSpPr/>
      </xdr:nvCxnSpPr>
      <xdr:spPr>
        <a:xfrm>
          <a:off x="13629640" y="1419415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73025</xdr:rowOff>
    </xdr:from>
    <xdr:to>
      <xdr:col>76</xdr:col>
      <xdr:colOff>165100</xdr:colOff>
      <xdr:row>85</xdr:row>
      <xdr:rowOff>3175</xdr:rowOff>
    </xdr:to>
    <xdr:sp macro="" textlink="">
      <xdr:nvSpPr>
        <xdr:cNvPr id="757" name="楕円 756"/>
        <xdr:cNvSpPr/>
      </xdr:nvSpPr>
      <xdr:spPr>
        <a:xfrm>
          <a:off x="12804140" y="1415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112395</xdr:rowOff>
    </xdr:from>
    <xdr:to>
      <xdr:col>81</xdr:col>
      <xdr:colOff>50800</xdr:colOff>
      <xdr:row>84</xdr:row>
      <xdr:rowOff>123825</xdr:rowOff>
    </xdr:to>
    <xdr:cxnSp macro="">
      <xdr:nvCxnSpPr>
        <xdr:cNvPr id="758" name="直線コネクタ 757"/>
        <xdr:cNvCxnSpPr/>
      </xdr:nvCxnSpPr>
      <xdr:spPr>
        <a:xfrm flipV="1">
          <a:off x="12854940" y="1419415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636</xdr:rowOff>
    </xdr:from>
    <xdr:to>
      <xdr:col>72</xdr:col>
      <xdr:colOff>38100</xdr:colOff>
      <xdr:row>84</xdr:row>
      <xdr:rowOff>102236</xdr:rowOff>
    </xdr:to>
    <xdr:sp macro="" textlink="">
      <xdr:nvSpPr>
        <xdr:cNvPr id="759" name="楕円 758"/>
        <xdr:cNvSpPr/>
      </xdr:nvSpPr>
      <xdr:spPr>
        <a:xfrm>
          <a:off x="1202944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51436</xdr:rowOff>
    </xdr:from>
    <xdr:to>
      <xdr:col>76</xdr:col>
      <xdr:colOff>114300</xdr:colOff>
      <xdr:row>84</xdr:row>
      <xdr:rowOff>123825</xdr:rowOff>
    </xdr:to>
    <xdr:cxnSp macro="">
      <xdr:nvCxnSpPr>
        <xdr:cNvPr id="760" name="直線コネクタ 759"/>
        <xdr:cNvCxnSpPr/>
      </xdr:nvCxnSpPr>
      <xdr:spPr>
        <a:xfrm>
          <a:off x="12072620" y="14133196"/>
          <a:ext cx="78232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636</xdr:rowOff>
    </xdr:from>
    <xdr:to>
      <xdr:col>67</xdr:col>
      <xdr:colOff>101600</xdr:colOff>
      <xdr:row>84</xdr:row>
      <xdr:rowOff>102236</xdr:rowOff>
    </xdr:to>
    <xdr:sp macro="" textlink="">
      <xdr:nvSpPr>
        <xdr:cNvPr id="761" name="楕円 760"/>
        <xdr:cNvSpPr/>
      </xdr:nvSpPr>
      <xdr:spPr>
        <a:xfrm>
          <a:off x="1123188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51436</xdr:rowOff>
    </xdr:from>
    <xdr:to>
      <xdr:col>71</xdr:col>
      <xdr:colOff>177800</xdr:colOff>
      <xdr:row>84</xdr:row>
      <xdr:rowOff>51436</xdr:rowOff>
    </xdr:to>
    <xdr:cxnSp macro="">
      <xdr:nvCxnSpPr>
        <xdr:cNvPr id="762" name="直線コネクタ 761"/>
        <xdr:cNvCxnSpPr/>
      </xdr:nvCxnSpPr>
      <xdr:spPr>
        <a:xfrm>
          <a:off x="11282680" y="141331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xdr:cNvSpPr txBox="1"/>
      </xdr:nvSpPr>
      <xdr:spPr>
        <a:xfrm>
          <a:off x="12675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xdr:cNvSpPr txBox="1"/>
      </xdr:nvSpPr>
      <xdr:spPr>
        <a:xfrm>
          <a:off x="119005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xdr:cNvSpPr txBox="1"/>
      </xdr:nvSpPr>
      <xdr:spPr>
        <a:xfrm>
          <a:off x="1110298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154322</xdr:rowOff>
    </xdr:from>
    <xdr:ext cx="405111" cy="259045"/>
    <xdr:sp macro="" textlink="">
      <xdr:nvSpPr>
        <xdr:cNvPr id="767" name="n_1mainValue【消防施設】&#10;有形固定資産減価償却率"/>
        <xdr:cNvSpPr txBox="1"/>
      </xdr:nvSpPr>
      <xdr:spPr>
        <a:xfrm>
          <a:off x="134372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165752</xdr:rowOff>
    </xdr:from>
    <xdr:ext cx="405111" cy="259045"/>
    <xdr:sp macro="" textlink="">
      <xdr:nvSpPr>
        <xdr:cNvPr id="768" name="n_2mainValue【消防施設】&#10;有形固定資産減価償却率"/>
        <xdr:cNvSpPr txBox="1"/>
      </xdr:nvSpPr>
      <xdr:spPr>
        <a:xfrm>
          <a:off x="12675244"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93363</xdr:rowOff>
    </xdr:from>
    <xdr:ext cx="405111" cy="259045"/>
    <xdr:sp macro="" textlink="">
      <xdr:nvSpPr>
        <xdr:cNvPr id="769" name="n_3mainValue【消防施設】&#10;有形固定資産減価償却率"/>
        <xdr:cNvSpPr txBox="1"/>
      </xdr:nvSpPr>
      <xdr:spPr>
        <a:xfrm>
          <a:off x="1190054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93363</xdr:rowOff>
    </xdr:from>
    <xdr:ext cx="405111" cy="259045"/>
    <xdr:sp macro="" textlink="">
      <xdr:nvSpPr>
        <xdr:cNvPr id="770" name="n_4mainValue【消防施設】&#10;有形固定資産減価償却率"/>
        <xdr:cNvSpPr txBox="1"/>
      </xdr:nvSpPr>
      <xdr:spPr>
        <a:xfrm>
          <a:off x="1110298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xdr:cNvSpPr/>
      </xdr:nvSpPr>
      <xdr:spPr>
        <a:xfrm>
          <a:off x="179374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xdr:cNvSpPr/>
      </xdr:nvSpPr>
      <xdr:spPr>
        <a:xfrm>
          <a:off x="171627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xdr:cNvSpPr/>
      </xdr:nvSpPr>
      <xdr:spPr>
        <a:xfrm>
          <a:off x="1638808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2" name="楕円 811"/>
        <xdr:cNvSpPr/>
      </xdr:nvSpPr>
      <xdr:spPr>
        <a:xfrm>
          <a:off x="194589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3" name="【消防施設】&#10;一人当たり面積該当値テキスト"/>
        <xdr:cNvSpPr txBox="1"/>
      </xdr:nvSpPr>
      <xdr:spPr>
        <a:xfrm>
          <a:off x="1954784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4" name="楕円 813"/>
        <xdr:cNvSpPr/>
      </xdr:nvSpPr>
      <xdr:spPr>
        <a:xfrm>
          <a:off x="1873504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15" name="直線コネクタ 814"/>
        <xdr:cNvCxnSpPr/>
      </xdr:nvCxnSpPr>
      <xdr:spPr>
        <a:xfrm>
          <a:off x="18778220" y="1448779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169636</xdr:rowOff>
    </xdr:from>
    <xdr:to>
      <xdr:col>107</xdr:col>
      <xdr:colOff>101600</xdr:colOff>
      <xdr:row>86</xdr:row>
      <xdr:rowOff>99786</xdr:rowOff>
    </xdr:to>
    <xdr:sp macro="" textlink="">
      <xdr:nvSpPr>
        <xdr:cNvPr id="816" name="楕円 815"/>
        <xdr:cNvSpPr/>
      </xdr:nvSpPr>
      <xdr:spPr>
        <a:xfrm>
          <a:off x="17937480" y="14419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48986</xdr:rowOff>
    </xdr:from>
    <xdr:to>
      <xdr:col>111</xdr:col>
      <xdr:colOff>177800</xdr:colOff>
      <xdr:row>86</xdr:row>
      <xdr:rowOff>70757</xdr:rowOff>
    </xdr:to>
    <xdr:cxnSp macro="">
      <xdr:nvCxnSpPr>
        <xdr:cNvPr id="817" name="直線コネクタ 816"/>
        <xdr:cNvCxnSpPr/>
      </xdr:nvCxnSpPr>
      <xdr:spPr>
        <a:xfrm>
          <a:off x="17988280" y="14466026"/>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8" name="楕円 817"/>
        <xdr:cNvSpPr/>
      </xdr:nvSpPr>
      <xdr:spPr>
        <a:xfrm>
          <a:off x="171627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48986</xdr:rowOff>
    </xdr:to>
    <xdr:cxnSp macro="">
      <xdr:nvCxnSpPr>
        <xdr:cNvPr id="819" name="直線コネクタ 818"/>
        <xdr:cNvCxnSpPr/>
      </xdr:nvCxnSpPr>
      <xdr:spPr>
        <a:xfrm>
          <a:off x="17213580" y="14455140"/>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0" name="楕円 819"/>
        <xdr:cNvSpPr/>
      </xdr:nvSpPr>
      <xdr:spPr>
        <a:xfrm>
          <a:off x="1638808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1" name="直線コネクタ 820"/>
        <xdr:cNvCxnSpPr/>
      </xdr:nvCxnSpPr>
      <xdr:spPr>
        <a:xfrm>
          <a:off x="16431260" y="144551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xdr:cNvSpPr txBox="1"/>
      </xdr:nvSpPr>
      <xdr:spPr>
        <a:xfrm>
          <a:off x="185611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xdr:cNvSpPr txBox="1"/>
      </xdr:nvSpPr>
      <xdr:spPr>
        <a:xfrm>
          <a:off x="177762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xdr:cNvSpPr txBox="1"/>
      </xdr:nvSpPr>
      <xdr:spPr>
        <a:xfrm>
          <a:off x="170015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xdr:cNvSpPr txBox="1"/>
      </xdr:nvSpPr>
      <xdr:spPr>
        <a:xfrm>
          <a:off x="162268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26" name="n_1mainValue【消防施設】&#10;一人当たり面積"/>
        <xdr:cNvSpPr txBox="1"/>
      </xdr:nvSpPr>
      <xdr:spPr>
        <a:xfrm>
          <a:off x="185611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90913</xdr:rowOff>
    </xdr:from>
    <xdr:ext cx="469744" cy="259045"/>
    <xdr:sp macro="" textlink="">
      <xdr:nvSpPr>
        <xdr:cNvPr id="827" name="n_2mainValue【消防施設】&#10;一人当たり面積"/>
        <xdr:cNvSpPr txBox="1"/>
      </xdr:nvSpPr>
      <xdr:spPr>
        <a:xfrm>
          <a:off x="1777626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28" name="n_3mainValue【消防施設】&#10;一人当たり面積"/>
        <xdr:cNvSpPr txBox="1"/>
      </xdr:nvSpPr>
      <xdr:spPr>
        <a:xfrm>
          <a:off x="170015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29" name="n_4mainValue【消防施設】&#10;一人当たり面積"/>
        <xdr:cNvSpPr txBox="1"/>
      </xdr:nvSpPr>
      <xdr:spPr>
        <a:xfrm>
          <a:off x="162268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xdr:cNvCxnSpPr/>
      </xdr:nvCxnSpPr>
      <xdr:spPr>
        <a:xfrm flipV="1">
          <a:off x="14375764" y="1667065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xdr:cNvSpPr txBox="1"/>
      </xdr:nvSpPr>
      <xdr:spPr>
        <a:xfrm>
          <a:off x="14414500"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xdr:cNvCxnSpPr/>
      </xdr:nvCxnSpPr>
      <xdr:spPr>
        <a:xfrm>
          <a:off x="14287500" y="18027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xdr:cNvSpPr txBox="1"/>
      </xdr:nvSpPr>
      <xdr:spPr>
        <a:xfrm>
          <a:off x="14414500" y="164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xdr:cNvCxnSpPr/>
      </xdr:nvCxnSpPr>
      <xdr:spPr>
        <a:xfrm>
          <a:off x="14287500" y="1667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xdr:cNvSpPr txBox="1"/>
      </xdr:nvSpPr>
      <xdr:spPr>
        <a:xfrm>
          <a:off x="14414500" y="1723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xdr:cNvSpPr/>
      </xdr:nvSpPr>
      <xdr:spPr>
        <a:xfrm>
          <a:off x="14325600" y="173818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70" name="楕円 869"/>
        <xdr:cNvSpPr/>
      </xdr:nvSpPr>
      <xdr:spPr>
        <a:xfrm>
          <a:off x="14325600" y="174047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116222</xdr:rowOff>
    </xdr:from>
    <xdr:ext cx="405111" cy="259045"/>
    <xdr:sp macro="" textlink="">
      <xdr:nvSpPr>
        <xdr:cNvPr id="871" name="【庁舎】&#10;有形固定資産減価償却率該当値テキスト"/>
        <xdr:cNvSpPr txBox="1"/>
      </xdr:nvSpPr>
      <xdr:spPr>
        <a:xfrm>
          <a:off x="14414500" y="173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872" name="楕円 871"/>
        <xdr:cNvSpPr/>
      </xdr:nvSpPr>
      <xdr:spPr>
        <a:xfrm>
          <a:off x="13578840" y="17391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17145</xdr:rowOff>
    </xdr:to>
    <xdr:cxnSp macro="">
      <xdr:nvCxnSpPr>
        <xdr:cNvPr id="873" name="直線コネクタ 872"/>
        <xdr:cNvCxnSpPr/>
      </xdr:nvCxnSpPr>
      <xdr:spPr>
        <a:xfrm>
          <a:off x="13629640" y="17438371"/>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874" name="楕円 873"/>
        <xdr:cNvSpPr/>
      </xdr:nvSpPr>
      <xdr:spPr>
        <a:xfrm>
          <a:off x="12804140" y="1736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150495</xdr:rowOff>
    </xdr:from>
    <xdr:to>
      <xdr:col>81</xdr:col>
      <xdr:colOff>50800</xdr:colOff>
      <xdr:row>104</xdr:row>
      <xdr:rowOff>3811</xdr:rowOff>
    </xdr:to>
    <xdr:cxnSp macro="">
      <xdr:nvCxnSpPr>
        <xdr:cNvPr id="875" name="直線コネクタ 874"/>
        <xdr:cNvCxnSpPr/>
      </xdr:nvCxnSpPr>
      <xdr:spPr>
        <a:xfrm>
          <a:off x="12854940" y="17417415"/>
          <a:ext cx="7747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876" name="楕円 875"/>
        <xdr:cNvSpPr/>
      </xdr:nvSpPr>
      <xdr:spPr>
        <a:xfrm>
          <a:off x="12029440" y="17315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99061</xdr:rowOff>
    </xdr:from>
    <xdr:to>
      <xdr:col>76</xdr:col>
      <xdr:colOff>114300</xdr:colOff>
      <xdr:row>103</xdr:row>
      <xdr:rowOff>150495</xdr:rowOff>
    </xdr:to>
    <xdr:cxnSp macro="">
      <xdr:nvCxnSpPr>
        <xdr:cNvPr id="877" name="直線コネクタ 876"/>
        <xdr:cNvCxnSpPr/>
      </xdr:nvCxnSpPr>
      <xdr:spPr>
        <a:xfrm>
          <a:off x="12072620" y="17365981"/>
          <a:ext cx="7823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4445</xdr:rowOff>
    </xdr:from>
    <xdr:to>
      <xdr:col>67</xdr:col>
      <xdr:colOff>101600</xdr:colOff>
      <xdr:row>103</xdr:row>
      <xdr:rowOff>106045</xdr:rowOff>
    </xdr:to>
    <xdr:sp macro="" textlink="">
      <xdr:nvSpPr>
        <xdr:cNvPr id="878" name="楕円 877"/>
        <xdr:cNvSpPr/>
      </xdr:nvSpPr>
      <xdr:spPr>
        <a:xfrm>
          <a:off x="11231880" y="172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55245</xdr:rowOff>
    </xdr:from>
    <xdr:to>
      <xdr:col>71</xdr:col>
      <xdr:colOff>177800</xdr:colOff>
      <xdr:row>103</xdr:row>
      <xdr:rowOff>99061</xdr:rowOff>
    </xdr:to>
    <xdr:cxnSp macro="">
      <xdr:nvCxnSpPr>
        <xdr:cNvPr id="879" name="直線コネクタ 878"/>
        <xdr:cNvCxnSpPr/>
      </xdr:nvCxnSpPr>
      <xdr:spPr>
        <a:xfrm>
          <a:off x="11282680" y="1732216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xdr:cNvSpPr txBox="1"/>
      </xdr:nvSpPr>
      <xdr:spPr>
        <a:xfrm>
          <a:off x="134372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xdr:cNvSpPr txBox="1"/>
      </xdr:nvSpPr>
      <xdr:spPr>
        <a:xfrm>
          <a:off x="126752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xdr:cNvSpPr txBox="1"/>
      </xdr:nvSpPr>
      <xdr:spPr>
        <a:xfrm>
          <a:off x="119005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xdr:cNvSpPr txBox="1"/>
      </xdr:nvSpPr>
      <xdr:spPr>
        <a:xfrm>
          <a:off x="11102984" y="1741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45738</xdr:rowOff>
    </xdr:from>
    <xdr:ext cx="405111" cy="259045"/>
    <xdr:sp macro="" textlink="">
      <xdr:nvSpPr>
        <xdr:cNvPr id="884" name="n_1mainValue【庁舎】&#10;有形固定資産減価償却率"/>
        <xdr:cNvSpPr txBox="1"/>
      </xdr:nvSpPr>
      <xdr:spPr>
        <a:xfrm>
          <a:off x="13437244" y="1748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885" name="n_2mainValue【庁舎】&#10;有形固定資産減価償却率"/>
        <xdr:cNvSpPr txBox="1"/>
      </xdr:nvSpPr>
      <xdr:spPr>
        <a:xfrm>
          <a:off x="1267524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140988</xdr:rowOff>
    </xdr:from>
    <xdr:ext cx="405111" cy="259045"/>
    <xdr:sp macro="" textlink="">
      <xdr:nvSpPr>
        <xdr:cNvPr id="886" name="n_3mainValue【庁舎】&#10;有形固定資産減価償却率"/>
        <xdr:cNvSpPr txBox="1"/>
      </xdr:nvSpPr>
      <xdr:spPr>
        <a:xfrm>
          <a:off x="1190054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122572</xdr:rowOff>
    </xdr:from>
    <xdr:ext cx="405111" cy="259045"/>
    <xdr:sp macro="" textlink="">
      <xdr:nvSpPr>
        <xdr:cNvPr id="887" name="n_4mainValue【庁舎】&#10;有形固定資産減価償却率"/>
        <xdr:cNvSpPr txBox="1"/>
      </xdr:nvSpPr>
      <xdr:spPr>
        <a:xfrm>
          <a:off x="11102984" y="1705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xdr:cNvCxnSpPr/>
      </xdr:nvCxnSpPr>
      <xdr:spPr>
        <a:xfrm flipV="1">
          <a:off x="19509104" y="16799052"/>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xdr:cNvSpPr txBox="1"/>
      </xdr:nvSpPr>
      <xdr:spPr>
        <a:xfrm>
          <a:off x="19547840"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xdr:cNvCxnSpPr/>
      </xdr:nvCxnSpPr>
      <xdr:spPr>
        <a:xfrm>
          <a:off x="194437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xdr:cNvSpPr txBox="1"/>
      </xdr:nvSpPr>
      <xdr:spPr>
        <a:xfrm>
          <a:off x="19547840" y="165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xdr:cNvCxnSpPr/>
      </xdr:nvCxnSpPr>
      <xdr:spPr>
        <a:xfrm>
          <a:off x="194437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xdr:cNvSpPr txBox="1"/>
      </xdr:nvSpPr>
      <xdr:spPr>
        <a:xfrm>
          <a:off x="19547840"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xdr:cNvSpPr/>
      </xdr:nvSpPr>
      <xdr:spPr>
        <a:xfrm>
          <a:off x="1945894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xdr:cNvSpPr/>
      </xdr:nvSpPr>
      <xdr:spPr>
        <a:xfrm>
          <a:off x="18735040" y="174782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xdr:cNvSpPr/>
      </xdr:nvSpPr>
      <xdr:spPr>
        <a:xfrm>
          <a:off x="1793748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xdr:cNvSpPr/>
      </xdr:nvSpPr>
      <xdr:spPr>
        <a:xfrm>
          <a:off x="17162780" y="1749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xdr:cNvSpPr/>
      </xdr:nvSpPr>
      <xdr:spPr>
        <a:xfrm>
          <a:off x="16388080" y="17501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32258</xdr:rowOff>
    </xdr:from>
    <xdr:to>
      <xdr:col>116</xdr:col>
      <xdr:colOff>114300</xdr:colOff>
      <xdr:row>105</xdr:row>
      <xdr:rowOff>133858</xdr:rowOff>
    </xdr:to>
    <xdr:sp macro="" textlink="">
      <xdr:nvSpPr>
        <xdr:cNvPr id="925" name="楕円 924"/>
        <xdr:cNvSpPr/>
      </xdr:nvSpPr>
      <xdr:spPr>
        <a:xfrm>
          <a:off x="1945894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10685</xdr:rowOff>
    </xdr:from>
    <xdr:ext cx="469744" cy="259045"/>
    <xdr:sp macro="" textlink="">
      <xdr:nvSpPr>
        <xdr:cNvPr id="926" name="【庁舎】&#10;一人当たり面積該当値テキスト"/>
        <xdr:cNvSpPr txBox="1"/>
      </xdr:nvSpPr>
      <xdr:spPr>
        <a:xfrm>
          <a:off x="19547840" y="1761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61976</xdr:rowOff>
    </xdr:from>
    <xdr:to>
      <xdr:col>112</xdr:col>
      <xdr:colOff>38100</xdr:colOff>
      <xdr:row>104</xdr:row>
      <xdr:rowOff>163576</xdr:rowOff>
    </xdr:to>
    <xdr:sp macro="" textlink="">
      <xdr:nvSpPr>
        <xdr:cNvPr id="927" name="楕円 926"/>
        <xdr:cNvSpPr/>
      </xdr:nvSpPr>
      <xdr:spPr>
        <a:xfrm>
          <a:off x="18735040" y="17496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112776</xdr:rowOff>
    </xdr:from>
    <xdr:to>
      <xdr:col>116</xdr:col>
      <xdr:colOff>63500</xdr:colOff>
      <xdr:row>105</xdr:row>
      <xdr:rowOff>83058</xdr:rowOff>
    </xdr:to>
    <xdr:cxnSp macro="">
      <xdr:nvCxnSpPr>
        <xdr:cNvPr id="928" name="直線コネクタ 927"/>
        <xdr:cNvCxnSpPr/>
      </xdr:nvCxnSpPr>
      <xdr:spPr>
        <a:xfrm>
          <a:off x="18778220" y="17547336"/>
          <a:ext cx="73152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66548</xdr:rowOff>
    </xdr:from>
    <xdr:to>
      <xdr:col>107</xdr:col>
      <xdr:colOff>101600</xdr:colOff>
      <xdr:row>104</xdr:row>
      <xdr:rowOff>168148</xdr:rowOff>
    </xdr:to>
    <xdr:sp macro="" textlink="">
      <xdr:nvSpPr>
        <xdr:cNvPr id="929" name="楕円 928"/>
        <xdr:cNvSpPr/>
      </xdr:nvSpPr>
      <xdr:spPr>
        <a:xfrm>
          <a:off x="17937480" y="1750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112776</xdr:rowOff>
    </xdr:from>
    <xdr:to>
      <xdr:col>111</xdr:col>
      <xdr:colOff>177800</xdr:colOff>
      <xdr:row>104</xdr:row>
      <xdr:rowOff>117348</xdr:rowOff>
    </xdr:to>
    <xdr:cxnSp macro="">
      <xdr:nvCxnSpPr>
        <xdr:cNvPr id="930" name="直線コネクタ 929"/>
        <xdr:cNvCxnSpPr/>
      </xdr:nvCxnSpPr>
      <xdr:spPr>
        <a:xfrm flipV="1">
          <a:off x="17988280" y="1754733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931" name="楕円 930"/>
        <xdr:cNvSpPr/>
      </xdr:nvSpPr>
      <xdr:spPr>
        <a:xfrm>
          <a:off x="1716278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117348</xdr:rowOff>
    </xdr:from>
    <xdr:to>
      <xdr:col>107</xdr:col>
      <xdr:colOff>50800</xdr:colOff>
      <xdr:row>104</xdr:row>
      <xdr:rowOff>121920</xdr:rowOff>
    </xdr:to>
    <xdr:cxnSp macro="">
      <xdr:nvCxnSpPr>
        <xdr:cNvPr id="932" name="直線コネクタ 931"/>
        <xdr:cNvCxnSpPr/>
      </xdr:nvCxnSpPr>
      <xdr:spPr>
        <a:xfrm flipV="1">
          <a:off x="17213580" y="1755190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71120</xdr:rowOff>
    </xdr:from>
    <xdr:to>
      <xdr:col>98</xdr:col>
      <xdr:colOff>38100</xdr:colOff>
      <xdr:row>105</xdr:row>
      <xdr:rowOff>1270</xdr:rowOff>
    </xdr:to>
    <xdr:sp macro="" textlink="">
      <xdr:nvSpPr>
        <xdr:cNvPr id="933" name="楕円 932"/>
        <xdr:cNvSpPr/>
      </xdr:nvSpPr>
      <xdr:spPr>
        <a:xfrm>
          <a:off x="16388080" y="17505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104</xdr:row>
      <xdr:rowOff>121920</xdr:rowOff>
    </xdr:to>
    <xdr:cxnSp macro="">
      <xdr:nvCxnSpPr>
        <xdr:cNvPr id="934" name="直線コネクタ 933"/>
        <xdr:cNvCxnSpPr/>
      </xdr:nvCxnSpPr>
      <xdr:spPr>
        <a:xfrm>
          <a:off x="16431260" y="175564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xdr:cNvSpPr txBox="1"/>
      </xdr:nvSpPr>
      <xdr:spPr>
        <a:xfrm>
          <a:off x="18561127" y="1726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xdr:cNvSpPr txBox="1"/>
      </xdr:nvSpPr>
      <xdr:spPr>
        <a:xfrm>
          <a:off x="1777626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xdr:cNvSpPr txBox="1"/>
      </xdr:nvSpPr>
      <xdr:spPr>
        <a:xfrm>
          <a:off x="1700156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xdr:cNvSpPr txBox="1"/>
      </xdr:nvSpPr>
      <xdr:spPr>
        <a:xfrm>
          <a:off x="16226867" y="172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154703</xdr:rowOff>
    </xdr:from>
    <xdr:ext cx="469744" cy="259045"/>
    <xdr:sp macro="" textlink="">
      <xdr:nvSpPr>
        <xdr:cNvPr id="939" name="n_1mainValue【庁舎】&#10;一人当たり面積"/>
        <xdr:cNvSpPr txBox="1"/>
      </xdr:nvSpPr>
      <xdr:spPr>
        <a:xfrm>
          <a:off x="18561127" y="1758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159275</xdr:rowOff>
    </xdr:from>
    <xdr:ext cx="469744" cy="259045"/>
    <xdr:sp macro="" textlink="">
      <xdr:nvSpPr>
        <xdr:cNvPr id="940" name="n_2mainValue【庁舎】&#10;一人当たり面積"/>
        <xdr:cNvSpPr txBox="1"/>
      </xdr:nvSpPr>
      <xdr:spPr>
        <a:xfrm>
          <a:off x="17776267" y="1759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163847</xdr:rowOff>
    </xdr:from>
    <xdr:ext cx="469744" cy="259045"/>
    <xdr:sp macro="" textlink="">
      <xdr:nvSpPr>
        <xdr:cNvPr id="941" name="n_3mainValue【庁舎】&#10;一人当たり面積"/>
        <xdr:cNvSpPr txBox="1"/>
      </xdr:nvSpPr>
      <xdr:spPr>
        <a:xfrm>
          <a:off x="1700156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163847</xdr:rowOff>
    </xdr:from>
    <xdr:ext cx="469744" cy="259045"/>
    <xdr:sp macro="" textlink="">
      <xdr:nvSpPr>
        <xdr:cNvPr id="942" name="n_4mainValue【庁舎】&#10;一人当たり面積"/>
        <xdr:cNvSpPr txBox="1"/>
      </xdr:nvSpPr>
      <xdr:spPr>
        <a:xfrm>
          <a:off x="1622686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各施設の有形固定資産減価償却率について、全体的に類似団体内平均値より高い施設が多い状況であり、施設の老朽化が進んでいる。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中でも、「</a:t>
          </a:r>
          <a:r>
            <a:rPr kumimoji="1" lang="ja-JP" altLang="ja-JP" sz="1100">
              <a:solidFill>
                <a:schemeClr val="dk1"/>
              </a:solidFill>
              <a:effectLst/>
              <a:latin typeface="+mn-lt"/>
              <a:ea typeface="+mn-ea"/>
              <a:cs typeface="+mn-cs"/>
            </a:rPr>
            <a:t>保健センター</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保健所</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については、類似団体平均値よりそれぞれ</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い状況であり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お</a:t>
          </a:r>
          <a:r>
            <a:rPr kumimoji="1" lang="ja-JP" altLang="ja-JP" sz="1100">
              <a:solidFill>
                <a:schemeClr val="dk1"/>
              </a:solidFill>
              <a:effectLst/>
              <a:latin typeface="+mn-lt"/>
              <a:ea typeface="+mn-ea"/>
              <a:cs typeface="+mn-cs"/>
            </a:rPr>
            <a:t>いては、類似団体平均値より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a:t>
          </a:r>
          <a:r>
            <a:rPr kumimoji="1" lang="ja-JP" altLang="en-US" sz="1100">
              <a:solidFill>
                <a:schemeClr val="dk1"/>
              </a:solidFill>
              <a:effectLst/>
              <a:latin typeface="+mn-lt"/>
              <a:ea typeface="+mn-ea"/>
              <a:cs typeface="+mn-cs"/>
            </a:rPr>
            <a:t>い状況がここ</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年間続き</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年度においても</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となるなど類似団体内の最低値を記録している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老朽化が深刻であると言える。</a:t>
          </a: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の有形固定資産減価償却率については、類似団体平均値より低い状況であり、類似団体と比べて良い状況を</a:t>
          </a:r>
          <a:r>
            <a:rPr kumimoji="1" lang="ja-JP" altLang="en-US" sz="1100">
              <a:solidFill>
                <a:schemeClr val="dk1"/>
              </a:solidFill>
              <a:effectLst/>
              <a:latin typeface="+mn-lt"/>
              <a:ea typeface="+mn-ea"/>
              <a:cs typeface="+mn-cs"/>
            </a:rPr>
            <a:t>数年間</a:t>
          </a:r>
          <a:r>
            <a:rPr kumimoji="1" lang="ja-JP" altLang="ja-JP" sz="1100">
              <a:solidFill>
                <a:schemeClr val="dk1"/>
              </a:solidFill>
              <a:effectLst/>
              <a:latin typeface="+mn-lt"/>
              <a:ea typeface="+mn-ea"/>
              <a:cs typeface="+mn-cs"/>
            </a:rPr>
            <a:t>維持している。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各施設の一人当たり面積の観点から</a:t>
          </a:r>
          <a:r>
            <a:rPr kumimoji="1" lang="ja-JP" altLang="en-US" sz="1100">
              <a:solidFill>
                <a:schemeClr val="dk1"/>
              </a:solidFill>
              <a:effectLst/>
              <a:latin typeface="+mn-lt"/>
              <a:ea typeface="+mn-ea"/>
              <a:cs typeface="+mn-cs"/>
            </a:rPr>
            <a:t>見ると</a:t>
          </a:r>
          <a:r>
            <a:rPr kumimoji="1" lang="ja-JP" altLang="ja-JP" sz="1100">
              <a:solidFill>
                <a:schemeClr val="dk1"/>
              </a:solidFill>
              <a:effectLst/>
              <a:latin typeface="+mn-lt"/>
              <a:ea typeface="+mn-ea"/>
              <a:cs typeface="+mn-cs"/>
            </a:rPr>
            <a:t>、類似団体内平均値を下回る施設</a:t>
          </a:r>
          <a:r>
            <a:rPr kumimoji="1" lang="ja-JP" altLang="en-US" sz="1100">
              <a:solidFill>
                <a:schemeClr val="dk1"/>
              </a:solidFill>
              <a:effectLst/>
              <a:latin typeface="+mn-lt"/>
              <a:ea typeface="+mn-ea"/>
              <a:cs typeface="+mn-cs"/>
            </a:rPr>
            <a:t>がほとんどであり</a:t>
          </a:r>
          <a:r>
            <a:rPr kumimoji="1" lang="ja-JP" altLang="ja-JP" sz="1100">
              <a:solidFill>
                <a:schemeClr val="dk1"/>
              </a:solidFill>
              <a:effectLst/>
              <a:latin typeface="+mn-lt"/>
              <a:ea typeface="+mn-ea"/>
              <a:cs typeface="+mn-cs"/>
            </a:rPr>
            <a:t>、施設環境の充実</a:t>
          </a:r>
          <a:r>
            <a:rPr kumimoji="1" lang="ja-JP" altLang="en-US" sz="1100">
              <a:solidFill>
                <a:schemeClr val="dk1"/>
              </a:solidFill>
              <a:effectLst/>
              <a:latin typeface="+mn-lt"/>
              <a:ea typeface="+mn-ea"/>
              <a:cs typeface="+mn-cs"/>
            </a:rPr>
            <a:t>及び改善</a:t>
          </a:r>
          <a:r>
            <a:rPr kumimoji="1" lang="ja-JP" altLang="ja-JP" sz="1100">
              <a:solidFill>
                <a:schemeClr val="dk1"/>
              </a:solidFill>
              <a:effectLst/>
              <a:latin typeface="+mn-lt"/>
              <a:ea typeface="+mn-ea"/>
              <a:cs typeface="+mn-cs"/>
            </a:rPr>
            <a:t>が望まれる。</a:t>
          </a:r>
          <a:endParaRPr kumimoji="1" lang="en-US" altLang="ja-JP" sz="1100">
            <a:solidFill>
              <a:schemeClr val="dk1"/>
            </a:solidFill>
            <a:effectLst/>
            <a:latin typeface="+mn-lt"/>
            <a:ea typeface="+mn-ea"/>
            <a:cs typeface="+mn-cs"/>
          </a:endParaRPr>
        </a:p>
        <a:p>
          <a:r>
            <a:rPr lang="ja-JP" altLang="en-US" sz="1100" b="0" i="0" u="none" strike="noStrike" baseline="0" smtClean="0">
              <a:solidFill>
                <a:schemeClr val="dk1"/>
              </a:solidFill>
              <a:latin typeface="+mn-lt"/>
              <a:ea typeface="+mn-ea"/>
              <a:cs typeface="+mn-cs"/>
            </a:rPr>
            <a:t>福山市では、総合管理計画に従い</a:t>
          </a:r>
          <a:r>
            <a:rPr lang="ja-JP" altLang="ja-JP" sz="1100">
              <a:solidFill>
                <a:schemeClr val="dk1"/>
              </a:solidFill>
              <a:effectLst/>
              <a:latin typeface="+mn-lt"/>
              <a:ea typeface="+mn-ea"/>
              <a:cs typeface="+mn-cs"/>
            </a:rPr>
            <a:t>各施設所管課で個別施設計画を策定</a:t>
          </a:r>
          <a:r>
            <a:rPr lang="ja-JP" altLang="en-US" sz="1100">
              <a:solidFill>
                <a:schemeClr val="dk1"/>
              </a:solidFill>
              <a:effectLst/>
              <a:latin typeface="+mn-lt"/>
              <a:ea typeface="+mn-ea"/>
              <a:cs typeface="+mn-cs"/>
            </a:rPr>
            <a:t>しており</a:t>
          </a:r>
          <a:r>
            <a:rPr lang="ja-JP" altLang="en-US" sz="1100" b="0" i="0" u="none" strike="noStrike" baseline="0" smtClean="0">
              <a:solidFill>
                <a:schemeClr val="dk1"/>
              </a:solidFill>
              <a:latin typeface="+mn-lt"/>
              <a:ea typeface="+mn-ea"/>
              <a:cs typeface="+mn-cs"/>
            </a:rPr>
            <a:t>、当該計画に基づいた施設の維持管理を適切に進めているところではあるが、より一層</a:t>
          </a:r>
          <a:r>
            <a:rPr lang="ja-JP" altLang="ja-JP" sz="1100">
              <a:solidFill>
                <a:schemeClr val="dk1"/>
              </a:solidFill>
              <a:effectLst/>
              <a:latin typeface="+mn-lt"/>
              <a:ea typeface="+mn-ea"/>
              <a:cs typeface="+mn-cs"/>
            </a:rPr>
            <a:t>適切</a:t>
          </a:r>
          <a:r>
            <a:rPr lang="ja-JP" altLang="en-US" sz="1100">
              <a:solidFill>
                <a:schemeClr val="dk1"/>
              </a:solidFill>
              <a:effectLst/>
              <a:latin typeface="+mn-lt"/>
              <a:ea typeface="+mn-ea"/>
              <a:cs typeface="+mn-cs"/>
            </a:rPr>
            <a:t>な</a:t>
          </a:r>
          <a:r>
            <a:rPr lang="ja-JP" altLang="ja-JP" sz="1100">
              <a:solidFill>
                <a:schemeClr val="dk1"/>
              </a:solidFill>
              <a:effectLst/>
              <a:latin typeface="+mn-lt"/>
              <a:ea typeface="+mn-ea"/>
              <a:cs typeface="+mn-cs"/>
            </a:rPr>
            <a:t>更新を促し、進捗管理を行える仕組みを構築する</a:t>
          </a:r>
          <a:r>
            <a:rPr lang="ja-JP" altLang="en-US" sz="1100" b="0" i="0" u="none" strike="noStrike" baseline="0" smtClean="0">
              <a:solidFill>
                <a:schemeClr val="dk1"/>
              </a:solidFill>
              <a:effectLst/>
              <a:latin typeface="+mn-lt"/>
              <a:ea typeface="+mn-ea"/>
              <a:cs typeface="+mn-cs"/>
            </a:rPr>
            <a:t>必要があると考えている。</a:t>
          </a:r>
          <a:endParaRPr lang="ja-JP" altLang="en-US" sz="1100" b="0" i="0" u="none" strike="noStrike" baseline="0" smtClean="0">
            <a:solidFill>
              <a:schemeClr val="dk1"/>
            </a:solidFill>
            <a:latin typeface="+mn-lt"/>
            <a:ea typeface="+mn-ea"/>
            <a:cs typeface="+mn-cs"/>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458,192
447,298
517.72
231,912,698
224,116,864
4,701,009
110,066,223
156,451,174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前年度とほぼ同水準となっており、類似団体の平均を上回る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となっている。今後も、市税等の収納率向上に向けた取組を継続することにより、引き続き、自主財源の確保に努める。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では、障がい福祉サービス事業費などの扶助費や後期高齢者医療特別会計への繰出金の増加などにより、経常経費充当一般財源が増加したものの、歳入では、地方交付税や市税などの経常一般財源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比率は、類似団体の平均を下回っているが、今後も持続可能な財政の維持・構築に向け、これまでの取組を継続・強化し、義務的経費の抑制に努める。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78232</xdr:rowOff>
    </xdr:to>
    <xdr:cxnSp macro="">
      <xdr:nvCxnSpPr>
        <xdr:cNvPr id="132" name="直線コネクタ 131"/>
        <xdr:cNvCxnSpPr/>
      </xdr:nvCxnSpPr>
      <xdr:spPr>
        <a:xfrm flipV="1">
          <a:off x="4114800" y="106791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62</xdr:row>
      <xdr:rowOff>78232</xdr:rowOff>
    </xdr:to>
    <xdr:cxnSp macro="">
      <xdr:nvCxnSpPr>
        <xdr:cNvPr id="135" name="直線コネクタ 134"/>
        <xdr:cNvCxnSpPr/>
      </xdr:nvCxnSpPr>
      <xdr:spPr>
        <a:xfrm>
          <a:off x="3225800" y="1068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63</xdr:row>
      <xdr:rowOff>56388</xdr:rowOff>
    </xdr:to>
    <xdr:cxnSp macro="">
      <xdr:nvCxnSpPr>
        <xdr:cNvPr id="138" name="直線コネクタ 137"/>
        <xdr:cNvCxnSpPr/>
      </xdr:nvCxnSpPr>
      <xdr:spPr>
        <a:xfrm flipV="1">
          <a:off x="2336800" y="1068882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56388</xdr:rowOff>
    </xdr:to>
    <xdr:cxnSp macro="">
      <xdr:nvCxnSpPr>
        <xdr:cNvPr id="141" name="直線コネクタ 140"/>
        <xdr:cNvCxnSpPr/>
      </xdr:nvCxnSpPr>
      <xdr:spPr>
        <a:xfrm>
          <a:off x="1447800" y="107853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51" name="楕円 150"/>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52" name="財政構造の弾力性該当値テキスト"/>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3" name="楕円 152"/>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139209</xdr:rowOff>
    </xdr:from>
    <xdr:ext cx="736600" cy="259045"/>
    <xdr:sp macro="" textlink="">
      <xdr:nvSpPr>
        <xdr:cNvPr id="154" name="テキスト ボックス 153"/>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5" name="楕円 154"/>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119905</xdr:rowOff>
    </xdr:from>
    <xdr:ext cx="762000" cy="259045"/>
    <xdr:sp macro="" textlink="">
      <xdr:nvSpPr>
        <xdr:cNvPr id="156" name="テキスト ボックス 155"/>
        <xdr:cNvSpPr txBox="1"/>
      </xdr:nvSpPr>
      <xdr:spPr>
        <a:xfrm>
          <a:off x="2844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5588</xdr:rowOff>
    </xdr:from>
    <xdr:to>
      <xdr:col>11</xdr:col>
      <xdr:colOff>82550</xdr:colOff>
      <xdr:row>63</xdr:row>
      <xdr:rowOff>107188</xdr:rowOff>
    </xdr:to>
    <xdr:sp macro="" textlink="">
      <xdr:nvSpPr>
        <xdr:cNvPr id="157" name="楕円 156"/>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58" name="テキスト ボックス 157"/>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9" name="楕円 158"/>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44975</xdr:rowOff>
    </xdr:from>
    <xdr:ext cx="762000" cy="259045"/>
    <xdr:sp macro="" textlink="">
      <xdr:nvSpPr>
        <xdr:cNvPr id="160" name="テキスト ボックス 159"/>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人当たり決算額は、類似団体の平均を下回っている。前年度と比べて、人件費・物件費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は、いずれも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引き続き、定員管理及び給与の適正化による人件費の抑制に努めるとともに、民間委託・民間移管の推進や指定管理者制度の活用などによる物件費の抑制に努める。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89607</xdr:rowOff>
    </xdr:from>
    <xdr:to>
      <xdr:col>23</xdr:col>
      <xdr:colOff>133350</xdr:colOff>
      <xdr:row>82</xdr:row>
      <xdr:rowOff>11962</xdr:rowOff>
    </xdr:to>
    <xdr:cxnSp macro="">
      <xdr:nvCxnSpPr>
        <xdr:cNvPr id="195" name="直線コネクタ 194"/>
        <xdr:cNvCxnSpPr/>
      </xdr:nvCxnSpPr>
      <xdr:spPr>
        <a:xfrm flipV="1">
          <a:off x="4114800" y="13977057"/>
          <a:ext cx="838200" cy="9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166219</xdr:rowOff>
    </xdr:from>
    <xdr:to>
      <xdr:col>19</xdr:col>
      <xdr:colOff>133350</xdr:colOff>
      <xdr:row>82</xdr:row>
      <xdr:rowOff>11962</xdr:rowOff>
    </xdr:to>
    <xdr:cxnSp macro="">
      <xdr:nvCxnSpPr>
        <xdr:cNvPr id="198" name="直線コネクタ 197"/>
        <xdr:cNvCxnSpPr/>
      </xdr:nvCxnSpPr>
      <xdr:spPr>
        <a:xfrm>
          <a:off x="3225800" y="14053669"/>
          <a:ext cx="8890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25944</xdr:rowOff>
    </xdr:from>
    <xdr:to>
      <xdr:col>15</xdr:col>
      <xdr:colOff>82550</xdr:colOff>
      <xdr:row>81</xdr:row>
      <xdr:rowOff>166219</xdr:rowOff>
    </xdr:to>
    <xdr:cxnSp macro="">
      <xdr:nvCxnSpPr>
        <xdr:cNvPr id="201" name="直線コネクタ 200"/>
        <xdr:cNvCxnSpPr/>
      </xdr:nvCxnSpPr>
      <xdr:spPr>
        <a:xfrm>
          <a:off x="2336800" y="13913394"/>
          <a:ext cx="889000" cy="1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45999</xdr:rowOff>
    </xdr:from>
    <xdr:to>
      <xdr:col>11</xdr:col>
      <xdr:colOff>31750</xdr:colOff>
      <xdr:row>81</xdr:row>
      <xdr:rowOff>25944</xdr:rowOff>
    </xdr:to>
    <xdr:cxnSp macro="">
      <xdr:nvCxnSpPr>
        <xdr:cNvPr id="204" name="直線コネクタ 203"/>
        <xdr:cNvCxnSpPr/>
      </xdr:nvCxnSpPr>
      <xdr:spPr>
        <a:xfrm>
          <a:off x="1447800" y="13761999"/>
          <a:ext cx="889000" cy="15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38807</xdr:rowOff>
    </xdr:from>
    <xdr:to>
      <xdr:col>23</xdr:col>
      <xdr:colOff>184150</xdr:colOff>
      <xdr:row>81</xdr:row>
      <xdr:rowOff>140407</xdr:rowOff>
    </xdr:to>
    <xdr:sp macro="" textlink="">
      <xdr:nvSpPr>
        <xdr:cNvPr id="214" name="楕円 213"/>
        <xdr:cNvSpPr/>
      </xdr:nvSpPr>
      <xdr:spPr>
        <a:xfrm>
          <a:off x="4902200" y="139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55334</xdr:rowOff>
    </xdr:from>
    <xdr:ext cx="762000" cy="259045"/>
    <xdr:sp macro="" textlink="">
      <xdr:nvSpPr>
        <xdr:cNvPr id="215" name="人件費・物件費等の状況該当値テキスト"/>
        <xdr:cNvSpPr txBox="1"/>
      </xdr:nvSpPr>
      <xdr:spPr>
        <a:xfrm>
          <a:off x="5041900" y="1377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132612</xdr:rowOff>
    </xdr:from>
    <xdr:to>
      <xdr:col>19</xdr:col>
      <xdr:colOff>184150</xdr:colOff>
      <xdr:row>82</xdr:row>
      <xdr:rowOff>62762</xdr:rowOff>
    </xdr:to>
    <xdr:sp macro="" textlink="">
      <xdr:nvSpPr>
        <xdr:cNvPr id="216" name="楕円 215"/>
        <xdr:cNvSpPr/>
      </xdr:nvSpPr>
      <xdr:spPr>
        <a:xfrm>
          <a:off x="4064000" y="140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72939</xdr:rowOff>
    </xdr:from>
    <xdr:ext cx="736600" cy="259045"/>
    <xdr:sp macro="" textlink="">
      <xdr:nvSpPr>
        <xdr:cNvPr id="217" name="テキスト ボックス 216"/>
        <xdr:cNvSpPr txBox="1"/>
      </xdr:nvSpPr>
      <xdr:spPr>
        <a:xfrm>
          <a:off x="3733800" y="13788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115419</xdr:rowOff>
    </xdr:from>
    <xdr:to>
      <xdr:col>15</xdr:col>
      <xdr:colOff>133350</xdr:colOff>
      <xdr:row>82</xdr:row>
      <xdr:rowOff>45569</xdr:rowOff>
    </xdr:to>
    <xdr:sp macro="" textlink="">
      <xdr:nvSpPr>
        <xdr:cNvPr id="218" name="楕円 217"/>
        <xdr:cNvSpPr/>
      </xdr:nvSpPr>
      <xdr:spPr>
        <a:xfrm>
          <a:off x="3175000" y="140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55746</xdr:rowOff>
    </xdr:from>
    <xdr:ext cx="762000" cy="259045"/>
    <xdr:sp macro="" textlink="">
      <xdr:nvSpPr>
        <xdr:cNvPr id="219" name="テキスト ボックス 218"/>
        <xdr:cNvSpPr txBox="1"/>
      </xdr:nvSpPr>
      <xdr:spPr>
        <a:xfrm>
          <a:off x="2844800" y="1377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146594</xdr:rowOff>
    </xdr:from>
    <xdr:to>
      <xdr:col>11</xdr:col>
      <xdr:colOff>82550</xdr:colOff>
      <xdr:row>81</xdr:row>
      <xdr:rowOff>76744</xdr:rowOff>
    </xdr:to>
    <xdr:sp macro="" textlink="">
      <xdr:nvSpPr>
        <xdr:cNvPr id="220" name="楕円 219"/>
        <xdr:cNvSpPr/>
      </xdr:nvSpPr>
      <xdr:spPr>
        <a:xfrm>
          <a:off x="2286000" y="138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86921</xdr:rowOff>
    </xdr:from>
    <xdr:ext cx="762000" cy="259045"/>
    <xdr:sp macro="" textlink="">
      <xdr:nvSpPr>
        <xdr:cNvPr id="221" name="テキスト ボックス 220"/>
        <xdr:cNvSpPr txBox="1"/>
      </xdr:nvSpPr>
      <xdr:spPr>
        <a:xfrm>
          <a:off x="1955800" y="1363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166649</xdr:rowOff>
    </xdr:from>
    <xdr:to>
      <xdr:col>7</xdr:col>
      <xdr:colOff>31750</xdr:colOff>
      <xdr:row>80</xdr:row>
      <xdr:rowOff>96799</xdr:rowOff>
    </xdr:to>
    <xdr:sp macro="" textlink="">
      <xdr:nvSpPr>
        <xdr:cNvPr id="222" name="楕円 221"/>
        <xdr:cNvSpPr/>
      </xdr:nvSpPr>
      <xdr:spPr>
        <a:xfrm>
          <a:off x="1397000" y="1371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106976</xdr:rowOff>
    </xdr:from>
    <xdr:ext cx="762000" cy="259045"/>
    <xdr:sp macro="" textlink="">
      <xdr:nvSpPr>
        <xdr:cNvPr id="223" name="テキスト ボックス 222"/>
        <xdr:cNvSpPr txBox="1"/>
      </xdr:nvSpPr>
      <xdr:spPr>
        <a:xfrm>
          <a:off x="1066800" y="1348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国の公務員制度の動向を見据え、引き続き、情勢に適応した給与の適正化に努める。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57" name="直線コネクタ 256"/>
        <xdr:cNvCxnSpPr/>
      </xdr:nvCxnSpPr>
      <xdr:spPr>
        <a:xfrm flipV="1">
          <a:off x="16179800" y="147792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88195</xdr:rowOff>
    </xdr:to>
    <xdr:cxnSp macro="">
      <xdr:nvCxnSpPr>
        <xdr:cNvPr id="260" name="直線コネクタ 259"/>
        <xdr:cNvCxnSpPr/>
      </xdr:nvCxnSpPr>
      <xdr:spPr>
        <a:xfrm flipV="1">
          <a:off x="15290800" y="148060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141816</xdr:rowOff>
    </xdr:to>
    <xdr:cxnSp macro="">
      <xdr:nvCxnSpPr>
        <xdr:cNvPr id="263" name="直線コネクタ 262"/>
        <xdr:cNvCxnSpPr/>
      </xdr:nvCxnSpPr>
      <xdr:spPr>
        <a:xfrm flipV="1">
          <a:off x="14401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141816</xdr:rowOff>
    </xdr:to>
    <xdr:cxnSp macro="">
      <xdr:nvCxnSpPr>
        <xdr:cNvPr id="266" name="直線コネクタ 265"/>
        <xdr:cNvCxnSpPr/>
      </xdr:nvCxnSpPr>
      <xdr:spPr>
        <a:xfrm>
          <a:off x="13512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80" name="楕円 279"/>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1" name="テキスト ボックス 280"/>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4" name="楕円 283"/>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5" name="テキスト ボックス 284"/>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人増加しているものの、類似団体の平均を下回る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引き続き、必要な部署には必要な人員配置を行う中で、効率的な行政執行体制の構築・適正化に努める。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89746</xdr:rowOff>
    </xdr:to>
    <xdr:cxnSp macro="">
      <xdr:nvCxnSpPr>
        <xdr:cNvPr id="320" name="直線コネクタ 319"/>
        <xdr:cNvCxnSpPr/>
      </xdr:nvCxnSpPr>
      <xdr:spPr>
        <a:xfrm>
          <a:off x="16179800" y="103687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81704</xdr:rowOff>
    </xdr:to>
    <xdr:cxnSp macro="">
      <xdr:nvCxnSpPr>
        <xdr:cNvPr id="323" name="直線コネクタ 322"/>
        <xdr:cNvCxnSpPr/>
      </xdr:nvCxnSpPr>
      <xdr:spPr>
        <a:xfrm>
          <a:off x="15290800" y="103485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61595</xdr:rowOff>
    </xdr:to>
    <xdr:cxnSp macro="">
      <xdr:nvCxnSpPr>
        <xdr:cNvPr id="326" name="直線コネクタ 325"/>
        <xdr:cNvCxnSpPr/>
      </xdr:nvCxnSpPr>
      <xdr:spPr>
        <a:xfrm>
          <a:off x="14401800" y="103284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41487</xdr:rowOff>
    </xdr:from>
    <xdr:to>
      <xdr:col>68</xdr:col>
      <xdr:colOff>152400</xdr:colOff>
      <xdr:row>60</xdr:row>
      <xdr:rowOff>85725</xdr:rowOff>
    </xdr:to>
    <xdr:cxnSp macro="">
      <xdr:nvCxnSpPr>
        <xdr:cNvPr id="329" name="直線コネクタ 328"/>
        <xdr:cNvCxnSpPr/>
      </xdr:nvCxnSpPr>
      <xdr:spPr>
        <a:xfrm flipV="1">
          <a:off x="13512800" y="1032848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39" name="楕円 338"/>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55473</xdr:rowOff>
    </xdr:from>
    <xdr:ext cx="762000" cy="259045"/>
    <xdr:sp macro="" textlink="">
      <xdr:nvSpPr>
        <xdr:cNvPr id="340" name="定員管理の状況該当値テキスト"/>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30904</xdr:rowOff>
    </xdr:from>
    <xdr:to>
      <xdr:col>77</xdr:col>
      <xdr:colOff>95250</xdr:colOff>
      <xdr:row>60</xdr:row>
      <xdr:rowOff>132504</xdr:rowOff>
    </xdr:to>
    <xdr:sp macro="" textlink="">
      <xdr:nvSpPr>
        <xdr:cNvPr id="341" name="楕円 340"/>
        <xdr:cNvSpPr/>
      </xdr:nvSpPr>
      <xdr:spPr>
        <a:xfrm>
          <a:off x="16129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142681</xdr:rowOff>
    </xdr:from>
    <xdr:ext cx="736600" cy="259045"/>
    <xdr:sp macro="" textlink="">
      <xdr:nvSpPr>
        <xdr:cNvPr id="342" name="テキスト ボックス 341"/>
        <xdr:cNvSpPr txBox="1"/>
      </xdr:nvSpPr>
      <xdr:spPr>
        <a:xfrm>
          <a:off x="15798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3" name="楕円 342"/>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4" name="テキスト ボックス 343"/>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5" name="楕円 344"/>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6" name="テキスト ボックス 345"/>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7" name="楕円 346"/>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8" name="テキスト ボックス 347"/>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繰上償還などの計画的な公債費対策の実施等により、類似団体の平均を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％となっている。今後も引き続き、公債費対策に取り組み、比率の改善に努める。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846</xdr:rowOff>
    </xdr:to>
    <xdr:cxnSp macro="">
      <xdr:nvCxnSpPr>
        <xdr:cNvPr id="381" name="直線コネクタ 380"/>
        <xdr:cNvCxnSpPr/>
      </xdr:nvCxnSpPr>
      <xdr:spPr>
        <a:xfrm flipV="1">
          <a:off x="16179800" y="66713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846</xdr:rowOff>
    </xdr:from>
    <xdr:to>
      <xdr:col>77</xdr:col>
      <xdr:colOff>44450</xdr:colOff>
      <xdr:row>39</xdr:row>
      <xdr:rowOff>16933</xdr:rowOff>
    </xdr:to>
    <xdr:cxnSp macro="">
      <xdr:nvCxnSpPr>
        <xdr:cNvPr id="384" name="直線コネクタ 383"/>
        <xdr:cNvCxnSpPr/>
      </xdr:nvCxnSpPr>
      <xdr:spPr>
        <a:xfrm flipV="1">
          <a:off x="15290800" y="668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24977</xdr:rowOff>
    </xdr:to>
    <xdr:cxnSp macro="">
      <xdr:nvCxnSpPr>
        <xdr:cNvPr id="387" name="直線コネクタ 386"/>
        <xdr:cNvCxnSpPr/>
      </xdr:nvCxnSpPr>
      <xdr:spPr>
        <a:xfrm flipV="1">
          <a:off x="14401800" y="670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24977</xdr:rowOff>
    </xdr:to>
    <xdr:cxnSp macro="">
      <xdr:nvCxnSpPr>
        <xdr:cNvPr id="390" name="直線コネクタ 389"/>
        <xdr:cNvCxnSpPr/>
      </xdr:nvCxnSpPr>
      <xdr:spPr>
        <a:xfrm>
          <a:off x="13512800" y="66954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400" name="楕円 399"/>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401" name="公債費負担の状況該当値テキスト"/>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2" name="楕円 401"/>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3" name="テキスト ボックス 402"/>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4" name="楕円 403"/>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5" name="テキスト ボックス 404"/>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6" name="楕円 405"/>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7" name="テキスト ボックス 406"/>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8" name="楕円 407"/>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9" name="テキスト ボックス 408"/>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充当可能特定歳入の増加や充当可能基金の増加などから、充当可能財源等が将来負担額を上回ったことにより、前年度と同様に比率が算出されなくなっている。引き続き、健全で安定した財政運営に努める。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458,192
447,298
517.72
231,912,698
224,116,864
4,701,009
110,066,223
156,451,174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人件費に係る経常収支比率については、前年度より０．８ポイント改善し、類似団体の平均を４．６ポイント下回っている。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今後も引き続き、定員管理及び給与の適正化に努め、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人件費の総額抑制を図る。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8890</xdr:rowOff>
    </xdr:to>
    <xdr:cxnSp macro="">
      <xdr:nvCxnSpPr>
        <xdr:cNvPr id="66" name="直線コネクタ 65"/>
        <xdr:cNvCxnSpPr/>
      </xdr:nvCxnSpPr>
      <xdr:spPr>
        <a:xfrm flipV="1">
          <a:off x="3987800" y="5948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85090</xdr:rowOff>
    </xdr:to>
    <xdr:cxnSp macro="">
      <xdr:nvCxnSpPr>
        <xdr:cNvPr id="69" name="直線コネクタ 68"/>
        <xdr:cNvCxnSpPr/>
      </xdr:nvCxnSpPr>
      <xdr:spPr>
        <a:xfrm flipV="1">
          <a:off x="3098800" y="600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27940</xdr:rowOff>
    </xdr:to>
    <xdr:cxnSp macro="">
      <xdr:nvCxnSpPr>
        <xdr:cNvPr id="72" name="直線コネクタ 71"/>
        <xdr:cNvCxnSpPr/>
      </xdr:nvCxnSpPr>
      <xdr:spPr>
        <a:xfrm flipV="1">
          <a:off x="2209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36</xdr:row>
      <xdr:rowOff>27940</xdr:rowOff>
    </xdr:to>
    <xdr:cxnSp macro="">
      <xdr:nvCxnSpPr>
        <xdr:cNvPr id="75" name="直線コネクタ 74"/>
        <xdr:cNvCxnSpPr/>
      </xdr:nvCxnSpPr>
      <xdr:spPr>
        <a:xfrm>
          <a:off x="1320800" y="60248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3" name="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85107</xdr:rowOff>
    </xdr:from>
    <xdr:ext cx="762000" cy="259045"/>
    <xdr:sp macro="" textlink="">
      <xdr:nvSpPr>
        <xdr:cNvPr id="94" name="テキスト ボックス 93"/>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物件費に係る経常収支比率については、前年度より０．４ポイント改善し、類似団体の平均より３．５ポイント下回っている。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73660</xdr:rowOff>
    </xdr:to>
    <xdr:cxnSp macro="">
      <xdr:nvCxnSpPr>
        <xdr:cNvPr id="127" name="直線コネクタ 126"/>
        <xdr:cNvCxnSpPr/>
      </xdr:nvCxnSpPr>
      <xdr:spPr>
        <a:xfrm flipV="1">
          <a:off x="15671800" y="278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73660</xdr:rowOff>
    </xdr:to>
    <xdr:cxnSp macro="">
      <xdr:nvCxnSpPr>
        <xdr:cNvPr id="130" name="直線コネクタ 129"/>
        <xdr:cNvCxnSpPr/>
      </xdr:nvCxnSpPr>
      <xdr:spPr>
        <a:xfrm>
          <a:off x="14782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50800</xdr:rowOff>
    </xdr:to>
    <xdr:cxnSp macro="">
      <xdr:nvCxnSpPr>
        <xdr:cNvPr id="133" name="直線コネクタ 132"/>
        <xdr:cNvCxnSpPr/>
      </xdr:nvCxnSpPr>
      <xdr:spPr>
        <a:xfrm flipV="1">
          <a:off x="13893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81280</xdr:rowOff>
    </xdr:to>
    <xdr:cxnSp macro="">
      <xdr:nvCxnSpPr>
        <xdr:cNvPr id="136" name="直線コネクタ 135"/>
        <xdr:cNvCxnSpPr/>
      </xdr:nvCxnSpPr>
      <xdr:spPr>
        <a:xfrm flipV="1">
          <a:off x="13004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6" name="楕円 145"/>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7"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9" name="テキスト ボックス 148"/>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0" name="楕円 149"/>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1" name="テキスト ボックス 150"/>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2" name="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3" name="テキスト ボックス 152"/>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扶助費に係る経常収支比率については、障がい福祉サービス事業費などの増加により、前年度より０．７ポイント上昇している。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類似団体の平均を１．８ポイント下回っているが、今後は増加が見込まれる。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162378</xdr:rowOff>
    </xdr:to>
    <xdr:cxnSp macro="">
      <xdr:nvCxnSpPr>
        <xdr:cNvPr id="190" name="直線コネクタ 189"/>
        <xdr:cNvCxnSpPr/>
      </xdr:nvCxnSpPr>
      <xdr:spPr>
        <a:xfrm>
          <a:off x="3987800" y="9515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97065</xdr:rowOff>
    </xdr:to>
    <xdr:cxnSp macro="">
      <xdr:nvCxnSpPr>
        <xdr:cNvPr id="193" name="直線コネクタ 192"/>
        <xdr:cNvCxnSpPr/>
      </xdr:nvCxnSpPr>
      <xdr:spPr>
        <a:xfrm flipV="1">
          <a:off x="3098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107950</xdr:rowOff>
    </xdr:to>
    <xdr:cxnSp macro="">
      <xdr:nvCxnSpPr>
        <xdr:cNvPr id="196" name="直線コネクタ 195"/>
        <xdr:cNvCxnSpPr/>
      </xdr:nvCxnSpPr>
      <xdr:spPr>
        <a:xfrm flipV="1">
          <a:off x="2209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151493</xdr:rowOff>
    </xdr:to>
    <xdr:cxnSp macro="">
      <xdr:nvCxnSpPr>
        <xdr:cNvPr id="199" name="直線コネクタ 198"/>
        <xdr:cNvCxnSpPr/>
      </xdr:nvCxnSpPr>
      <xdr:spPr>
        <a:xfrm flipV="1">
          <a:off x="1320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9" name="楕円 208"/>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0"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3" name="楕円 212"/>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4" name="テキスト ボックス 213"/>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5" name="楕円 214"/>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6" name="テキスト ボックス 215"/>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その他の経費に係る経常収支比率については、前年度より０．１ポイント上昇し、類似団体の平均を０．１ポイント下回っている。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101600</xdr:rowOff>
    </xdr:to>
    <xdr:cxnSp macro="">
      <xdr:nvCxnSpPr>
        <xdr:cNvPr id="251" name="直線コネクタ 250"/>
        <xdr:cNvCxnSpPr/>
      </xdr:nvCxnSpPr>
      <xdr:spPr>
        <a:xfrm>
          <a:off x="15671800" y="1003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88900</xdr:rowOff>
    </xdr:to>
    <xdr:cxnSp macro="">
      <xdr:nvCxnSpPr>
        <xdr:cNvPr id="254" name="直線コネクタ 253"/>
        <xdr:cNvCxnSpPr/>
      </xdr:nvCxnSpPr>
      <xdr:spPr>
        <a:xfrm>
          <a:off x="14782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19050</xdr:rowOff>
    </xdr:to>
    <xdr:cxnSp macro="">
      <xdr:nvCxnSpPr>
        <xdr:cNvPr id="257" name="直線コネクタ 256"/>
        <xdr:cNvCxnSpPr/>
      </xdr:nvCxnSpPr>
      <xdr:spPr>
        <a:xfrm flipV="1">
          <a:off x="13893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19050</xdr:rowOff>
    </xdr:to>
    <xdr:cxnSp macro="">
      <xdr:nvCxnSpPr>
        <xdr:cNvPr id="260" name="直線コネクタ 259"/>
        <xdr:cNvCxnSpPr/>
      </xdr:nvCxnSpPr>
      <xdr:spPr>
        <a:xfrm>
          <a:off x="13004800" y="1010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9" name="テキスト ボックス 278"/>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補助費等に係る経常収支比率については、前年度より０．１ポイント上昇しており、類似団体の平均を１．１ポイント上回っている。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310" name="直線コネクタ 309"/>
        <xdr:cNvCxnSpPr/>
      </xdr:nvCxnSpPr>
      <xdr:spPr>
        <a:xfrm>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156718</xdr:rowOff>
    </xdr:to>
    <xdr:cxnSp macro="">
      <xdr:nvCxnSpPr>
        <xdr:cNvPr id="313" name="直線コネクタ 312"/>
        <xdr:cNvCxnSpPr/>
      </xdr:nvCxnSpPr>
      <xdr:spPr>
        <a:xfrm>
          <a:off x="14782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138430</xdr:rowOff>
    </xdr:to>
    <xdr:cxnSp macro="">
      <xdr:nvCxnSpPr>
        <xdr:cNvPr id="316" name="直線コネクタ 315"/>
        <xdr:cNvCxnSpPr/>
      </xdr:nvCxnSpPr>
      <xdr:spPr>
        <a:xfrm>
          <a:off x="13893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138430</xdr:rowOff>
    </xdr:to>
    <xdr:cxnSp macro="">
      <xdr:nvCxnSpPr>
        <xdr:cNvPr id="319" name="直線コネクタ 318"/>
        <xdr:cNvCxnSpPr/>
      </xdr:nvCxnSpPr>
      <xdr:spPr>
        <a:xfrm flipV="1">
          <a:off x="13004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9" name="楕円 328"/>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87139</xdr:rowOff>
    </xdr:from>
    <xdr:ext cx="762000" cy="259045"/>
    <xdr:sp macro="" textlink="">
      <xdr:nvSpPr>
        <xdr:cNvPr id="330" name="補助費等該当値テキスト"/>
        <xdr:cNvSpPr txBox="1"/>
      </xdr:nvSpPr>
      <xdr:spPr>
        <a:xfrm>
          <a:off x="1659890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1" name="楕円 330"/>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20845</xdr:rowOff>
    </xdr:from>
    <xdr:ext cx="736600" cy="259045"/>
    <xdr:sp macro="" textlink="">
      <xdr:nvSpPr>
        <xdr:cNvPr id="332" name="テキスト ボックス 331"/>
        <xdr:cNvSpPr txBox="1"/>
      </xdr:nvSpPr>
      <xdr:spPr>
        <a:xfrm>
          <a:off x="15290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3" name="楕円 332"/>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4" name="テキスト ボックス 333"/>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5" name="楕円 334"/>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146575</xdr:rowOff>
    </xdr:from>
    <xdr:ext cx="762000" cy="259045"/>
    <xdr:sp macro="" textlink="">
      <xdr:nvSpPr>
        <xdr:cNvPr id="336" name="テキスト ボックス 335"/>
        <xdr:cNvSpPr txBox="1"/>
      </xdr:nvSpPr>
      <xdr:spPr>
        <a:xfrm>
          <a:off x="13512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7" name="楕円 336"/>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38" name="テキスト ボックス 337"/>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公債費に係る経常収支比率については、前年度より０．３ポイント改善し、類似団体の平均を１．５ポイント下回っている。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繰上償還などの継続的な公債費対策に取り組んでいるが、依然として高水準で推移しており、引き続き、公債費対策に積極的に取り組む。</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165100</xdr:rowOff>
    </xdr:to>
    <xdr:cxnSp macro="">
      <xdr:nvCxnSpPr>
        <xdr:cNvPr id="371" name="直線コネクタ 370"/>
        <xdr:cNvCxnSpPr/>
      </xdr:nvCxnSpPr>
      <xdr:spPr>
        <a:xfrm flipV="1">
          <a:off x="3987800" y="131724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165100</xdr:rowOff>
    </xdr:to>
    <xdr:cxnSp macro="">
      <xdr:nvCxnSpPr>
        <xdr:cNvPr id="374" name="直線コネクタ 373"/>
        <xdr:cNvCxnSpPr/>
      </xdr:nvCxnSpPr>
      <xdr:spPr>
        <a:xfrm>
          <a:off x="3098800" y="1314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77</xdr:row>
      <xdr:rowOff>24130</xdr:rowOff>
    </xdr:to>
    <xdr:cxnSp macro="">
      <xdr:nvCxnSpPr>
        <xdr:cNvPr id="377" name="直線コネクタ 376"/>
        <xdr:cNvCxnSpPr/>
      </xdr:nvCxnSpPr>
      <xdr:spPr>
        <a:xfrm flipV="1">
          <a:off x="2209800" y="1314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24130</xdr:rowOff>
    </xdr:to>
    <xdr:cxnSp macro="">
      <xdr:nvCxnSpPr>
        <xdr:cNvPr id="380" name="直線コネクタ 379"/>
        <xdr:cNvCxnSpPr/>
      </xdr:nvCxnSpPr>
      <xdr:spPr>
        <a:xfrm>
          <a:off x="1320800" y="13218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0" name="楕円 389"/>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1"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2" name="楕円 391"/>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3" name="テキスト ボックス 392"/>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94" name="楕円 393"/>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95" name="テキスト ボックス 394"/>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8" name="楕円 397"/>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399" name="テキスト ボックス 398"/>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公債費以外の経費に係る経常収支比率については、前年度より０．３ポイント改善しており、類似団体の平均より８．９ポイント下回っている。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81280</xdr:rowOff>
    </xdr:from>
    <xdr:to>
      <xdr:col>82</xdr:col>
      <xdr:colOff>107950</xdr:colOff>
      <xdr:row>72</xdr:row>
      <xdr:rowOff>104140</xdr:rowOff>
    </xdr:to>
    <xdr:cxnSp macro="">
      <xdr:nvCxnSpPr>
        <xdr:cNvPr id="432" name="直線コネクタ 431"/>
        <xdr:cNvCxnSpPr/>
      </xdr:nvCxnSpPr>
      <xdr:spPr>
        <a:xfrm flipV="1">
          <a:off x="15671800" y="12425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104140</xdr:rowOff>
    </xdr:from>
    <xdr:to>
      <xdr:col>78</xdr:col>
      <xdr:colOff>69850</xdr:colOff>
      <xdr:row>72</xdr:row>
      <xdr:rowOff>119380</xdr:rowOff>
    </xdr:to>
    <xdr:cxnSp macro="">
      <xdr:nvCxnSpPr>
        <xdr:cNvPr id="435" name="直線コネクタ 434"/>
        <xdr:cNvCxnSpPr/>
      </xdr:nvCxnSpPr>
      <xdr:spPr>
        <a:xfrm flipV="1">
          <a:off x="14782800" y="12448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119380</xdr:rowOff>
    </xdr:from>
    <xdr:to>
      <xdr:col>73</xdr:col>
      <xdr:colOff>180975</xdr:colOff>
      <xdr:row>73</xdr:row>
      <xdr:rowOff>138430</xdr:rowOff>
    </xdr:to>
    <xdr:cxnSp macro="">
      <xdr:nvCxnSpPr>
        <xdr:cNvPr id="438" name="直線コネクタ 437"/>
        <xdr:cNvCxnSpPr/>
      </xdr:nvCxnSpPr>
      <xdr:spPr>
        <a:xfrm flipV="1">
          <a:off x="13893800" y="12463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31750</xdr:rowOff>
    </xdr:from>
    <xdr:to>
      <xdr:col>69</xdr:col>
      <xdr:colOff>92075</xdr:colOff>
      <xdr:row>73</xdr:row>
      <xdr:rowOff>138430</xdr:rowOff>
    </xdr:to>
    <xdr:cxnSp macro="">
      <xdr:nvCxnSpPr>
        <xdr:cNvPr id="441" name="直線コネクタ 440"/>
        <xdr:cNvCxnSpPr/>
      </xdr:nvCxnSpPr>
      <xdr:spPr>
        <a:xfrm>
          <a:off x="13004800" y="12547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30480</xdr:rowOff>
    </xdr:from>
    <xdr:to>
      <xdr:col>82</xdr:col>
      <xdr:colOff>158750</xdr:colOff>
      <xdr:row>72</xdr:row>
      <xdr:rowOff>132080</xdr:rowOff>
    </xdr:to>
    <xdr:sp macro="" textlink="">
      <xdr:nvSpPr>
        <xdr:cNvPr id="451" name="楕円 450"/>
        <xdr:cNvSpPr/>
      </xdr:nvSpPr>
      <xdr:spPr>
        <a:xfrm>
          <a:off x="16459200" y="123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110507</xdr:rowOff>
    </xdr:from>
    <xdr:ext cx="762000" cy="259045"/>
    <xdr:sp macro="" textlink="">
      <xdr:nvSpPr>
        <xdr:cNvPr id="452" name="公債費以外該当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53340</xdr:rowOff>
    </xdr:from>
    <xdr:to>
      <xdr:col>78</xdr:col>
      <xdr:colOff>120650</xdr:colOff>
      <xdr:row>72</xdr:row>
      <xdr:rowOff>154940</xdr:rowOff>
    </xdr:to>
    <xdr:sp macro="" textlink="">
      <xdr:nvSpPr>
        <xdr:cNvPr id="453" name="楕円 452"/>
        <xdr:cNvSpPr/>
      </xdr:nvSpPr>
      <xdr:spPr>
        <a:xfrm>
          <a:off x="15621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70</xdr:row>
      <xdr:rowOff>165117</xdr:rowOff>
    </xdr:from>
    <xdr:ext cx="736600" cy="259045"/>
    <xdr:sp macro="" textlink="">
      <xdr:nvSpPr>
        <xdr:cNvPr id="454" name="テキスト ボックス 453"/>
        <xdr:cNvSpPr txBox="1"/>
      </xdr:nvSpPr>
      <xdr:spPr>
        <a:xfrm>
          <a:off x="15290800" y="1216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68580</xdr:rowOff>
    </xdr:from>
    <xdr:to>
      <xdr:col>74</xdr:col>
      <xdr:colOff>31750</xdr:colOff>
      <xdr:row>72</xdr:row>
      <xdr:rowOff>170180</xdr:rowOff>
    </xdr:to>
    <xdr:sp macro="" textlink="">
      <xdr:nvSpPr>
        <xdr:cNvPr id="455" name="楕円 454"/>
        <xdr:cNvSpPr/>
      </xdr:nvSpPr>
      <xdr:spPr>
        <a:xfrm>
          <a:off x="14732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8907</xdr:rowOff>
    </xdr:from>
    <xdr:ext cx="762000" cy="259045"/>
    <xdr:sp macro="" textlink="">
      <xdr:nvSpPr>
        <xdr:cNvPr id="456" name="テキスト ボックス 455"/>
        <xdr:cNvSpPr txBox="1"/>
      </xdr:nvSpPr>
      <xdr:spPr>
        <a:xfrm>
          <a:off x="14401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7" name="楕円 456"/>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27957</xdr:rowOff>
    </xdr:from>
    <xdr:ext cx="762000" cy="259045"/>
    <xdr:sp macro="" textlink="">
      <xdr:nvSpPr>
        <xdr:cNvPr id="458" name="テキスト ボックス 457"/>
        <xdr:cNvSpPr txBox="1"/>
      </xdr:nvSpPr>
      <xdr:spPr>
        <a:xfrm>
          <a:off x="13512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152400</xdr:rowOff>
    </xdr:from>
    <xdr:to>
      <xdr:col>65</xdr:col>
      <xdr:colOff>53975</xdr:colOff>
      <xdr:row>73</xdr:row>
      <xdr:rowOff>82550</xdr:rowOff>
    </xdr:to>
    <xdr:sp macro="" textlink="">
      <xdr:nvSpPr>
        <xdr:cNvPr id="459" name="楕円 458"/>
        <xdr:cNvSpPr/>
      </xdr:nvSpPr>
      <xdr:spPr>
        <a:xfrm>
          <a:off x="12954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92727</xdr:rowOff>
    </xdr:from>
    <xdr:ext cx="762000" cy="259045"/>
    <xdr:sp macro="" textlink="">
      <xdr:nvSpPr>
        <xdr:cNvPr id="460" name="テキスト ボックス 459"/>
        <xdr:cNvSpPr txBox="1"/>
      </xdr:nvSpPr>
      <xdr:spPr>
        <a:xfrm>
          <a:off x="12623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75641</xdr:rowOff>
    </xdr:from>
    <xdr:to>
      <xdr:col>29</xdr:col>
      <xdr:colOff>127000</xdr:colOff>
      <xdr:row>15</xdr:row>
      <xdr:rowOff>160642</xdr:rowOff>
    </xdr:to>
    <xdr:cxnSp macro="">
      <xdr:nvCxnSpPr>
        <xdr:cNvPr id="50" name="直線コネクタ 49"/>
        <xdr:cNvCxnSpPr/>
      </xdr:nvCxnSpPr>
      <xdr:spPr bwMode="auto">
        <a:xfrm flipV="1">
          <a:off x="5003800" y="2695016"/>
          <a:ext cx="647700" cy="85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160642</xdr:rowOff>
    </xdr:from>
    <xdr:to>
      <xdr:col>26</xdr:col>
      <xdr:colOff>50800</xdr:colOff>
      <xdr:row>16</xdr:row>
      <xdr:rowOff>42875</xdr:rowOff>
    </xdr:to>
    <xdr:cxnSp macro="">
      <xdr:nvCxnSpPr>
        <xdr:cNvPr id="53" name="直線コネクタ 52"/>
        <xdr:cNvCxnSpPr/>
      </xdr:nvCxnSpPr>
      <xdr:spPr bwMode="auto">
        <a:xfrm flipV="1">
          <a:off x="4305300" y="2780017"/>
          <a:ext cx="6985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123761</xdr:rowOff>
    </xdr:from>
    <xdr:to>
      <xdr:col>22</xdr:col>
      <xdr:colOff>114300</xdr:colOff>
      <xdr:row>16</xdr:row>
      <xdr:rowOff>42875</xdr:rowOff>
    </xdr:to>
    <xdr:cxnSp macro="">
      <xdr:nvCxnSpPr>
        <xdr:cNvPr id="56" name="直線コネクタ 55"/>
        <xdr:cNvCxnSpPr/>
      </xdr:nvCxnSpPr>
      <xdr:spPr bwMode="auto">
        <a:xfrm>
          <a:off x="3606800" y="2743136"/>
          <a:ext cx="698500" cy="90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123761</xdr:rowOff>
    </xdr:from>
    <xdr:to>
      <xdr:col>18</xdr:col>
      <xdr:colOff>177800</xdr:colOff>
      <xdr:row>16</xdr:row>
      <xdr:rowOff>50305</xdr:rowOff>
    </xdr:to>
    <xdr:cxnSp macro="">
      <xdr:nvCxnSpPr>
        <xdr:cNvPr id="59" name="直線コネクタ 58"/>
        <xdr:cNvCxnSpPr/>
      </xdr:nvCxnSpPr>
      <xdr:spPr bwMode="auto">
        <a:xfrm flipV="1">
          <a:off x="2908300" y="2743136"/>
          <a:ext cx="698500" cy="9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24841</xdr:rowOff>
    </xdr:from>
    <xdr:to>
      <xdr:col>29</xdr:col>
      <xdr:colOff>177800</xdr:colOff>
      <xdr:row>15</xdr:row>
      <xdr:rowOff>126441</xdr:rowOff>
    </xdr:to>
    <xdr:sp macro="" textlink="">
      <xdr:nvSpPr>
        <xdr:cNvPr id="69" name="楕円 68"/>
        <xdr:cNvSpPr/>
      </xdr:nvSpPr>
      <xdr:spPr bwMode="auto">
        <a:xfrm>
          <a:off x="5600700" y="264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41368</xdr:rowOff>
    </xdr:from>
    <xdr:ext cx="762000" cy="259045"/>
    <xdr:sp macro="" textlink="">
      <xdr:nvSpPr>
        <xdr:cNvPr id="70" name="人口1人当たり決算額の推移該当値テキスト130"/>
        <xdr:cNvSpPr txBox="1"/>
      </xdr:nvSpPr>
      <xdr:spPr>
        <a:xfrm>
          <a:off x="5740400" y="248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109842</xdr:rowOff>
    </xdr:from>
    <xdr:to>
      <xdr:col>26</xdr:col>
      <xdr:colOff>101600</xdr:colOff>
      <xdr:row>16</xdr:row>
      <xdr:rowOff>39992</xdr:rowOff>
    </xdr:to>
    <xdr:sp macro="" textlink="">
      <xdr:nvSpPr>
        <xdr:cNvPr id="71" name="楕円 70"/>
        <xdr:cNvSpPr/>
      </xdr:nvSpPr>
      <xdr:spPr bwMode="auto">
        <a:xfrm>
          <a:off x="4953000" y="272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50169</xdr:rowOff>
    </xdr:from>
    <xdr:ext cx="736600" cy="259045"/>
    <xdr:sp macro="" textlink="">
      <xdr:nvSpPr>
        <xdr:cNvPr id="72" name="テキスト ボックス 71"/>
        <xdr:cNvSpPr txBox="1"/>
      </xdr:nvSpPr>
      <xdr:spPr>
        <a:xfrm>
          <a:off x="4622800" y="2498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163525</xdr:rowOff>
    </xdr:from>
    <xdr:to>
      <xdr:col>22</xdr:col>
      <xdr:colOff>165100</xdr:colOff>
      <xdr:row>16</xdr:row>
      <xdr:rowOff>93675</xdr:rowOff>
    </xdr:to>
    <xdr:sp macro="" textlink="">
      <xdr:nvSpPr>
        <xdr:cNvPr id="73" name="楕円 72"/>
        <xdr:cNvSpPr/>
      </xdr:nvSpPr>
      <xdr:spPr bwMode="auto">
        <a:xfrm>
          <a:off x="4254500" y="27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103852</xdr:rowOff>
    </xdr:from>
    <xdr:ext cx="762000" cy="259045"/>
    <xdr:sp macro="" textlink="">
      <xdr:nvSpPr>
        <xdr:cNvPr id="74" name="テキスト ボックス 73"/>
        <xdr:cNvSpPr txBox="1"/>
      </xdr:nvSpPr>
      <xdr:spPr>
        <a:xfrm>
          <a:off x="3924300" y="25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72961</xdr:rowOff>
    </xdr:from>
    <xdr:to>
      <xdr:col>19</xdr:col>
      <xdr:colOff>38100</xdr:colOff>
      <xdr:row>16</xdr:row>
      <xdr:rowOff>3111</xdr:rowOff>
    </xdr:to>
    <xdr:sp macro="" textlink="">
      <xdr:nvSpPr>
        <xdr:cNvPr id="75" name="楕円 74"/>
        <xdr:cNvSpPr/>
      </xdr:nvSpPr>
      <xdr:spPr bwMode="auto">
        <a:xfrm>
          <a:off x="3556000" y="269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13288</xdr:rowOff>
    </xdr:from>
    <xdr:ext cx="762000" cy="259045"/>
    <xdr:sp macro="" textlink="">
      <xdr:nvSpPr>
        <xdr:cNvPr id="76" name="テキスト ボックス 75"/>
        <xdr:cNvSpPr txBox="1"/>
      </xdr:nvSpPr>
      <xdr:spPr>
        <a:xfrm>
          <a:off x="3225800" y="246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170955</xdr:rowOff>
    </xdr:from>
    <xdr:to>
      <xdr:col>15</xdr:col>
      <xdr:colOff>101600</xdr:colOff>
      <xdr:row>16</xdr:row>
      <xdr:rowOff>101105</xdr:rowOff>
    </xdr:to>
    <xdr:sp macro="" textlink="">
      <xdr:nvSpPr>
        <xdr:cNvPr id="77" name="楕円 76"/>
        <xdr:cNvSpPr/>
      </xdr:nvSpPr>
      <xdr:spPr bwMode="auto">
        <a:xfrm>
          <a:off x="2857500" y="2790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111282</xdr:rowOff>
    </xdr:from>
    <xdr:ext cx="762000" cy="259045"/>
    <xdr:sp macro="" textlink="">
      <xdr:nvSpPr>
        <xdr:cNvPr id="78" name="テキスト ボックス 77"/>
        <xdr:cNvSpPr txBox="1"/>
      </xdr:nvSpPr>
      <xdr:spPr>
        <a:xfrm>
          <a:off x="2527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118961</xdr:rowOff>
    </xdr:from>
    <xdr:to>
      <xdr:col>29</xdr:col>
      <xdr:colOff>127000</xdr:colOff>
      <xdr:row>36</xdr:row>
      <xdr:rowOff>131838</xdr:rowOff>
    </xdr:to>
    <xdr:cxnSp macro="">
      <xdr:nvCxnSpPr>
        <xdr:cNvPr id="111" name="直線コネクタ 110"/>
        <xdr:cNvCxnSpPr/>
      </xdr:nvCxnSpPr>
      <xdr:spPr bwMode="auto">
        <a:xfrm>
          <a:off x="5003800" y="7072211"/>
          <a:ext cx="647700" cy="1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118961</xdr:rowOff>
    </xdr:from>
    <xdr:to>
      <xdr:col>26</xdr:col>
      <xdr:colOff>50800</xdr:colOff>
      <xdr:row>36</xdr:row>
      <xdr:rowOff>146469</xdr:rowOff>
    </xdr:to>
    <xdr:cxnSp macro="">
      <xdr:nvCxnSpPr>
        <xdr:cNvPr id="114" name="直線コネクタ 113"/>
        <xdr:cNvCxnSpPr/>
      </xdr:nvCxnSpPr>
      <xdr:spPr bwMode="auto">
        <a:xfrm flipV="1">
          <a:off x="4305300" y="7072211"/>
          <a:ext cx="6985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97244</xdr:rowOff>
    </xdr:from>
    <xdr:to>
      <xdr:col>22</xdr:col>
      <xdr:colOff>114300</xdr:colOff>
      <xdr:row>36</xdr:row>
      <xdr:rowOff>146469</xdr:rowOff>
    </xdr:to>
    <xdr:cxnSp macro="">
      <xdr:nvCxnSpPr>
        <xdr:cNvPr id="117" name="直線コネクタ 116"/>
        <xdr:cNvCxnSpPr/>
      </xdr:nvCxnSpPr>
      <xdr:spPr bwMode="auto">
        <a:xfrm>
          <a:off x="3606800" y="7050494"/>
          <a:ext cx="6985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75261</xdr:rowOff>
    </xdr:from>
    <xdr:to>
      <xdr:col>18</xdr:col>
      <xdr:colOff>177800</xdr:colOff>
      <xdr:row>36</xdr:row>
      <xdr:rowOff>97244</xdr:rowOff>
    </xdr:to>
    <xdr:cxnSp macro="">
      <xdr:nvCxnSpPr>
        <xdr:cNvPr id="120" name="直線コネクタ 119"/>
        <xdr:cNvCxnSpPr/>
      </xdr:nvCxnSpPr>
      <xdr:spPr bwMode="auto">
        <a:xfrm>
          <a:off x="2908300" y="7028511"/>
          <a:ext cx="6985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81038</xdr:rowOff>
    </xdr:from>
    <xdr:to>
      <xdr:col>29</xdr:col>
      <xdr:colOff>177800</xdr:colOff>
      <xdr:row>37</xdr:row>
      <xdr:rowOff>11188</xdr:rowOff>
    </xdr:to>
    <xdr:sp macro="" textlink="">
      <xdr:nvSpPr>
        <xdr:cNvPr id="130" name="楕円 129"/>
        <xdr:cNvSpPr/>
      </xdr:nvSpPr>
      <xdr:spPr bwMode="auto">
        <a:xfrm>
          <a:off x="5600700" y="703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53115</xdr:rowOff>
    </xdr:from>
    <xdr:ext cx="762000" cy="259045"/>
    <xdr:sp macro="" textlink="">
      <xdr:nvSpPr>
        <xdr:cNvPr id="131" name="人口1人当たり決算額の推移該当値テキスト445"/>
        <xdr:cNvSpPr txBox="1"/>
      </xdr:nvSpPr>
      <xdr:spPr>
        <a:xfrm>
          <a:off x="5740400" y="700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68161</xdr:rowOff>
    </xdr:from>
    <xdr:to>
      <xdr:col>26</xdr:col>
      <xdr:colOff>101600</xdr:colOff>
      <xdr:row>36</xdr:row>
      <xdr:rowOff>169761</xdr:rowOff>
    </xdr:to>
    <xdr:sp macro="" textlink="">
      <xdr:nvSpPr>
        <xdr:cNvPr id="132" name="楕円 131"/>
        <xdr:cNvSpPr/>
      </xdr:nvSpPr>
      <xdr:spPr bwMode="auto">
        <a:xfrm>
          <a:off x="4953000" y="7021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154538</xdr:rowOff>
    </xdr:from>
    <xdr:ext cx="736600" cy="259045"/>
    <xdr:sp macro="" textlink="">
      <xdr:nvSpPr>
        <xdr:cNvPr id="133" name="テキスト ボックス 132"/>
        <xdr:cNvSpPr txBox="1"/>
      </xdr:nvSpPr>
      <xdr:spPr>
        <a:xfrm>
          <a:off x="4622800" y="7107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95669</xdr:rowOff>
    </xdr:from>
    <xdr:to>
      <xdr:col>22</xdr:col>
      <xdr:colOff>165100</xdr:colOff>
      <xdr:row>37</xdr:row>
      <xdr:rowOff>25819</xdr:rowOff>
    </xdr:to>
    <xdr:sp macro="" textlink="">
      <xdr:nvSpPr>
        <xdr:cNvPr id="134" name="楕円 133"/>
        <xdr:cNvSpPr/>
      </xdr:nvSpPr>
      <xdr:spPr bwMode="auto">
        <a:xfrm>
          <a:off x="4254500" y="704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10596</xdr:rowOff>
    </xdr:from>
    <xdr:ext cx="762000" cy="259045"/>
    <xdr:sp macro="" textlink="">
      <xdr:nvSpPr>
        <xdr:cNvPr id="135" name="テキスト ボックス 134"/>
        <xdr:cNvSpPr txBox="1"/>
      </xdr:nvSpPr>
      <xdr:spPr>
        <a:xfrm>
          <a:off x="3924300" y="71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46444</xdr:rowOff>
    </xdr:from>
    <xdr:to>
      <xdr:col>19</xdr:col>
      <xdr:colOff>38100</xdr:colOff>
      <xdr:row>36</xdr:row>
      <xdr:rowOff>148044</xdr:rowOff>
    </xdr:to>
    <xdr:sp macro="" textlink="">
      <xdr:nvSpPr>
        <xdr:cNvPr id="136" name="楕円 135"/>
        <xdr:cNvSpPr/>
      </xdr:nvSpPr>
      <xdr:spPr bwMode="auto">
        <a:xfrm>
          <a:off x="3556000" y="6999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132821</xdr:rowOff>
    </xdr:from>
    <xdr:ext cx="762000" cy="259045"/>
    <xdr:sp macro="" textlink="">
      <xdr:nvSpPr>
        <xdr:cNvPr id="137" name="テキスト ボックス 136"/>
        <xdr:cNvSpPr txBox="1"/>
      </xdr:nvSpPr>
      <xdr:spPr>
        <a:xfrm>
          <a:off x="3225800" y="708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24461</xdr:rowOff>
    </xdr:from>
    <xdr:to>
      <xdr:col>15</xdr:col>
      <xdr:colOff>101600</xdr:colOff>
      <xdr:row>36</xdr:row>
      <xdr:rowOff>126061</xdr:rowOff>
    </xdr:to>
    <xdr:sp macro="" textlink="">
      <xdr:nvSpPr>
        <xdr:cNvPr id="138" name="楕円 137"/>
        <xdr:cNvSpPr/>
      </xdr:nvSpPr>
      <xdr:spPr bwMode="auto">
        <a:xfrm>
          <a:off x="2857500" y="697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110838</xdr:rowOff>
    </xdr:from>
    <xdr:ext cx="762000" cy="259045"/>
    <xdr:sp macro="" textlink="">
      <xdr:nvSpPr>
        <xdr:cNvPr id="139" name="テキスト ボックス 138"/>
        <xdr:cNvSpPr txBox="1"/>
      </xdr:nvSpPr>
      <xdr:spPr>
        <a:xfrm>
          <a:off x="2527300" y="706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458,192
447,298
517.72
231,912,698
224,116,864
4,701,009
110,066,223
156,451,174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116535</xdr:rowOff>
    </xdr:from>
    <xdr:to>
      <xdr:col>24</xdr:col>
      <xdr:colOff>63500</xdr:colOff>
      <xdr:row>37</xdr:row>
      <xdr:rowOff>133337</xdr:rowOff>
    </xdr:to>
    <xdr:cxnSp macro="">
      <xdr:nvCxnSpPr>
        <xdr:cNvPr id="61" name="直線コネクタ 60"/>
        <xdr:cNvCxnSpPr/>
      </xdr:nvCxnSpPr>
      <xdr:spPr>
        <a:xfrm>
          <a:off x="3797300" y="6460185"/>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57671</xdr:rowOff>
    </xdr:from>
    <xdr:to>
      <xdr:col>19</xdr:col>
      <xdr:colOff>177800</xdr:colOff>
      <xdr:row>37</xdr:row>
      <xdr:rowOff>116535</xdr:rowOff>
    </xdr:to>
    <xdr:cxnSp macro="">
      <xdr:nvCxnSpPr>
        <xdr:cNvPr id="64" name="直線コネクタ 63"/>
        <xdr:cNvCxnSpPr/>
      </xdr:nvCxnSpPr>
      <xdr:spPr>
        <a:xfrm>
          <a:off x="2908300" y="6401321"/>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168732</xdr:rowOff>
    </xdr:from>
    <xdr:to>
      <xdr:col>15</xdr:col>
      <xdr:colOff>50800</xdr:colOff>
      <xdr:row>37</xdr:row>
      <xdr:rowOff>57671</xdr:rowOff>
    </xdr:to>
    <xdr:cxnSp macro="">
      <xdr:nvCxnSpPr>
        <xdr:cNvPr id="67" name="直線コネクタ 66"/>
        <xdr:cNvCxnSpPr/>
      </xdr:nvCxnSpPr>
      <xdr:spPr>
        <a:xfrm>
          <a:off x="2019300" y="6340932"/>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168732</xdr:rowOff>
    </xdr:from>
    <xdr:to>
      <xdr:col>10</xdr:col>
      <xdr:colOff>114300</xdr:colOff>
      <xdr:row>38</xdr:row>
      <xdr:rowOff>168808</xdr:rowOff>
    </xdr:to>
    <xdr:cxnSp macro="">
      <xdr:nvCxnSpPr>
        <xdr:cNvPr id="70" name="直線コネクタ 69"/>
        <xdr:cNvCxnSpPr/>
      </xdr:nvCxnSpPr>
      <xdr:spPr>
        <a:xfrm flipV="1">
          <a:off x="1130300" y="6340932"/>
          <a:ext cx="889000" cy="3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82537</xdr:rowOff>
    </xdr:from>
    <xdr:to>
      <xdr:col>24</xdr:col>
      <xdr:colOff>114300</xdr:colOff>
      <xdr:row>38</xdr:row>
      <xdr:rowOff>12688</xdr:rowOff>
    </xdr:to>
    <xdr:sp macro="" textlink="">
      <xdr:nvSpPr>
        <xdr:cNvPr id="80" name="楕円 79"/>
        <xdr:cNvSpPr/>
      </xdr:nvSpPr>
      <xdr:spPr>
        <a:xfrm>
          <a:off x="4584700" y="64261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60964</xdr:rowOff>
    </xdr:from>
    <xdr:ext cx="534377" cy="259045"/>
    <xdr:sp macro="" textlink="">
      <xdr:nvSpPr>
        <xdr:cNvPr id="81" name="人件費該当値テキスト"/>
        <xdr:cNvSpPr txBox="1"/>
      </xdr:nvSpPr>
      <xdr:spPr>
        <a:xfrm>
          <a:off x="4686300" y="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65735</xdr:rowOff>
    </xdr:from>
    <xdr:to>
      <xdr:col>20</xdr:col>
      <xdr:colOff>38100</xdr:colOff>
      <xdr:row>37</xdr:row>
      <xdr:rowOff>167336</xdr:rowOff>
    </xdr:to>
    <xdr:sp macro="" textlink="">
      <xdr:nvSpPr>
        <xdr:cNvPr id="82" name="楕円 81"/>
        <xdr:cNvSpPr/>
      </xdr:nvSpPr>
      <xdr:spPr>
        <a:xfrm>
          <a:off x="3746500" y="6409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158463</xdr:rowOff>
    </xdr:from>
    <xdr:ext cx="534377" cy="259045"/>
    <xdr:sp macro="" textlink="">
      <xdr:nvSpPr>
        <xdr:cNvPr id="83" name="テキスト ボックス 82"/>
        <xdr:cNvSpPr txBox="1"/>
      </xdr:nvSpPr>
      <xdr:spPr>
        <a:xfrm>
          <a:off x="3530111" y="6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6871</xdr:rowOff>
    </xdr:from>
    <xdr:to>
      <xdr:col>15</xdr:col>
      <xdr:colOff>101600</xdr:colOff>
      <xdr:row>37</xdr:row>
      <xdr:rowOff>108471</xdr:rowOff>
    </xdr:to>
    <xdr:sp macro="" textlink="">
      <xdr:nvSpPr>
        <xdr:cNvPr id="84" name="楕円 83"/>
        <xdr:cNvSpPr/>
      </xdr:nvSpPr>
      <xdr:spPr>
        <a:xfrm>
          <a:off x="2857500" y="63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99598</xdr:rowOff>
    </xdr:from>
    <xdr:ext cx="534377" cy="259045"/>
    <xdr:sp macro="" textlink="">
      <xdr:nvSpPr>
        <xdr:cNvPr id="85" name="テキスト ボックス 84"/>
        <xdr:cNvSpPr txBox="1"/>
      </xdr:nvSpPr>
      <xdr:spPr>
        <a:xfrm>
          <a:off x="2641111" y="644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117932</xdr:rowOff>
    </xdr:from>
    <xdr:to>
      <xdr:col>10</xdr:col>
      <xdr:colOff>165100</xdr:colOff>
      <xdr:row>37</xdr:row>
      <xdr:rowOff>48082</xdr:rowOff>
    </xdr:to>
    <xdr:sp macro="" textlink="">
      <xdr:nvSpPr>
        <xdr:cNvPr id="86" name="楕円 85"/>
        <xdr:cNvSpPr/>
      </xdr:nvSpPr>
      <xdr:spPr>
        <a:xfrm>
          <a:off x="1968500" y="62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39209</xdr:rowOff>
    </xdr:from>
    <xdr:ext cx="534377" cy="259045"/>
    <xdr:sp macro="" textlink="">
      <xdr:nvSpPr>
        <xdr:cNvPr id="87" name="テキスト ボックス 86"/>
        <xdr:cNvSpPr txBox="1"/>
      </xdr:nvSpPr>
      <xdr:spPr>
        <a:xfrm>
          <a:off x="1752111" y="63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118008</xdr:rowOff>
    </xdr:from>
    <xdr:to>
      <xdr:col>6</xdr:col>
      <xdr:colOff>38100</xdr:colOff>
      <xdr:row>39</xdr:row>
      <xdr:rowOff>48158</xdr:rowOff>
    </xdr:to>
    <xdr:sp macro="" textlink="">
      <xdr:nvSpPr>
        <xdr:cNvPr id="88" name="楕円 87"/>
        <xdr:cNvSpPr/>
      </xdr:nvSpPr>
      <xdr:spPr>
        <a:xfrm>
          <a:off x="1079500" y="66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39285</xdr:rowOff>
    </xdr:from>
    <xdr:ext cx="534377" cy="259045"/>
    <xdr:sp macro="" textlink="">
      <xdr:nvSpPr>
        <xdr:cNvPr id="89" name="テキスト ボックス 88"/>
        <xdr:cNvSpPr txBox="1"/>
      </xdr:nvSpPr>
      <xdr:spPr>
        <a:xfrm>
          <a:off x="863111" y="672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36895</xdr:rowOff>
    </xdr:from>
    <xdr:to>
      <xdr:col>24</xdr:col>
      <xdr:colOff>63500</xdr:colOff>
      <xdr:row>58</xdr:row>
      <xdr:rowOff>74941</xdr:rowOff>
    </xdr:to>
    <xdr:cxnSp macro="">
      <xdr:nvCxnSpPr>
        <xdr:cNvPr id="121" name="直線コネクタ 120"/>
        <xdr:cNvCxnSpPr/>
      </xdr:nvCxnSpPr>
      <xdr:spPr>
        <a:xfrm>
          <a:off x="3797300" y="9809545"/>
          <a:ext cx="838200" cy="20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25629</xdr:rowOff>
    </xdr:from>
    <xdr:to>
      <xdr:col>19</xdr:col>
      <xdr:colOff>177800</xdr:colOff>
      <xdr:row>57</xdr:row>
      <xdr:rowOff>36895</xdr:rowOff>
    </xdr:to>
    <xdr:cxnSp macro="">
      <xdr:nvCxnSpPr>
        <xdr:cNvPr id="124" name="直線コネクタ 123"/>
        <xdr:cNvCxnSpPr/>
      </xdr:nvCxnSpPr>
      <xdr:spPr>
        <a:xfrm>
          <a:off x="2908300" y="9798279"/>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25629</xdr:rowOff>
    </xdr:from>
    <xdr:to>
      <xdr:col>15</xdr:col>
      <xdr:colOff>50800</xdr:colOff>
      <xdr:row>58</xdr:row>
      <xdr:rowOff>151685</xdr:rowOff>
    </xdr:to>
    <xdr:cxnSp macro="">
      <xdr:nvCxnSpPr>
        <xdr:cNvPr id="127" name="直線コネクタ 126"/>
        <xdr:cNvCxnSpPr/>
      </xdr:nvCxnSpPr>
      <xdr:spPr>
        <a:xfrm flipV="1">
          <a:off x="2019300" y="9798279"/>
          <a:ext cx="889000" cy="29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124547</xdr:rowOff>
    </xdr:from>
    <xdr:to>
      <xdr:col>10</xdr:col>
      <xdr:colOff>114300</xdr:colOff>
      <xdr:row>58</xdr:row>
      <xdr:rowOff>151685</xdr:rowOff>
    </xdr:to>
    <xdr:cxnSp macro="">
      <xdr:nvCxnSpPr>
        <xdr:cNvPr id="130" name="直線コネクタ 129"/>
        <xdr:cNvCxnSpPr/>
      </xdr:nvCxnSpPr>
      <xdr:spPr>
        <a:xfrm>
          <a:off x="1130300" y="10068647"/>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24141</xdr:rowOff>
    </xdr:from>
    <xdr:to>
      <xdr:col>24</xdr:col>
      <xdr:colOff>114300</xdr:colOff>
      <xdr:row>58</xdr:row>
      <xdr:rowOff>125741</xdr:rowOff>
    </xdr:to>
    <xdr:sp macro="" textlink="">
      <xdr:nvSpPr>
        <xdr:cNvPr id="140" name="楕円 139"/>
        <xdr:cNvSpPr/>
      </xdr:nvSpPr>
      <xdr:spPr>
        <a:xfrm>
          <a:off x="4584700" y="996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110518</xdr:rowOff>
    </xdr:from>
    <xdr:ext cx="534377" cy="259045"/>
    <xdr:sp macro="" textlink="">
      <xdr:nvSpPr>
        <xdr:cNvPr id="141" name="物件費該当値テキスト"/>
        <xdr:cNvSpPr txBox="1"/>
      </xdr:nvSpPr>
      <xdr:spPr>
        <a:xfrm>
          <a:off x="4686300" y="988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157545</xdr:rowOff>
    </xdr:from>
    <xdr:to>
      <xdr:col>20</xdr:col>
      <xdr:colOff>38100</xdr:colOff>
      <xdr:row>57</xdr:row>
      <xdr:rowOff>87695</xdr:rowOff>
    </xdr:to>
    <xdr:sp macro="" textlink="">
      <xdr:nvSpPr>
        <xdr:cNvPr id="142" name="楕円 141"/>
        <xdr:cNvSpPr/>
      </xdr:nvSpPr>
      <xdr:spPr>
        <a:xfrm>
          <a:off x="3746500" y="97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78822</xdr:rowOff>
    </xdr:from>
    <xdr:ext cx="534377" cy="259045"/>
    <xdr:sp macro="" textlink="">
      <xdr:nvSpPr>
        <xdr:cNvPr id="143" name="テキスト ボックス 142"/>
        <xdr:cNvSpPr txBox="1"/>
      </xdr:nvSpPr>
      <xdr:spPr>
        <a:xfrm>
          <a:off x="3530111" y="98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146279</xdr:rowOff>
    </xdr:from>
    <xdr:to>
      <xdr:col>15</xdr:col>
      <xdr:colOff>101600</xdr:colOff>
      <xdr:row>57</xdr:row>
      <xdr:rowOff>76429</xdr:rowOff>
    </xdr:to>
    <xdr:sp macro="" textlink="">
      <xdr:nvSpPr>
        <xdr:cNvPr id="144" name="楕円 143"/>
        <xdr:cNvSpPr/>
      </xdr:nvSpPr>
      <xdr:spPr>
        <a:xfrm>
          <a:off x="2857500" y="9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67556</xdr:rowOff>
    </xdr:from>
    <xdr:ext cx="534377" cy="259045"/>
    <xdr:sp macro="" textlink="">
      <xdr:nvSpPr>
        <xdr:cNvPr id="145" name="テキスト ボックス 144"/>
        <xdr:cNvSpPr txBox="1"/>
      </xdr:nvSpPr>
      <xdr:spPr>
        <a:xfrm>
          <a:off x="2641111" y="98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100885</xdr:rowOff>
    </xdr:from>
    <xdr:to>
      <xdr:col>10</xdr:col>
      <xdr:colOff>165100</xdr:colOff>
      <xdr:row>59</xdr:row>
      <xdr:rowOff>31035</xdr:rowOff>
    </xdr:to>
    <xdr:sp macro="" textlink="">
      <xdr:nvSpPr>
        <xdr:cNvPr id="146" name="楕円 145"/>
        <xdr:cNvSpPr/>
      </xdr:nvSpPr>
      <xdr:spPr>
        <a:xfrm>
          <a:off x="1968500" y="100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22162</xdr:rowOff>
    </xdr:from>
    <xdr:ext cx="534377" cy="259045"/>
    <xdr:sp macro="" textlink="">
      <xdr:nvSpPr>
        <xdr:cNvPr id="147" name="テキスト ボックス 146"/>
        <xdr:cNvSpPr txBox="1"/>
      </xdr:nvSpPr>
      <xdr:spPr>
        <a:xfrm>
          <a:off x="1752111" y="101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73747</xdr:rowOff>
    </xdr:from>
    <xdr:to>
      <xdr:col>6</xdr:col>
      <xdr:colOff>38100</xdr:colOff>
      <xdr:row>59</xdr:row>
      <xdr:rowOff>3897</xdr:rowOff>
    </xdr:to>
    <xdr:sp macro="" textlink="">
      <xdr:nvSpPr>
        <xdr:cNvPr id="148" name="楕円 147"/>
        <xdr:cNvSpPr/>
      </xdr:nvSpPr>
      <xdr:spPr>
        <a:xfrm>
          <a:off x="1079500" y="1001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166474</xdr:rowOff>
    </xdr:from>
    <xdr:ext cx="534377" cy="259045"/>
    <xdr:sp macro="" textlink="">
      <xdr:nvSpPr>
        <xdr:cNvPr id="149" name="テキスト ボックス 148"/>
        <xdr:cNvSpPr txBox="1"/>
      </xdr:nvSpPr>
      <xdr:spPr>
        <a:xfrm>
          <a:off x="863111" y="1011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46980</xdr:rowOff>
    </xdr:from>
    <xdr:to>
      <xdr:col>24</xdr:col>
      <xdr:colOff>63500</xdr:colOff>
      <xdr:row>77</xdr:row>
      <xdr:rowOff>50637</xdr:rowOff>
    </xdr:to>
    <xdr:cxnSp macro="">
      <xdr:nvCxnSpPr>
        <xdr:cNvPr id="176" name="直線コネクタ 175"/>
        <xdr:cNvCxnSpPr/>
      </xdr:nvCxnSpPr>
      <xdr:spPr>
        <a:xfrm>
          <a:off x="3797300" y="13248630"/>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46980</xdr:rowOff>
    </xdr:from>
    <xdr:to>
      <xdr:col>19</xdr:col>
      <xdr:colOff>177800</xdr:colOff>
      <xdr:row>77</xdr:row>
      <xdr:rowOff>51095</xdr:rowOff>
    </xdr:to>
    <xdr:cxnSp macro="">
      <xdr:nvCxnSpPr>
        <xdr:cNvPr id="179" name="直線コネクタ 178"/>
        <xdr:cNvCxnSpPr/>
      </xdr:nvCxnSpPr>
      <xdr:spPr>
        <a:xfrm flipV="1">
          <a:off x="2908300" y="1324863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20554</xdr:rowOff>
    </xdr:from>
    <xdr:to>
      <xdr:col>15</xdr:col>
      <xdr:colOff>50800</xdr:colOff>
      <xdr:row>77</xdr:row>
      <xdr:rowOff>51095</xdr:rowOff>
    </xdr:to>
    <xdr:cxnSp macro="">
      <xdr:nvCxnSpPr>
        <xdr:cNvPr id="182" name="直線コネクタ 181"/>
        <xdr:cNvCxnSpPr/>
      </xdr:nvCxnSpPr>
      <xdr:spPr>
        <a:xfrm>
          <a:off x="2019300" y="13222204"/>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20554</xdr:rowOff>
    </xdr:from>
    <xdr:to>
      <xdr:col>10</xdr:col>
      <xdr:colOff>114300</xdr:colOff>
      <xdr:row>77</xdr:row>
      <xdr:rowOff>48535</xdr:rowOff>
    </xdr:to>
    <xdr:cxnSp macro="">
      <xdr:nvCxnSpPr>
        <xdr:cNvPr id="185" name="直線コネクタ 184"/>
        <xdr:cNvCxnSpPr/>
      </xdr:nvCxnSpPr>
      <xdr:spPr>
        <a:xfrm flipV="1">
          <a:off x="1130300" y="13222204"/>
          <a:ext cx="8890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171287</xdr:rowOff>
    </xdr:from>
    <xdr:to>
      <xdr:col>24</xdr:col>
      <xdr:colOff>114300</xdr:colOff>
      <xdr:row>77</xdr:row>
      <xdr:rowOff>101437</xdr:rowOff>
    </xdr:to>
    <xdr:sp macro="" textlink="">
      <xdr:nvSpPr>
        <xdr:cNvPr id="195" name="楕円 194"/>
        <xdr:cNvSpPr/>
      </xdr:nvSpPr>
      <xdr:spPr>
        <a:xfrm>
          <a:off x="4584700" y="1320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149714</xdr:rowOff>
    </xdr:from>
    <xdr:ext cx="469744" cy="259045"/>
    <xdr:sp macro="" textlink="">
      <xdr:nvSpPr>
        <xdr:cNvPr id="196" name="維持補修費該当値テキスト"/>
        <xdr:cNvSpPr txBox="1"/>
      </xdr:nvSpPr>
      <xdr:spPr>
        <a:xfrm>
          <a:off x="4686300"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167630</xdr:rowOff>
    </xdr:from>
    <xdr:to>
      <xdr:col>20</xdr:col>
      <xdr:colOff>38100</xdr:colOff>
      <xdr:row>77</xdr:row>
      <xdr:rowOff>97780</xdr:rowOff>
    </xdr:to>
    <xdr:sp macro="" textlink="">
      <xdr:nvSpPr>
        <xdr:cNvPr id="197" name="楕円 196"/>
        <xdr:cNvSpPr/>
      </xdr:nvSpPr>
      <xdr:spPr>
        <a:xfrm>
          <a:off x="3746500" y="13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88907</xdr:rowOff>
    </xdr:from>
    <xdr:ext cx="469744" cy="259045"/>
    <xdr:sp macro="" textlink="">
      <xdr:nvSpPr>
        <xdr:cNvPr id="198" name="テキスト ボックス 197"/>
        <xdr:cNvSpPr txBox="1"/>
      </xdr:nvSpPr>
      <xdr:spPr>
        <a:xfrm>
          <a:off x="3562428" y="132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295</xdr:rowOff>
    </xdr:from>
    <xdr:to>
      <xdr:col>15</xdr:col>
      <xdr:colOff>101600</xdr:colOff>
      <xdr:row>77</xdr:row>
      <xdr:rowOff>101895</xdr:rowOff>
    </xdr:to>
    <xdr:sp macro="" textlink="">
      <xdr:nvSpPr>
        <xdr:cNvPr id="199" name="楕円 198"/>
        <xdr:cNvSpPr/>
      </xdr:nvSpPr>
      <xdr:spPr>
        <a:xfrm>
          <a:off x="2857500" y="132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200" name="テキスト ボックス 199"/>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141204</xdr:rowOff>
    </xdr:from>
    <xdr:to>
      <xdr:col>10</xdr:col>
      <xdr:colOff>165100</xdr:colOff>
      <xdr:row>77</xdr:row>
      <xdr:rowOff>71354</xdr:rowOff>
    </xdr:to>
    <xdr:sp macro="" textlink="">
      <xdr:nvSpPr>
        <xdr:cNvPr id="201" name="楕円 200"/>
        <xdr:cNvSpPr/>
      </xdr:nvSpPr>
      <xdr:spPr>
        <a:xfrm>
          <a:off x="19685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62481</xdr:rowOff>
    </xdr:from>
    <xdr:ext cx="469744" cy="259045"/>
    <xdr:sp macro="" textlink="">
      <xdr:nvSpPr>
        <xdr:cNvPr id="202" name="テキスト ボックス 201"/>
        <xdr:cNvSpPr txBox="1"/>
      </xdr:nvSpPr>
      <xdr:spPr>
        <a:xfrm>
          <a:off x="1784428" y="132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169185</xdr:rowOff>
    </xdr:from>
    <xdr:to>
      <xdr:col>6</xdr:col>
      <xdr:colOff>38100</xdr:colOff>
      <xdr:row>77</xdr:row>
      <xdr:rowOff>99335</xdr:rowOff>
    </xdr:to>
    <xdr:sp macro="" textlink="">
      <xdr:nvSpPr>
        <xdr:cNvPr id="203" name="楕円 202"/>
        <xdr:cNvSpPr/>
      </xdr:nvSpPr>
      <xdr:spPr>
        <a:xfrm>
          <a:off x="1079500" y="131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90462</xdr:rowOff>
    </xdr:from>
    <xdr:ext cx="469744" cy="259045"/>
    <xdr:sp macro="" textlink="">
      <xdr:nvSpPr>
        <xdr:cNvPr id="204" name="テキスト ボックス 203"/>
        <xdr:cNvSpPr txBox="1"/>
      </xdr:nvSpPr>
      <xdr:spPr>
        <a:xfrm>
          <a:off x="895428" y="1329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140528</xdr:rowOff>
    </xdr:from>
    <xdr:to>
      <xdr:col>24</xdr:col>
      <xdr:colOff>63500</xdr:colOff>
      <xdr:row>97</xdr:row>
      <xdr:rowOff>65100</xdr:rowOff>
    </xdr:to>
    <xdr:cxnSp macro="">
      <xdr:nvCxnSpPr>
        <xdr:cNvPr id="236" name="直線コネクタ 235"/>
        <xdr:cNvCxnSpPr/>
      </xdr:nvCxnSpPr>
      <xdr:spPr>
        <a:xfrm flipV="1">
          <a:off x="3797300" y="16599728"/>
          <a:ext cx="838200" cy="9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68954</xdr:rowOff>
    </xdr:from>
    <xdr:to>
      <xdr:col>19</xdr:col>
      <xdr:colOff>177800</xdr:colOff>
      <xdr:row>97</xdr:row>
      <xdr:rowOff>65100</xdr:rowOff>
    </xdr:to>
    <xdr:cxnSp macro="">
      <xdr:nvCxnSpPr>
        <xdr:cNvPr id="239" name="直線コネクタ 238"/>
        <xdr:cNvCxnSpPr/>
      </xdr:nvCxnSpPr>
      <xdr:spPr>
        <a:xfrm>
          <a:off x="2908300" y="16528154"/>
          <a:ext cx="889000" cy="1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68954</xdr:rowOff>
    </xdr:from>
    <xdr:to>
      <xdr:col>15</xdr:col>
      <xdr:colOff>50800</xdr:colOff>
      <xdr:row>98</xdr:row>
      <xdr:rowOff>38333</xdr:rowOff>
    </xdr:to>
    <xdr:cxnSp macro="">
      <xdr:nvCxnSpPr>
        <xdr:cNvPr id="242" name="直線コネクタ 241"/>
        <xdr:cNvCxnSpPr/>
      </xdr:nvCxnSpPr>
      <xdr:spPr>
        <a:xfrm flipV="1">
          <a:off x="2019300" y="16528154"/>
          <a:ext cx="889000" cy="3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38333</xdr:rowOff>
    </xdr:from>
    <xdr:to>
      <xdr:col>10</xdr:col>
      <xdr:colOff>114300</xdr:colOff>
      <xdr:row>98</xdr:row>
      <xdr:rowOff>112443</xdr:rowOff>
    </xdr:to>
    <xdr:cxnSp macro="">
      <xdr:nvCxnSpPr>
        <xdr:cNvPr id="245" name="直線コネクタ 244"/>
        <xdr:cNvCxnSpPr/>
      </xdr:nvCxnSpPr>
      <xdr:spPr>
        <a:xfrm flipV="1">
          <a:off x="1130300" y="16840433"/>
          <a:ext cx="889000" cy="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89728</xdr:rowOff>
    </xdr:from>
    <xdr:to>
      <xdr:col>24</xdr:col>
      <xdr:colOff>114300</xdr:colOff>
      <xdr:row>97</xdr:row>
      <xdr:rowOff>19878</xdr:rowOff>
    </xdr:to>
    <xdr:sp macro="" textlink="">
      <xdr:nvSpPr>
        <xdr:cNvPr id="255" name="楕円 254"/>
        <xdr:cNvSpPr/>
      </xdr:nvSpPr>
      <xdr:spPr>
        <a:xfrm>
          <a:off x="4584700" y="165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68155</xdr:rowOff>
    </xdr:from>
    <xdr:ext cx="599010" cy="259045"/>
    <xdr:sp macro="" textlink="">
      <xdr:nvSpPr>
        <xdr:cNvPr id="256" name="扶助費該当値テキスト"/>
        <xdr:cNvSpPr txBox="1"/>
      </xdr:nvSpPr>
      <xdr:spPr>
        <a:xfrm>
          <a:off x="4686300" y="1652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14300</xdr:rowOff>
    </xdr:from>
    <xdr:to>
      <xdr:col>20</xdr:col>
      <xdr:colOff>38100</xdr:colOff>
      <xdr:row>97</xdr:row>
      <xdr:rowOff>115900</xdr:rowOff>
    </xdr:to>
    <xdr:sp macro="" textlink="">
      <xdr:nvSpPr>
        <xdr:cNvPr id="257" name="楕円 256"/>
        <xdr:cNvSpPr/>
      </xdr:nvSpPr>
      <xdr:spPr>
        <a:xfrm>
          <a:off x="37465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107027</xdr:rowOff>
    </xdr:from>
    <xdr:ext cx="599010" cy="259045"/>
    <xdr:sp macro="" textlink="">
      <xdr:nvSpPr>
        <xdr:cNvPr id="258" name="テキスト ボックス 257"/>
        <xdr:cNvSpPr txBox="1"/>
      </xdr:nvSpPr>
      <xdr:spPr>
        <a:xfrm>
          <a:off x="3497795" y="167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18154</xdr:rowOff>
    </xdr:from>
    <xdr:to>
      <xdr:col>15</xdr:col>
      <xdr:colOff>101600</xdr:colOff>
      <xdr:row>96</xdr:row>
      <xdr:rowOff>119754</xdr:rowOff>
    </xdr:to>
    <xdr:sp macro="" textlink="">
      <xdr:nvSpPr>
        <xdr:cNvPr id="259" name="楕円 258"/>
        <xdr:cNvSpPr/>
      </xdr:nvSpPr>
      <xdr:spPr>
        <a:xfrm>
          <a:off x="2857500" y="164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110881</xdr:rowOff>
    </xdr:from>
    <xdr:ext cx="599010" cy="259045"/>
    <xdr:sp macro="" textlink="">
      <xdr:nvSpPr>
        <xdr:cNvPr id="260" name="テキスト ボックス 259"/>
        <xdr:cNvSpPr txBox="1"/>
      </xdr:nvSpPr>
      <xdr:spPr>
        <a:xfrm>
          <a:off x="2608795" y="165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158983</xdr:rowOff>
    </xdr:from>
    <xdr:to>
      <xdr:col>10</xdr:col>
      <xdr:colOff>165100</xdr:colOff>
      <xdr:row>98</xdr:row>
      <xdr:rowOff>89133</xdr:rowOff>
    </xdr:to>
    <xdr:sp macro="" textlink="">
      <xdr:nvSpPr>
        <xdr:cNvPr id="261" name="楕円 260"/>
        <xdr:cNvSpPr/>
      </xdr:nvSpPr>
      <xdr:spPr>
        <a:xfrm>
          <a:off x="1968500" y="16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80260</xdr:rowOff>
    </xdr:from>
    <xdr:ext cx="599010" cy="259045"/>
    <xdr:sp macro="" textlink="">
      <xdr:nvSpPr>
        <xdr:cNvPr id="262" name="テキスト ボックス 261"/>
        <xdr:cNvSpPr txBox="1"/>
      </xdr:nvSpPr>
      <xdr:spPr>
        <a:xfrm>
          <a:off x="1719795" y="16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61643</xdr:rowOff>
    </xdr:from>
    <xdr:to>
      <xdr:col>6</xdr:col>
      <xdr:colOff>38100</xdr:colOff>
      <xdr:row>98</xdr:row>
      <xdr:rowOff>163243</xdr:rowOff>
    </xdr:to>
    <xdr:sp macro="" textlink="">
      <xdr:nvSpPr>
        <xdr:cNvPr id="263" name="楕円 262"/>
        <xdr:cNvSpPr/>
      </xdr:nvSpPr>
      <xdr:spPr>
        <a:xfrm>
          <a:off x="1079500" y="168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154370</xdr:rowOff>
    </xdr:from>
    <xdr:ext cx="599010" cy="259045"/>
    <xdr:sp macro="" textlink="">
      <xdr:nvSpPr>
        <xdr:cNvPr id="264" name="テキスト ボックス 263"/>
        <xdr:cNvSpPr txBox="1"/>
      </xdr:nvSpPr>
      <xdr:spPr>
        <a:xfrm>
          <a:off x="830795" y="1695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109775</xdr:rowOff>
    </xdr:from>
    <xdr:to>
      <xdr:col>55</xdr:col>
      <xdr:colOff>0</xdr:colOff>
      <xdr:row>36</xdr:row>
      <xdr:rowOff>119812</xdr:rowOff>
    </xdr:to>
    <xdr:cxnSp macro="">
      <xdr:nvCxnSpPr>
        <xdr:cNvPr id="295" name="直線コネクタ 294"/>
        <xdr:cNvCxnSpPr/>
      </xdr:nvCxnSpPr>
      <xdr:spPr>
        <a:xfrm>
          <a:off x="9639300" y="6281975"/>
          <a:ext cx="8382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109775</xdr:rowOff>
    </xdr:from>
    <xdr:to>
      <xdr:col>50</xdr:col>
      <xdr:colOff>114300</xdr:colOff>
      <xdr:row>37</xdr:row>
      <xdr:rowOff>36710</xdr:rowOff>
    </xdr:to>
    <xdr:cxnSp macro="">
      <xdr:nvCxnSpPr>
        <xdr:cNvPr id="298" name="直線コネクタ 297"/>
        <xdr:cNvCxnSpPr/>
      </xdr:nvCxnSpPr>
      <xdr:spPr>
        <a:xfrm flipV="1">
          <a:off x="8750300" y="6281975"/>
          <a:ext cx="889000" cy="9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3792</xdr:rowOff>
    </xdr:from>
    <xdr:to>
      <xdr:col>45</xdr:col>
      <xdr:colOff>177800</xdr:colOff>
      <xdr:row>37</xdr:row>
      <xdr:rowOff>36710</xdr:rowOff>
    </xdr:to>
    <xdr:cxnSp macro="">
      <xdr:nvCxnSpPr>
        <xdr:cNvPr id="301" name="直線コネクタ 300"/>
        <xdr:cNvCxnSpPr/>
      </xdr:nvCxnSpPr>
      <xdr:spPr>
        <a:xfrm>
          <a:off x="7861300" y="5318742"/>
          <a:ext cx="889000" cy="106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3792</xdr:rowOff>
    </xdr:from>
    <xdr:to>
      <xdr:col>41</xdr:col>
      <xdr:colOff>50800</xdr:colOff>
      <xdr:row>37</xdr:row>
      <xdr:rowOff>90649</xdr:rowOff>
    </xdr:to>
    <xdr:cxnSp macro="">
      <xdr:nvCxnSpPr>
        <xdr:cNvPr id="304" name="直線コネクタ 303"/>
        <xdr:cNvCxnSpPr/>
      </xdr:nvCxnSpPr>
      <xdr:spPr>
        <a:xfrm flipV="1">
          <a:off x="6972300" y="5318742"/>
          <a:ext cx="889000" cy="1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69012</xdr:rowOff>
    </xdr:from>
    <xdr:to>
      <xdr:col>55</xdr:col>
      <xdr:colOff>50800</xdr:colOff>
      <xdr:row>36</xdr:row>
      <xdr:rowOff>170612</xdr:rowOff>
    </xdr:to>
    <xdr:sp macro="" textlink="">
      <xdr:nvSpPr>
        <xdr:cNvPr id="314" name="楕円 313"/>
        <xdr:cNvSpPr/>
      </xdr:nvSpPr>
      <xdr:spPr>
        <a:xfrm>
          <a:off x="10426700" y="62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91889</xdr:rowOff>
    </xdr:from>
    <xdr:ext cx="534377" cy="259045"/>
    <xdr:sp macro="" textlink="">
      <xdr:nvSpPr>
        <xdr:cNvPr id="315" name="補助費等該当値テキスト"/>
        <xdr:cNvSpPr txBox="1"/>
      </xdr:nvSpPr>
      <xdr:spPr>
        <a:xfrm>
          <a:off x="10528300"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58975</xdr:rowOff>
    </xdr:from>
    <xdr:to>
      <xdr:col>50</xdr:col>
      <xdr:colOff>165100</xdr:colOff>
      <xdr:row>36</xdr:row>
      <xdr:rowOff>160575</xdr:rowOff>
    </xdr:to>
    <xdr:sp macro="" textlink="">
      <xdr:nvSpPr>
        <xdr:cNvPr id="316" name="楕円 315"/>
        <xdr:cNvSpPr/>
      </xdr:nvSpPr>
      <xdr:spPr>
        <a:xfrm>
          <a:off x="9588500" y="623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5652</xdr:rowOff>
    </xdr:from>
    <xdr:ext cx="534377" cy="259045"/>
    <xdr:sp macro="" textlink="">
      <xdr:nvSpPr>
        <xdr:cNvPr id="317" name="テキスト ボックス 316"/>
        <xdr:cNvSpPr txBox="1"/>
      </xdr:nvSpPr>
      <xdr:spPr>
        <a:xfrm>
          <a:off x="9372111" y="600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157360</xdr:rowOff>
    </xdr:from>
    <xdr:to>
      <xdr:col>46</xdr:col>
      <xdr:colOff>38100</xdr:colOff>
      <xdr:row>37</xdr:row>
      <xdr:rowOff>87510</xdr:rowOff>
    </xdr:to>
    <xdr:sp macro="" textlink="">
      <xdr:nvSpPr>
        <xdr:cNvPr id="318" name="楕円 317"/>
        <xdr:cNvSpPr/>
      </xdr:nvSpPr>
      <xdr:spPr>
        <a:xfrm>
          <a:off x="8699500" y="63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78637</xdr:rowOff>
    </xdr:from>
    <xdr:ext cx="534377" cy="259045"/>
    <xdr:sp macro="" textlink="">
      <xdr:nvSpPr>
        <xdr:cNvPr id="319" name="テキスト ボックス 318"/>
        <xdr:cNvSpPr txBox="1"/>
      </xdr:nvSpPr>
      <xdr:spPr>
        <a:xfrm>
          <a:off x="8483111" y="642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124442</xdr:rowOff>
    </xdr:from>
    <xdr:to>
      <xdr:col>41</xdr:col>
      <xdr:colOff>101600</xdr:colOff>
      <xdr:row>31</xdr:row>
      <xdr:rowOff>54592</xdr:rowOff>
    </xdr:to>
    <xdr:sp macro="" textlink="">
      <xdr:nvSpPr>
        <xdr:cNvPr id="320" name="楕円 319"/>
        <xdr:cNvSpPr/>
      </xdr:nvSpPr>
      <xdr:spPr>
        <a:xfrm>
          <a:off x="7810500" y="5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45719</xdr:rowOff>
    </xdr:from>
    <xdr:ext cx="599010" cy="259045"/>
    <xdr:sp macro="" textlink="">
      <xdr:nvSpPr>
        <xdr:cNvPr id="321" name="テキスト ボックス 320"/>
        <xdr:cNvSpPr txBox="1"/>
      </xdr:nvSpPr>
      <xdr:spPr>
        <a:xfrm>
          <a:off x="7561795" y="536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39849</xdr:rowOff>
    </xdr:from>
    <xdr:to>
      <xdr:col>36</xdr:col>
      <xdr:colOff>165100</xdr:colOff>
      <xdr:row>37</xdr:row>
      <xdr:rowOff>141449</xdr:rowOff>
    </xdr:to>
    <xdr:sp macro="" textlink="">
      <xdr:nvSpPr>
        <xdr:cNvPr id="322" name="楕円 321"/>
        <xdr:cNvSpPr/>
      </xdr:nvSpPr>
      <xdr:spPr>
        <a:xfrm>
          <a:off x="6921500" y="63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157976</xdr:rowOff>
    </xdr:from>
    <xdr:ext cx="534377" cy="259045"/>
    <xdr:sp macro="" textlink="">
      <xdr:nvSpPr>
        <xdr:cNvPr id="323" name="テキスト ボックス 322"/>
        <xdr:cNvSpPr txBox="1"/>
      </xdr:nvSpPr>
      <xdr:spPr>
        <a:xfrm>
          <a:off x="6705111" y="615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75725</xdr:rowOff>
    </xdr:from>
    <xdr:to>
      <xdr:col>55</xdr:col>
      <xdr:colOff>0</xdr:colOff>
      <xdr:row>53</xdr:row>
      <xdr:rowOff>38495</xdr:rowOff>
    </xdr:to>
    <xdr:cxnSp macro="">
      <xdr:nvCxnSpPr>
        <xdr:cNvPr id="355" name="直線コネクタ 354"/>
        <xdr:cNvCxnSpPr/>
      </xdr:nvCxnSpPr>
      <xdr:spPr>
        <a:xfrm flipV="1">
          <a:off x="9639300" y="8648225"/>
          <a:ext cx="838200" cy="4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38495</xdr:rowOff>
    </xdr:from>
    <xdr:to>
      <xdr:col>50</xdr:col>
      <xdr:colOff>114300</xdr:colOff>
      <xdr:row>56</xdr:row>
      <xdr:rowOff>105818</xdr:rowOff>
    </xdr:to>
    <xdr:cxnSp macro="">
      <xdr:nvCxnSpPr>
        <xdr:cNvPr id="358" name="直線コネクタ 357"/>
        <xdr:cNvCxnSpPr/>
      </xdr:nvCxnSpPr>
      <xdr:spPr>
        <a:xfrm flipV="1">
          <a:off x="8750300" y="9125345"/>
          <a:ext cx="889000" cy="58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105818</xdr:rowOff>
    </xdr:from>
    <xdr:to>
      <xdr:col>45</xdr:col>
      <xdr:colOff>177800</xdr:colOff>
      <xdr:row>57</xdr:row>
      <xdr:rowOff>41876</xdr:rowOff>
    </xdr:to>
    <xdr:cxnSp macro="">
      <xdr:nvCxnSpPr>
        <xdr:cNvPr id="361" name="直線コネクタ 360"/>
        <xdr:cNvCxnSpPr/>
      </xdr:nvCxnSpPr>
      <xdr:spPr>
        <a:xfrm flipV="1">
          <a:off x="7861300" y="9707018"/>
          <a:ext cx="889000" cy="10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32748</xdr:rowOff>
    </xdr:from>
    <xdr:to>
      <xdr:col>41</xdr:col>
      <xdr:colOff>50800</xdr:colOff>
      <xdr:row>57</xdr:row>
      <xdr:rowOff>41876</xdr:rowOff>
    </xdr:to>
    <xdr:cxnSp macro="">
      <xdr:nvCxnSpPr>
        <xdr:cNvPr id="364" name="直線コネクタ 363"/>
        <xdr:cNvCxnSpPr/>
      </xdr:nvCxnSpPr>
      <xdr:spPr>
        <a:xfrm>
          <a:off x="6972300" y="9462498"/>
          <a:ext cx="889000" cy="35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24925</xdr:rowOff>
    </xdr:from>
    <xdr:to>
      <xdr:col>55</xdr:col>
      <xdr:colOff>50800</xdr:colOff>
      <xdr:row>50</xdr:row>
      <xdr:rowOff>126525</xdr:rowOff>
    </xdr:to>
    <xdr:sp macro="" textlink="">
      <xdr:nvSpPr>
        <xdr:cNvPr id="374" name="楕円 373"/>
        <xdr:cNvSpPr/>
      </xdr:nvSpPr>
      <xdr:spPr>
        <a:xfrm>
          <a:off x="10426700" y="85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149402</xdr:rowOff>
    </xdr:from>
    <xdr:ext cx="599010" cy="259045"/>
    <xdr:sp macro="" textlink="">
      <xdr:nvSpPr>
        <xdr:cNvPr id="375" name="普通建設事業費該当値テキスト"/>
        <xdr:cNvSpPr txBox="1"/>
      </xdr:nvSpPr>
      <xdr:spPr>
        <a:xfrm>
          <a:off x="10528300" y="855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159145</xdr:rowOff>
    </xdr:from>
    <xdr:to>
      <xdr:col>50</xdr:col>
      <xdr:colOff>165100</xdr:colOff>
      <xdr:row>53</xdr:row>
      <xdr:rowOff>89295</xdr:rowOff>
    </xdr:to>
    <xdr:sp macro="" textlink="">
      <xdr:nvSpPr>
        <xdr:cNvPr id="376" name="楕円 375"/>
        <xdr:cNvSpPr/>
      </xdr:nvSpPr>
      <xdr:spPr>
        <a:xfrm>
          <a:off x="9588500" y="90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105822</xdr:rowOff>
    </xdr:from>
    <xdr:ext cx="534377" cy="259045"/>
    <xdr:sp macro="" textlink="">
      <xdr:nvSpPr>
        <xdr:cNvPr id="377" name="テキスト ボックス 376"/>
        <xdr:cNvSpPr txBox="1"/>
      </xdr:nvSpPr>
      <xdr:spPr>
        <a:xfrm>
          <a:off x="9372111" y="88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55018</xdr:rowOff>
    </xdr:from>
    <xdr:to>
      <xdr:col>46</xdr:col>
      <xdr:colOff>38100</xdr:colOff>
      <xdr:row>56</xdr:row>
      <xdr:rowOff>156618</xdr:rowOff>
    </xdr:to>
    <xdr:sp macro="" textlink="">
      <xdr:nvSpPr>
        <xdr:cNvPr id="378" name="楕円 377"/>
        <xdr:cNvSpPr/>
      </xdr:nvSpPr>
      <xdr:spPr>
        <a:xfrm>
          <a:off x="8699500" y="96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1695</xdr:rowOff>
    </xdr:from>
    <xdr:ext cx="534377" cy="259045"/>
    <xdr:sp macro="" textlink="">
      <xdr:nvSpPr>
        <xdr:cNvPr id="379" name="テキスト ボックス 378"/>
        <xdr:cNvSpPr txBox="1"/>
      </xdr:nvSpPr>
      <xdr:spPr>
        <a:xfrm>
          <a:off x="8483111" y="94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162526</xdr:rowOff>
    </xdr:from>
    <xdr:to>
      <xdr:col>41</xdr:col>
      <xdr:colOff>101600</xdr:colOff>
      <xdr:row>57</xdr:row>
      <xdr:rowOff>92676</xdr:rowOff>
    </xdr:to>
    <xdr:sp macro="" textlink="">
      <xdr:nvSpPr>
        <xdr:cNvPr id="380" name="楕円 379"/>
        <xdr:cNvSpPr/>
      </xdr:nvSpPr>
      <xdr:spPr>
        <a:xfrm>
          <a:off x="7810500" y="97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83803</xdr:rowOff>
    </xdr:from>
    <xdr:ext cx="534377" cy="259045"/>
    <xdr:sp macro="" textlink="">
      <xdr:nvSpPr>
        <xdr:cNvPr id="381" name="テキスト ボックス 380"/>
        <xdr:cNvSpPr txBox="1"/>
      </xdr:nvSpPr>
      <xdr:spPr>
        <a:xfrm>
          <a:off x="7594111" y="985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153398</xdr:rowOff>
    </xdr:from>
    <xdr:to>
      <xdr:col>36</xdr:col>
      <xdr:colOff>165100</xdr:colOff>
      <xdr:row>55</xdr:row>
      <xdr:rowOff>83548</xdr:rowOff>
    </xdr:to>
    <xdr:sp macro="" textlink="">
      <xdr:nvSpPr>
        <xdr:cNvPr id="382" name="楕円 381"/>
        <xdr:cNvSpPr/>
      </xdr:nvSpPr>
      <xdr:spPr>
        <a:xfrm>
          <a:off x="6921500" y="9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100075</xdr:rowOff>
    </xdr:from>
    <xdr:ext cx="534377" cy="259045"/>
    <xdr:sp macro="" textlink="">
      <xdr:nvSpPr>
        <xdr:cNvPr id="383" name="テキスト ボックス 382"/>
        <xdr:cNvSpPr txBox="1"/>
      </xdr:nvSpPr>
      <xdr:spPr>
        <a:xfrm>
          <a:off x="6705111" y="91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62547</xdr:rowOff>
    </xdr:from>
    <xdr:to>
      <xdr:col>55</xdr:col>
      <xdr:colOff>0</xdr:colOff>
      <xdr:row>73</xdr:row>
      <xdr:rowOff>165143</xdr:rowOff>
    </xdr:to>
    <xdr:cxnSp macro="">
      <xdr:nvCxnSpPr>
        <xdr:cNvPr id="410" name="直線コネクタ 409"/>
        <xdr:cNvCxnSpPr/>
      </xdr:nvCxnSpPr>
      <xdr:spPr>
        <a:xfrm flipV="1">
          <a:off x="9639300" y="12064047"/>
          <a:ext cx="838200" cy="6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165143</xdr:rowOff>
    </xdr:from>
    <xdr:to>
      <xdr:col>50</xdr:col>
      <xdr:colOff>114300</xdr:colOff>
      <xdr:row>77</xdr:row>
      <xdr:rowOff>121869</xdr:rowOff>
    </xdr:to>
    <xdr:cxnSp macro="">
      <xdr:nvCxnSpPr>
        <xdr:cNvPr id="413" name="直線コネクタ 412"/>
        <xdr:cNvCxnSpPr/>
      </xdr:nvCxnSpPr>
      <xdr:spPr>
        <a:xfrm flipV="1">
          <a:off x="8750300" y="12680993"/>
          <a:ext cx="889000" cy="6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121869</xdr:rowOff>
    </xdr:from>
    <xdr:to>
      <xdr:col>45</xdr:col>
      <xdr:colOff>177800</xdr:colOff>
      <xdr:row>78</xdr:row>
      <xdr:rowOff>6107</xdr:rowOff>
    </xdr:to>
    <xdr:cxnSp macro="">
      <xdr:nvCxnSpPr>
        <xdr:cNvPr id="416" name="直線コネクタ 415"/>
        <xdr:cNvCxnSpPr/>
      </xdr:nvCxnSpPr>
      <xdr:spPr>
        <a:xfrm flipV="1">
          <a:off x="7861300" y="13323519"/>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103649</xdr:rowOff>
    </xdr:from>
    <xdr:to>
      <xdr:col>41</xdr:col>
      <xdr:colOff>50800</xdr:colOff>
      <xdr:row>78</xdr:row>
      <xdr:rowOff>6107</xdr:rowOff>
    </xdr:to>
    <xdr:cxnSp macro="">
      <xdr:nvCxnSpPr>
        <xdr:cNvPr id="419" name="直線コネクタ 418"/>
        <xdr:cNvCxnSpPr/>
      </xdr:nvCxnSpPr>
      <xdr:spPr>
        <a:xfrm>
          <a:off x="6972300" y="12790949"/>
          <a:ext cx="889000" cy="58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11747</xdr:rowOff>
    </xdr:from>
    <xdr:to>
      <xdr:col>55</xdr:col>
      <xdr:colOff>50800</xdr:colOff>
      <xdr:row>70</xdr:row>
      <xdr:rowOff>113347</xdr:rowOff>
    </xdr:to>
    <xdr:sp macro="" textlink="">
      <xdr:nvSpPr>
        <xdr:cNvPr id="429" name="楕円 428"/>
        <xdr:cNvSpPr/>
      </xdr:nvSpPr>
      <xdr:spPr>
        <a:xfrm>
          <a:off x="10426700" y="120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136224</xdr:rowOff>
    </xdr:from>
    <xdr:ext cx="534377" cy="259045"/>
    <xdr:sp macro="" textlink="">
      <xdr:nvSpPr>
        <xdr:cNvPr id="430" name="普通建設事業費 （ うち新規整備　）該当値テキスト"/>
        <xdr:cNvSpPr txBox="1"/>
      </xdr:nvSpPr>
      <xdr:spPr>
        <a:xfrm>
          <a:off x="10528300" y="119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114343</xdr:rowOff>
    </xdr:from>
    <xdr:to>
      <xdr:col>50</xdr:col>
      <xdr:colOff>165100</xdr:colOff>
      <xdr:row>74</xdr:row>
      <xdr:rowOff>44493</xdr:rowOff>
    </xdr:to>
    <xdr:sp macro="" textlink="">
      <xdr:nvSpPr>
        <xdr:cNvPr id="431" name="楕円 430"/>
        <xdr:cNvSpPr/>
      </xdr:nvSpPr>
      <xdr:spPr>
        <a:xfrm>
          <a:off x="9588500" y="126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61020</xdr:rowOff>
    </xdr:from>
    <xdr:ext cx="534377" cy="259045"/>
    <xdr:sp macro="" textlink="">
      <xdr:nvSpPr>
        <xdr:cNvPr id="432" name="テキスト ボックス 431"/>
        <xdr:cNvSpPr txBox="1"/>
      </xdr:nvSpPr>
      <xdr:spPr>
        <a:xfrm>
          <a:off x="9372111" y="124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71069</xdr:rowOff>
    </xdr:from>
    <xdr:to>
      <xdr:col>46</xdr:col>
      <xdr:colOff>38100</xdr:colOff>
      <xdr:row>78</xdr:row>
      <xdr:rowOff>1219</xdr:rowOff>
    </xdr:to>
    <xdr:sp macro="" textlink="">
      <xdr:nvSpPr>
        <xdr:cNvPr id="433" name="楕円 432"/>
        <xdr:cNvSpPr/>
      </xdr:nvSpPr>
      <xdr:spPr>
        <a:xfrm>
          <a:off x="8699500" y="132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163796</xdr:rowOff>
    </xdr:from>
    <xdr:ext cx="469744" cy="259045"/>
    <xdr:sp macro="" textlink="">
      <xdr:nvSpPr>
        <xdr:cNvPr id="434" name="テキスト ボックス 433"/>
        <xdr:cNvSpPr txBox="1"/>
      </xdr:nvSpPr>
      <xdr:spPr>
        <a:xfrm>
          <a:off x="8515428" y="133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126757</xdr:rowOff>
    </xdr:from>
    <xdr:to>
      <xdr:col>41</xdr:col>
      <xdr:colOff>101600</xdr:colOff>
      <xdr:row>78</xdr:row>
      <xdr:rowOff>56907</xdr:rowOff>
    </xdr:to>
    <xdr:sp macro="" textlink="">
      <xdr:nvSpPr>
        <xdr:cNvPr id="435" name="楕円 434"/>
        <xdr:cNvSpPr/>
      </xdr:nvSpPr>
      <xdr:spPr>
        <a:xfrm>
          <a:off x="7810500" y="133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48034</xdr:rowOff>
    </xdr:from>
    <xdr:ext cx="469744" cy="259045"/>
    <xdr:sp macro="" textlink="">
      <xdr:nvSpPr>
        <xdr:cNvPr id="436" name="テキスト ボックス 435"/>
        <xdr:cNvSpPr txBox="1"/>
      </xdr:nvSpPr>
      <xdr:spPr>
        <a:xfrm>
          <a:off x="7626428" y="1342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52849</xdr:rowOff>
    </xdr:from>
    <xdr:to>
      <xdr:col>36</xdr:col>
      <xdr:colOff>165100</xdr:colOff>
      <xdr:row>74</xdr:row>
      <xdr:rowOff>154449</xdr:rowOff>
    </xdr:to>
    <xdr:sp macro="" textlink="">
      <xdr:nvSpPr>
        <xdr:cNvPr id="437" name="楕円 436"/>
        <xdr:cNvSpPr/>
      </xdr:nvSpPr>
      <xdr:spPr>
        <a:xfrm>
          <a:off x="6921500" y="127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170976</xdr:rowOff>
    </xdr:from>
    <xdr:ext cx="534377" cy="259045"/>
    <xdr:sp macro="" textlink="">
      <xdr:nvSpPr>
        <xdr:cNvPr id="438" name="テキスト ボックス 437"/>
        <xdr:cNvSpPr txBox="1"/>
      </xdr:nvSpPr>
      <xdr:spPr>
        <a:xfrm>
          <a:off x="6705111" y="125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36468</xdr:rowOff>
    </xdr:from>
    <xdr:to>
      <xdr:col>55</xdr:col>
      <xdr:colOff>0</xdr:colOff>
      <xdr:row>94</xdr:row>
      <xdr:rowOff>43345</xdr:rowOff>
    </xdr:to>
    <xdr:cxnSp macro="">
      <xdr:nvCxnSpPr>
        <xdr:cNvPr id="467" name="直線コネクタ 466"/>
        <xdr:cNvCxnSpPr/>
      </xdr:nvCxnSpPr>
      <xdr:spPr>
        <a:xfrm>
          <a:off x="9639300" y="16152768"/>
          <a:ext cx="8382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36468</xdr:rowOff>
    </xdr:from>
    <xdr:to>
      <xdr:col>50</xdr:col>
      <xdr:colOff>114300</xdr:colOff>
      <xdr:row>95</xdr:row>
      <xdr:rowOff>39115</xdr:rowOff>
    </xdr:to>
    <xdr:cxnSp macro="">
      <xdr:nvCxnSpPr>
        <xdr:cNvPr id="470" name="直線コネクタ 469"/>
        <xdr:cNvCxnSpPr/>
      </xdr:nvCxnSpPr>
      <xdr:spPr>
        <a:xfrm flipV="1">
          <a:off x="8750300" y="16152768"/>
          <a:ext cx="889000" cy="17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39115</xdr:rowOff>
    </xdr:from>
    <xdr:to>
      <xdr:col>45</xdr:col>
      <xdr:colOff>177800</xdr:colOff>
      <xdr:row>95</xdr:row>
      <xdr:rowOff>128936</xdr:rowOff>
    </xdr:to>
    <xdr:cxnSp macro="">
      <xdr:nvCxnSpPr>
        <xdr:cNvPr id="473" name="直線コネクタ 472"/>
        <xdr:cNvCxnSpPr/>
      </xdr:nvCxnSpPr>
      <xdr:spPr>
        <a:xfrm flipV="1">
          <a:off x="7861300" y="16326865"/>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128936</xdr:rowOff>
    </xdr:from>
    <xdr:to>
      <xdr:col>41</xdr:col>
      <xdr:colOff>50800</xdr:colOff>
      <xdr:row>96</xdr:row>
      <xdr:rowOff>13932</xdr:rowOff>
    </xdr:to>
    <xdr:cxnSp macro="">
      <xdr:nvCxnSpPr>
        <xdr:cNvPr id="476" name="直線コネクタ 475"/>
        <xdr:cNvCxnSpPr/>
      </xdr:nvCxnSpPr>
      <xdr:spPr>
        <a:xfrm flipV="1">
          <a:off x="6972300" y="16416686"/>
          <a:ext cx="889000" cy="5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163995</xdr:rowOff>
    </xdr:from>
    <xdr:to>
      <xdr:col>55</xdr:col>
      <xdr:colOff>50800</xdr:colOff>
      <xdr:row>94</xdr:row>
      <xdr:rowOff>94145</xdr:rowOff>
    </xdr:to>
    <xdr:sp macro="" textlink="">
      <xdr:nvSpPr>
        <xdr:cNvPr id="486" name="楕円 485"/>
        <xdr:cNvSpPr/>
      </xdr:nvSpPr>
      <xdr:spPr>
        <a:xfrm>
          <a:off x="10426700" y="161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15422</xdr:rowOff>
    </xdr:from>
    <xdr:ext cx="534377" cy="259045"/>
    <xdr:sp macro="" textlink="">
      <xdr:nvSpPr>
        <xdr:cNvPr id="487" name="普通建設事業費 （ うち更新整備　）該当値テキスト"/>
        <xdr:cNvSpPr txBox="1"/>
      </xdr:nvSpPr>
      <xdr:spPr>
        <a:xfrm>
          <a:off x="10528300" y="159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157118</xdr:rowOff>
    </xdr:from>
    <xdr:to>
      <xdr:col>50</xdr:col>
      <xdr:colOff>165100</xdr:colOff>
      <xdr:row>94</xdr:row>
      <xdr:rowOff>87268</xdr:rowOff>
    </xdr:to>
    <xdr:sp macro="" textlink="">
      <xdr:nvSpPr>
        <xdr:cNvPr id="488" name="楕円 487"/>
        <xdr:cNvSpPr/>
      </xdr:nvSpPr>
      <xdr:spPr>
        <a:xfrm>
          <a:off x="9588500" y="161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103795</xdr:rowOff>
    </xdr:from>
    <xdr:ext cx="534377" cy="259045"/>
    <xdr:sp macro="" textlink="">
      <xdr:nvSpPr>
        <xdr:cNvPr id="489" name="テキスト ボックス 488"/>
        <xdr:cNvSpPr txBox="1"/>
      </xdr:nvSpPr>
      <xdr:spPr>
        <a:xfrm>
          <a:off x="9372111" y="158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159765</xdr:rowOff>
    </xdr:from>
    <xdr:to>
      <xdr:col>46</xdr:col>
      <xdr:colOff>38100</xdr:colOff>
      <xdr:row>95</xdr:row>
      <xdr:rowOff>89915</xdr:rowOff>
    </xdr:to>
    <xdr:sp macro="" textlink="">
      <xdr:nvSpPr>
        <xdr:cNvPr id="490" name="楕円 489"/>
        <xdr:cNvSpPr/>
      </xdr:nvSpPr>
      <xdr:spPr>
        <a:xfrm>
          <a:off x="8699500" y="162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106442</xdr:rowOff>
    </xdr:from>
    <xdr:ext cx="534377" cy="259045"/>
    <xdr:sp macro="" textlink="">
      <xdr:nvSpPr>
        <xdr:cNvPr id="491" name="テキスト ボックス 490"/>
        <xdr:cNvSpPr txBox="1"/>
      </xdr:nvSpPr>
      <xdr:spPr>
        <a:xfrm>
          <a:off x="8483111" y="160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78136</xdr:rowOff>
    </xdr:from>
    <xdr:to>
      <xdr:col>41</xdr:col>
      <xdr:colOff>101600</xdr:colOff>
      <xdr:row>96</xdr:row>
      <xdr:rowOff>8286</xdr:rowOff>
    </xdr:to>
    <xdr:sp macro="" textlink="">
      <xdr:nvSpPr>
        <xdr:cNvPr id="492" name="楕円 491"/>
        <xdr:cNvSpPr/>
      </xdr:nvSpPr>
      <xdr:spPr>
        <a:xfrm>
          <a:off x="7810500" y="163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24813</xdr:rowOff>
    </xdr:from>
    <xdr:ext cx="534377" cy="259045"/>
    <xdr:sp macro="" textlink="">
      <xdr:nvSpPr>
        <xdr:cNvPr id="493" name="テキスト ボックス 492"/>
        <xdr:cNvSpPr txBox="1"/>
      </xdr:nvSpPr>
      <xdr:spPr>
        <a:xfrm>
          <a:off x="7594111" y="161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134582</xdr:rowOff>
    </xdr:from>
    <xdr:to>
      <xdr:col>36</xdr:col>
      <xdr:colOff>165100</xdr:colOff>
      <xdr:row>96</xdr:row>
      <xdr:rowOff>64732</xdr:rowOff>
    </xdr:to>
    <xdr:sp macro="" textlink="">
      <xdr:nvSpPr>
        <xdr:cNvPr id="494" name="楕円 493"/>
        <xdr:cNvSpPr/>
      </xdr:nvSpPr>
      <xdr:spPr>
        <a:xfrm>
          <a:off x="6921500" y="164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81259</xdr:rowOff>
    </xdr:from>
    <xdr:ext cx="534377" cy="259045"/>
    <xdr:sp macro="" textlink="">
      <xdr:nvSpPr>
        <xdr:cNvPr id="495" name="テキスト ボックス 494"/>
        <xdr:cNvSpPr txBox="1"/>
      </xdr:nvSpPr>
      <xdr:spPr>
        <a:xfrm>
          <a:off x="6705111" y="161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23571</xdr:rowOff>
    </xdr:from>
    <xdr:to>
      <xdr:col>85</xdr:col>
      <xdr:colOff>127000</xdr:colOff>
      <xdr:row>39</xdr:row>
      <xdr:rowOff>31191</xdr:rowOff>
    </xdr:to>
    <xdr:cxnSp macro="">
      <xdr:nvCxnSpPr>
        <xdr:cNvPr id="524" name="直線コネクタ 523"/>
        <xdr:cNvCxnSpPr/>
      </xdr:nvCxnSpPr>
      <xdr:spPr>
        <a:xfrm>
          <a:off x="15481300" y="671012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164541</xdr:rowOff>
    </xdr:from>
    <xdr:to>
      <xdr:col>81</xdr:col>
      <xdr:colOff>50800</xdr:colOff>
      <xdr:row>39</xdr:row>
      <xdr:rowOff>23571</xdr:rowOff>
    </xdr:to>
    <xdr:cxnSp macro="">
      <xdr:nvCxnSpPr>
        <xdr:cNvPr id="527" name="直線コネクタ 526"/>
        <xdr:cNvCxnSpPr/>
      </xdr:nvCxnSpPr>
      <xdr:spPr>
        <a:xfrm>
          <a:off x="14592300" y="667964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103277</xdr:rowOff>
    </xdr:from>
    <xdr:to>
      <xdr:col>76</xdr:col>
      <xdr:colOff>114300</xdr:colOff>
      <xdr:row>38</xdr:row>
      <xdr:rowOff>164541</xdr:rowOff>
    </xdr:to>
    <xdr:cxnSp macro="">
      <xdr:nvCxnSpPr>
        <xdr:cNvPr id="530" name="直線コネクタ 529"/>
        <xdr:cNvCxnSpPr/>
      </xdr:nvCxnSpPr>
      <xdr:spPr>
        <a:xfrm>
          <a:off x="13703300" y="6618377"/>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43078</xdr:rowOff>
    </xdr:from>
    <xdr:to>
      <xdr:col>71</xdr:col>
      <xdr:colOff>177800</xdr:colOff>
      <xdr:row>38</xdr:row>
      <xdr:rowOff>103277</xdr:rowOff>
    </xdr:to>
    <xdr:cxnSp macro="">
      <xdr:nvCxnSpPr>
        <xdr:cNvPr id="533" name="直線コネクタ 532"/>
        <xdr:cNvCxnSpPr/>
      </xdr:nvCxnSpPr>
      <xdr:spPr>
        <a:xfrm>
          <a:off x="12814300" y="6386728"/>
          <a:ext cx="889000" cy="23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61307</xdr:rowOff>
    </xdr:from>
    <xdr:ext cx="469744" cy="259045"/>
    <xdr:sp macro="" textlink="">
      <xdr:nvSpPr>
        <xdr:cNvPr id="537" name="テキスト ボックス 536"/>
        <xdr:cNvSpPr txBox="1"/>
      </xdr:nvSpPr>
      <xdr:spPr>
        <a:xfrm>
          <a:off x="12579428" y="65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151841</xdr:rowOff>
    </xdr:from>
    <xdr:to>
      <xdr:col>85</xdr:col>
      <xdr:colOff>177800</xdr:colOff>
      <xdr:row>39</xdr:row>
      <xdr:rowOff>81991</xdr:rowOff>
    </xdr:to>
    <xdr:sp macro="" textlink="">
      <xdr:nvSpPr>
        <xdr:cNvPr id="543" name="楕円 542"/>
        <xdr:cNvSpPr/>
      </xdr:nvSpPr>
      <xdr:spPr>
        <a:xfrm>
          <a:off x="16268700" y="66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66768</xdr:rowOff>
    </xdr:from>
    <xdr:ext cx="378565" cy="259045"/>
    <xdr:sp macro="" textlink="">
      <xdr:nvSpPr>
        <xdr:cNvPr id="544" name="災害復旧事業費該当値テキスト"/>
        <xdr:cNvSpPr txBox="1"/>
      </xdr:nvSpPr>
      <xdr:spPr>
        <a:xfrm>
          <a:off x="16370300" y="65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144221</xdr:rowOff>
    </xdr:from>
    <xdr:to>
      <xdr:col>81</xdr:col>
      <xdr:colOff>101600</xdr:colOff>
      <xdr:row>39</xdr:row>
      <xdr:rowOff>74371</xdr:rowOff>
    </xdr:to>
    <xdr:sp macro="" textlink="">
      <xdr:nvSpPr>
        <xdr:cNvPr id="545" name="楕円 544"/>
        <xdr:cNvSpPr/>
      </xdr:nvSpPr>
      <xdr:spPr>
        <a:xfrm>
          <a:off x="15430500" y="66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65498</xdr:rowOff>
    </xdr:from>
    <xdr:ext cx="378565" cy="259045"/>
    <xdr:sp macro="" textlink="">
      <xdr:nvSpPr>
        <xdr:cNvPr id="546" name="テキスト ボックス 545"/>
        <xdr:cNvSpPr txBox="1"/>
      </xdr:nvSpPr>
      <xdr:spPr>
        <a:xfrm>
          <a:off x="15292017" y="6752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113741</xdr:rowOff>
    </xdr:from>
    <xdr:to>
      <xdr:col>76</xdr:col>
      <xdr:colOff>165100</xdr:colOff>
      <xdr:row>39</xdr:row>
      <xdr:rowOff>43891</xdr:rowOff>
    </xdr:to>
    <xdr:sp macro="" textlink="">
      <xdr:nvSpPr>
        <xdr:cNvPr id="547" name="楕円 546"/>
        <xdr:cNvSpPr/>
      </xdr:nvSpPr>
      <xdr:spPr>
        <a:xfrm>
          <a:off x="14541500" y="66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35018</xdr:rowOff>
    </xdr:from>
    <xdr:ext cx="378565" cy="259045"/>
    <xdr:sp macro="" textlink="">
      <xdr:nvSpPr>
        <xdr:cNvPr id="548" name="テキスト ボックス 547"/>
        <xdr:cNvSpPr txBox="1"/>
      </xdr:nvSpPr>
      <xdr:spPr>
        <a:xfrm>
          <a:off x="14403017" y="6721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52477</xdr:rowOff>
    </xdr:from>
    <xdr:to>
      <xdr:col>72</xdr:col>
      <xdr:colOff>38100</xdr:colOff>
      <xdr:row>38</xdr:row>
      <xdr:rowOff>154077</xdr:rowOff>
    </xdr:to>
    <xdr:sp macro="" textlink="">
      <xdr:nvSpPr>
        <xdr:cNvPr id="549" name="楕円 548"/>
        <xdr:cNvSpPr/>
      </xdr:nvSpPr>
      <xdr:spPr>
        <a:xfrm>
          <a:off x="13652500" y="65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145204</xdr:rowOff>
    </xdr:from>
    <xdr:ext cx="469744" cy="259045"/>
    <xdr:sp macro="" textlink="">
      <xdr:nvSpPr>
        <xdr:cNvPr id="550" name="テキスト ボックス 549"/>
        <xdr:cNvSpPr txBox="1"/>
      </xdr:nvSpPr>
      <xdr:spPr>
        <a:xfrm>
          <a:off x="13468428" y="66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163728</xdr:rowOff>
    </xdr:from>
    <xdr:to>
      <xdr:col>67</xdr:col>
      <xdr:colOff>101600</xdr:colOff>
      <xdr:row>37</xdr:row>
      <xdr:rowOff>93878</xdr:rowOff>
    </xdr:to>
    <xdr:sp macro="" textlink="">
      <xdr:nvSpPr>
        <xdr:cNvPr id="551" name="楕円 550"/>
        <xdr:cNvSpPr/>
      </xdr:nvSpPr>
      <xdr:spPr>
        <a:xfrm>
          <a:off x="12763500" y="63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110405</xdr:rowOff>
    </xdr:from>
    <xdr:ext cx="469744" cy="259045"/>
    <xdr:sp macro="" textlink="">
      <xdr:nvSpPr>
        <xdr:cNvPr id="552" name="テキスト ボックス 551"/>
        <xdr:cNvSpPr txBox="1"/>
      </xdr:nvSpPr>
      <xdr:spPr>
        <a:xfrm>
          <a:off x="12579428" y="61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88465</xdr:rowOff>
    </xdr:from>
    <xdr:to>
      <xdr:col>85</xdr:col>
      <xdr:colOff>127000</xdr:colOff>
      <xdr:row>75</xdr:row>
      <xdr:rowOff>89236</xdr:rowOff>
    </xdr:to>
    <xdr:cxnSp macro="">
      <xdr:nvCxnSpPr>
        <xdr:cNvPr id="635" name="直線コネクタ 634"/>
        <xdr:cNvCxnSpPr/>
      </xdr:nvCxnSpPr>
      <xdr:spPr>
        <a:xfrm>
          <a:off x="15481300" y="12947215"/>
          <a:ext cx="8382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81150</xdr:rowOff>
    </xdr:from>
    <xdr:to>
      <xdr:col>81</xdr:col>
      <xdr:colOff>50800</xdr:colOff>
      <xdr:row>75</xdr:row>
      <xdr:rowOff>88465</xdr:rowOff>
    </xdr:to>
    <xdr:cxnSp macro="">
      <xdr:nvCxnSpPr>
        <xdr:cNvPr id="638" name="直線コネクタ 637"/>
        <xdr:cNvCxnSpPr/>
      </xdr:nvCxnSpPr>
      <xdr:spPr>
        <a:xfrm>
          <a:off x="14592300" y="1293990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81150</xdr:rowOff>
    </xdr:from>
    <xdr:to>
      <xdr:col>76</xdr:col>
      <xdr:colOff>114300</xdr:colOff>
      <xdr:row>75</xdr:row>
      <xdr:rowOff>115783</xdr:rowOff>
    </xdr:to>
    <xdr:cxnSp macro="">
      <xdr:nvCxnSpPr>
        <xdr:cNvPr id="641" name="直線コネクタ 640"/>
        <xdr:cNvCxnSpPr/>
      </xdr:nvCxnSpPr>
      <xdr:spPr>
        <a:xfrm flipV="1">
          <a:off x="13703300" y="12939900"/>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115783</xdr:rowOff>
    </xdr:from>
    <xdr:to>
      <xdr:col>71</xdr:col>
      <xdr:colOff>177800</xdr:colOff>
      <xdr:row>75</xdr:row>
      <xdr:rowOff>128470</xdr:rowOff>
    </xdr:to>
    <xdr:cxnSp macro="">
      <xdr:nvCxnSpPr>
        <xdr:cNvPr id="644" name="直線コネクタ 643"/>
        <xdr:cNvCxnSpPr/>
      </xdr:nvCxnSpPr>
      <xdr:spPr>
        <a:xfrm flipV="1">
          <a:off x="12814300" y="1297453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38436</xdr:rowOff>
    </xdr:from>
    <xdr:to>
      <xdr:col>85</xdr:col>
      <xdr:colOff>177800</xdr:colOff>
      <xdr:row>75</xdr:row>
      <xdr:rowOff>140036</xdr:rowOff>
    </xdr:to>
    <xdr:sp macro="" textlink="">
      <xdr:nvSpPr>
        <xdr:cNvPr id="654" name="楕円 653"/>
        <xdr:cNvSpPr/>
      </xdr:nvSpPr>
      <xdr:spPr>
        <a:xfrm>
          <a:off x="16268700" y="128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16863</xdr:rowOff>
    </xdr:from>
    <xdr:ext cx="534377" cy="259045"/>
    <xdr:sp macro="" textlink="">
      <xdr:nvSpPr>
        <xdr:cNvPr id="655" name="公債費該当値テキスト"/>
        <xdr:cNvSpPr txBox="1"/>
      </xdr:nvSpPr>
      <xdr:spPr>
        <a:xfrm>
          <a:off x="16370300" y="1287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37665</xdr:rowOff>
    </xdr:from>
    <xdr:to>
      <xdr:col>81</xdr:col>
      <xdr:colOff>101600</xdr:colOff>
      <xdr:row>75</xdr:row>
      <xdr:rowOff>139265</xdr:rowOff>
    </xdr:to>
    <xdr:sp macro="" textlink="">
      <xdr:nvSpPr>
        <xdr:cNvPr id="656" name="楕円 655"/>
        <xdr:cNvSpPr/>
      </xdr:nvSpPr>
      <xdr:spPr>
        <a:xfrm>
          <a:off x="15430500" y="128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130391</xdr:rowOff>
    </xdr:from>
    <xdr:ext cx="534377" cy="259045"/>
    <xdr:sp macro="" textlink="">
      <xdr:nvSpPr>
        <xdr:cNvPr id="657" name="テキスト ボックス 656"/>
        <xdr:cNvSpPr txBox="1"/>
      </xdr:nvSpPr>
      <xdr:spPr>
        <a:xfrm>
          <a:off x="15214111" y="129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30350</xdr:rowOff>
    </xdr:from>
    <xdr:to>
      <xdr:col>76</xdr:col>
      <xdr:colOff>165100</xdr:colOff>
      <xdr:row>75</xdr:row>
      <xdr:rowOff>131950</xdr:rowOff>
    </xdr:to>
    <xdr:sp macro="" textlink="">
      <xdr:nvSpPr>
        <xdr:cNvPr id="658" name="楕円 657"/>
        <xdr:cNvSpPr/>
      </xdr:nvSpPr>
      <xdr:spPr>
        <a:xfrm>
          <a:off x="14541500" y="128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123077</xdr:rowOff>
    </xdr:from>
    <xdr:ext cx="534377" cy="259045"/>
    <xdr:sp macro="" textlink="">
      <xdr:nvSpPr>
        <xdr:cNvPr id="659" name="テキスト ボックス 658"/>
        <xdr:cNvSpPr txBox="1"/>
      </xdr:nvSpPr>
      <xdr:spPr>
        <a:xfrm>
          <a:off x="14325111" y="1298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64983</xdr:rowOff>
    </xdr:from>
    <xdr:to>
      <xdr:col>72</xdr:col>
      <xdr:colOff>38100</xdr:colOff>
      <xdr:row>75</xdr:row>
      <xdr:rowOff>166582</xdr:rowOff>
    </xdr:to>
    <xdr:sp macro="" textlink="">
      <xdr:nvSpPr>
        <xdr:cNvPr id="660" name="楕円 659"/>
        <xdr:cNvSpPr/>
      </xdr:nvSpPr>
      <xdr:spPr>
        <a:xfrm>
          <a:off x="13652500" y="129237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157709</xdr:rowOff>
    </xdr:from>
    <xdr:ext cx="534377" cy="259045"/>
    <xdr:sp macro="" textlink="">
      <xdr:nvSpPr>
        <xdr:cNvPr id="661" name="テキスト ボックス 660"/>
        <xdr:cNvSpPr txBox="1"/>
      </xdr:nvSpPr>
      <xdr:spPr>
        <a:xfrm>
          <a:off x="13436111" y="130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77670</xdr:rowOff>
    </xdr:from>
    <xdr:to>
      <xdr:col>67</xdr:col>
      <xdr:colOff>101600</xdr:colOff>
      <xdr:row>76</xdr:row>
      <xdr:rowOff>7820</xdr:rowOff>
    </xdr:to>
    <xdr:sp macro="" textlink="">
      <xdr:nvSpPr>
        <xdr:cNvPr id="662" name="楕円 661"/>
        <xdr:cNvSpPr/>
      </xdr:nvSpPr>
      <xdr:spPr>
        <a:xfrm>
          <a:off x="12763500" y="129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170397</xdr:rowOff>
    </xdr:from>
    <xdr:ext cx="534377" cy="259045"/>
    <xdr:sp macro="" textlink="">
      <xdr:nvSpPr>
        <xdr:cNvPr id="663" name="テキスト ボックス 662"/>
        <xdr:cNvSpPr txBox="1"/>
      </xdr:nvSpPr>
      <xdr:spPr>
        <a:xfrm>
          <a:off x="12547111" y="1302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157759</xdr:rowOff>
    </xdr:from>
    <xdr:to>
      <xdr:col>85</xdr:col>
      <xdr:colOff>127000</xdr:colOff>
      <xdr:row>97</xdr:row>
      <xdr:rowOff>138883</xdr:rowOff>
    </xdr:to>
    <xdr:cxnSp macro="">
      <xdr:nvCxnSpPr>
        <xdr:cNvPr id="694" name="直線コネクタ 693"/>
        <xdr:cNvCxnSpPr/>
      </xdr:nvCxnSpPr>
      <xdr:spPr>
        <a:xfrm>
          <a:off x="15481300" y="16616959"/>
          <a:ext cx="838200" cy="15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30429</xdr:rowOff>
    </xdr:from>
    <xdr:to>
      <xdr:col>81</xdr:col>
      <xdr:colOff>50800</xdr:colOff>
      <xdr:row>96</xdr:row>
      <xdr:rowOff>157759</xdr:rowOff>
    </xdr:to>
    <xdr:cxnSp macro="">
      <xdr:nvCxnSpPr>
        <xdr:cNvPr id="697" name="直線コネクタ 696"/>
        <xdr:cNvCxnSpPr/>
      </xdr:nvCxnSpPr>
      <xdr:spPr>
        <a:xfrm>
          <a:off x="14592300" y="16489629"/>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30429</xdr:rowOff>
    </xdr:from>
    <xdr:to>
      <xdr:col>76</xdr:col>
      <xdr:colOff>114300</xdr:colOff>
      <xdr:row>98</xdr:row>
      <xdr:rowOff>91791</xdr:rowOff>
    </xdr:to>
    <xdr:cxnSp macro="">
      <xdr:nvCxnSpPr>
        <xdr:cNvPr id="700" name="直線コネクタ 699"/>
        <xdr:cNvCxnSpPr/>
      </xdr:nvCxnSpPr>
      <xdr:spPr>
        <a:xfrm flipV="1">
          <a:off x="13703300" y="16489629"/>
          <a:ext cx="889000" cy="40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15374</xdr:rowOff>
    </xdr:from>
    <xdr:to>
      <xdr:col>71</xdr:col>
      <xdr:colOff>177800</xdr:colOff>
      <xdr:row>98</xdr:row>
      <xdr:rowOff>91791</xdr:rowOff>
    </xdr:to>
    <xdr:cxnSp macro="">
      <xdr:nvCxnSpPr>
        <xdr:cNvPr id="703" name="直線コネクタ 702"/>
        <xdr:cNvCxnSpPr/>
      </xdr:nvCxnSpPr>
      <xdr:spPr>
        <a:xfrm>
          <a:off x="12814300" y="16817474"/>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88083</xdr:rowOff>
    </xdr:from>
    <xdr:to>
      <xdr:col>85</xdr:col>
      <xdr:colOff>177800</xdr:colOff>
      <xdr:row>98</xdr:row>
      <xdr:rowOff>18233</xdr:rowOff>
    </xdr:to>
    <xdr:sp macro="" textlink="">
      <xdr:nvSpPr>
        <xdr:cNvPr id="713" name="楕円 712"/>
        <xdr:cNvSpPr/>
      </xdr:nvSpPr>
      <xdr:spPr>
        <a:xfrm>
          <a:off x="16268700" y="167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66510</xdr:rowOff>
    </xdr:from>
    <xdr:ext cx="469744" cy="259045"/>
    <xdr:sp macro="" textlink="">
      <xdr:nvSpPr>
        <xdr:cNvPr id="714" name="積立金該当値テキスト"/>
        <xdr:cNvSpPr txBox="1"/>
      </xdr:nvSpPr>
      <xdr:spPr>
        <a:xfrm>
          <a:off x="16370300" y="1669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106959</xdr:rowOff>
    </xdr:from>
    <xdr:to>
      <xdr:col>81</xdr:col>
      <xdr:colOff>101600</xdr:colOff>
      <xdr:row>97</xdr:row>
      <xdr:rowOff>37109</xdr:rowOff>
    </xdr:to>
    <xdr:sp macro="" textlink="">
      <xdr:nvSpPr>
        <xdr:cNvPr id="715" name="楕円 714"/>
        <xdr:cNvSpPr/>
      </xdr:nvSpPr>
      <xdr:spPr>
        <a:xfrm>
          <a:off x="15430500" y="165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53636</xdr:rowOff>
    </xdr:from>
    <xdr:ext cx="534377" cy="259045"/>
    <xdr:sp macro="" textlink="">
      <xdr:nvSpPr>
        <xdr:cNvPr id="716" name="テキスト ボックス 715"/>
        <xdr:cNvSpPr txBox="1"/>
      </xdr:nvSpPr>
      <xdr:spPr>
        <a:xfrm>
          <a:off x="15214111" y="163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151079</xdr:rowOff>
    </xdr:from>
    <xdr:to>
      <xdr:col>76</xdr:col>
      <xdr:colOff>165100</xdr:colOff>
      <xdr:row>96</xdr:row>
      <xdr:rowOff>81229</xdr:rowOff>
    </xdr:to>
    <xdr:sp macro="" textlink="">
      <xdr:nvSpPr>
        <xdr:cNvPr id="717" name="楕円 716"/>
        <xdr:cNvSpPr/>
      </xdr:nvSpPr>
      <xdr:spPr>
        <a:xfrm>
          <a:off x="14541500" y="164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97756</xdr:rowOff>
    </xdr:from>
    <xdr:ext cx="534377" cy="259045"/>
    <xdr:sp macro="" textlink="">
      <xdr:nvSpPr>
        <xdr:cNvPr id="718" name="テキスト ボックス 717"/>
        <xdr:cNvSpPr txBox="1"/>
      </xdr:nvSpPr>
      <xdr:spPr>
        <a:xfrm>
          <a:off x="14325111" y="162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40991</xdr:rowOff>
    </xdr:from>
    <xdr:to>
      <xdr:col>72</xdr:col>
      <xdr:colOff>38100</xdr:colOff>
      <xdr:row>98</xdr:row>
      <xdr:rowOff>142591</xdr:rowOff>
    </xdr:to>
    <xdr:sp macro="" textlink="">
      <xdr:nvSpPr>
        <xdr:cNvPr id="719" name="楕円 718"/>
        <xdr:cNvSpPr/>
      </xdr:nvSpPr>
      <xdr:spPr>
        <a:xfrm>
          <a:off x="13652500" y="168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133718</xdr:rowOff>
    </xdr:from>
    <xdr:ext cx="469744" cy="259045"/>
    <xdr:sp macro="" textlink="">
      <xdr:nvSpPr>
        <xdr:cNvPr id="720" name="テキスト ボックス 719"/>
        <xdr:cNvSpPr txBox="1"/>
      </xdr:nvSpPr>
      <xdr:spPr>
        <a:xfrm>
          <a:off x="13468428" y="1693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136024</xdr:rowOff>
    </xdr:from>
    <xdr:to>
      <xdr:col>67</xdr:col>
      <xdr:colOff>101600</xdr:colOff>
      <xdr:row>98</xdr:row>
      <xdr:rowOff>66174</xdr:rowOff>
    </xdr:to>
    <xdr:sp macro="" textlink="">
      <xdr:nvSpPr>
        <xdr:cNvPr id="721" name="楕円 720"/>
        <xdr:cNvSpPr/>
      </xdr:nvSpPr>
      <xdr:spPr>
        <a:xfrm>
          <a:off x="12763500" y="167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82701</xdr:rowOff>
    </xdr:from>
    <xdr:ext cx="469744" cy="259045"/>
    <xdr:sp macro="" textlink="">
      <xdr:nvSpPr>
        <xdr:cNvPr id="722" name="テキスト ボックス 721"/>
        <xdr:cNvSpPr txBox="1"/>
      </xdr:nvSpPr>
      <xdr:spPr>
        <a:xfrm>
          <a:off x="12579428" y="1654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141415</xdr:rowOff>
    </xdr:from>
    <xdr:to>
      <xdr:col>116</xdr:col>
      <xdr:colOff>63500</xdr:colOff>
      <xdr:row>37</xdr:row>
      <xdr:rowOff>45403</xdr:rowOff>
    </xdr:to>
    <xdr:cxnSp macro="">
      <xdr:nvCxnSpPr>
        <xdr:cNvPr id="751" name="直線コネクタ 750"/>
        <xdr:cNvCxnSpPr/>
      </xdr:nvCxnSpPr>
      <xdr:spPr>
        <a:xfrm>
          <a:off x="21323300" y="6313615"/>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141415</xdr:rowOff>
    </xdr:from>
    <xdr:to>
      <xdr:col>111</xdr:col>
      <xdr:colOff>177800</xdr:colOff>
      <xdr:row>37</xdr:row>
      <xdr:rowOff>67691</xdr:rowOff>
    </xdr:to>
    <xdr:cxnSp macro="">
      <xdr:nvCxnSpPr>
        <xdr:cNvPr id="754" name="直線コネクタ 753"/>
        <xdr:cNvCxnSpPr/>
      </xdr:nvCxnSpPr>
      <xdr:spPr>
        <a:xfrm flipV="1">
          <a:off x="20434300" y="6313615"/>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47879</xdr:rowOff>
    </xdr:from>
    <xdr:to>
      <xdr:col>107</xdr:col>
      <xdr:colOff>50800</xdr:colOff>
      <xdr:row>37</xdr:row>
      <xdr:rowOff>67691</xdr:rowOff>
    </xdr:to>
    <xdr:cxnSp macro="">
      <xdr:nvCxnSpPr>
        <xdr:cNvPr id="757" name="直線コネクタ 756"/>
        <xdr:cNvCxnSpPr/>
      </xdr:nvCxnSpPr>
      <xdr:spPr>
        <a:xfrm>
          <a:off x="19545300" y="6391529"/>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47117</xdr:rowOff>
    </xdr:from>
    <xdr:to>
      <xdr:col>102</xdr:col>
      <xdr:colOff>114300</xdr:colOff>
      <xdr:row>37</xdr:row>
      <xdr:rowOff>47879</xdr:rowOff>
    </xdr:to>
    <xdr:cxnSp macro="">
      <xdr:nvCxnSpPr>
        <xdr:cNvPr id="760" name="直線コネクタ 759"/>
        <xdr:cNvCxnSpPr/>
      </xdr:nvCxnSpPr>
      <xdr:spPr>
        <a:xfrm>
          <a:off x="18656300" y="639076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166053</xdr:rowOff>
    </xdr:from>
    <xdr:to>
      <xdr:col>116</xdr:col>
      <xdr:colOff>114300</xdr:colOff>
      <xdr:row>37</xdr:row>
      <xdr:rowOff>96203</xdr:rowOff>
    </xdr:to>
    <xdr:sp macro="" textlink="">
      <xdr:nvSpPr>
        <xdr:cNvPr id="770" name="楕円 769"/>
        <xdr:cNvSpPr/>
      </xdr:nvSpPr>
      <xdr:spPr>
        <a:xfrm>
          <a:off x="22110700" y="63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144480</xdr:rowOff>
    </xdr:from>
    <xdr:ext cx="469744" cy="259045"/>
    <xdr:sp macro="" textlink="">
      <xdr:nvSpPr>
        <xdr:cNvPr id="771" name="投資及び出資金該当値テキスト"/>
        <xdr:cNvSpPr txBox="1"/>
      </xdr:nvSpPr>
      <xdr:spPr>
        <a:xfrm>
          <a:off x="22212300" y="63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90615</xdr:rowOff>
    </xdr:from>
    <xdr:to>
      <xdr:col>112</xdr:col>
      <xdr:colOff>38100</xdr:colOff>
      <xdr:row>37</xdr:row>
      <xdr:rowOff>20765</xdr:rowOff>
    </xdr:to>
    <xdr:sp macro="" textlink="">
      <xdr:nvSpPr>
        <xdr:cNvPr id="772" name="楕円 771"/>
        <xdr:cNvSpPr/>
      </xdr:nvSpPr>
      <xdr:spPr>
        <a:xfrm>
          <a:off x="21272500" y="62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37292</xdr:rowOff>
    </xdr:from>
    <xdr:ext cx="469744" cy="259045"/>
    <xdr:sp macro="" textlink="">
      <xdr:nvSpPr>
        <xdr:cNvPr id="773" name="テキスト ボックス 772"/>
        <xdr:cNvSpPr txBox="1"/>
      </xdr:nvSpPr>
      <xdr:spPr>
        <a:xfrm>
          <a:off x="21088428" y="603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16891</xdr:rowOff>
    </xdr:from>
    <xdr:to>
      <xdr:col>107</xdr:col>
      <xdr:colOff>101600</xdr:colOff>
      <xdr:row>37</xdr:row>
      <xdr:rowOff>118491</xdr:rowOff>
    </xdr:to>
    <xdr:sp macro="" textlink="">
      <xdr:nvSpPr>
        <xdr:cNvPr id="774" name="楕円 773"/>
        <xdr:cNvSpPr/>
      </xdr:nvSpPr>
      <xdr:spPr>
        <a:xfrm>
          <a:off x="20383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109618</xdr:rowOff>
    </xdr:from>
    <xdr:ext cx="469744" cy="259045"/>
    <xdr:sp macro="" textlink="">
      <xdr:nvSpPr>
        <xdr:cNvPr id="775" name="テキスト ボックス 774"/>
        <xdr:cNvSpPr txBox="1"/>
      </xdr:nvSpPr>
      <xdr:spPr>
        <a:xfrm>
          <a:off x="20199428"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168529</xdr:rowOff>
    </xdr:from>
    <xdr:to>
      <xdr:col>102</xdr:col>
      <xdr:colOff>165100</xdr:colOff>
      <xdr:row>37</xdr:row>
      <xdr:rowOff>98679</xdr:rowOff>
    </xdr:to>
    <xdr:sp macro="" textlink="">
      <xdr:nvSpPr>
        <xdr:cNvPr id="776" name="楕円 775"/>
        <xdr:cNvSpPr/>
      </xdr:nvSpPr>
      <xdr:spPr>
        <a:xfrm>
          <a:off x="19494500" y="63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89806</xdr:rowOff>
    </xdr:from>
    <xdr:ext cx="469744" cy="259045"/>
    <xdr:sp macro="" textlink="">
      <xdr:nvSpPr>
        <xdr:cNvPr id="777" name="テキスト ボックス 776"/>
        <xdr:cNvSpPr txBox="1"/>
      </xdr:nvSpPr>
      <xdr:spPr>
        <a:xfrm>
          <a:off x="19310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167767</xdr:rowOff>
    </xdr:from>
    <xdr:to>
      <xdr:col>98</xdr:col>
      <xdr:colOff>38100</xdr:colOff>
      <xdr:row>37</xdr:row>
      <xdr:rowOff>97917</xdr:rowOff>
    </xdr:to>
    <xdr:sp macro="" textlink="">
      <xdr:nvSpPr>
        <xdr:cNvPr id="778" name="楕円 777"/>
        <xdr:cNvSpPr/>
      </xdr:nvSpPr>
      <xdr:spPr>
        <a:xfrm>
          <a:off x="18605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89044</xdr:rowOff>
    </xdr:from>
    <xdr:ext cx="469744" cy="259045"/>
    <xdr:sp macro="" textlink="">
      <xdr:nvSpPr>
        <xdr:cNvPr id="779" name="テキスト ボックス 778"/>
        <xdr:cNvSpPr txBox="1"/>
      </xdr:nvSpPr>
      <xdr:spPr>
        <a:xfrm>
          <a:off x="18421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2711</xdr:rowOff>
    </xdr:from>
    <xdr:to>
      <xdr:col>116</xdr:col>
      <xdr:colOff>63500</xdr:colOff>
      <xdr:row>59</xdr:row>
      <xdr:rowOff>2769</xdr:rowOff>
    </xdr:to>
    <xdr:cxnSp macro="">
      <xdr:nvCxnSpPr>
        <xdr:cNvPr id="808" name="直線コネクタ 807"/>
        <xdr:cNvCxnSpPr/>
      </xdr:nvCxnSpPr>
      <xdr:spPr>
        <a:xfrm flipV="1">
          <a:off x="21323300" y="10118261"/>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156159</xdr:rowOff>
    </xdr:from>
    <xdr:to>
      <xdr:col>111</xdr:col>
      <xdr:colOff>177800</xdr:colOff>
      <xdr:row>59</xdr:row>
      <xdr:rowOff>2769</xdr:rowOff>
    </xdr:to>
    <xdr:cxnSp macro="">
      <xdr:nvCxnSpPr>
        <xdr:cNvPr id="811" name="直線コネクタ 810"/>
        <xdr:cNvCxnSpPr/>
      </xdr:nvCxnSpPr>
      <xdr:spPr>
        <a:xfrm>
          <a:off x="20434300" y="1010025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156159</xdr:rowOff>
    </xdr:from>
    <xdr:to>
      <xdr:col>107</xdr:col>
      <xdr:colOff>50800</xdr:colOff>
      <xdr:row>58</xdr:row>
      <xdr:rowOff>170104</xdr:rowOff>
    </xdr:to>
    <xdr:cxnSp macro="">
      <xdr:nvCxnSpPr>
        <xdr:cNvPr id="814" name="直線コネクタ 813"/>
        <xdr:cNvCxnSpPr/>
      </xdr:nvCxnSpPr>
      <xdr:spPr>
        <a:xfrm flipV="1">
          <a:off x="19545300" y="1010025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163188</xdr:rowOff>
    </xdr:from>
    <xdr:to>
      <xdr:col>102</xdr:col>
      <xdr:colOff>114300</xdr:colOff>
      <xdr:row>58</xdr:row>
      <xdr:rowOff>170104</xdr:rowOff>
    </xdr:to>
    <xdr:cxnSp macro="">
      <xdr:nvCxnSpPr>
        <xdr:cNvPr id="817" name="直線コネクタ 816"/>
        <xdr:cNvCxnSpPr/>
      </xdr:nvCxnSpPr>
      <xdr:spPr>
        <a:xfrm>
          <a:off x="18656300" y="10107288"/>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123361</xdr:rowOff>
    </xdr:from>
    <xdr:to>
      <xdr:col>116</xdr:col>
      <xdr:colOff>114300</xdr:colOff>
      <xdr:row>59</xdr:row>
      <xdr:rowOff>53511</xdr:rowOff>
    </xdr:to>
    <xdr:sp macro="" textlink="">
      <xdr:nvSpPr>
        <xdr:cNvPr id="827" name="楕円 826"/>
        <xdr:cNvSpPr/>
      </xdr:nvSpPr>
      <xdr:spPr>
        <a:xfrm>
          <a:off x="221107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38288</xdr:rowOff>
    </xdr:from>
    <xdr:ext cx="469744" cy="259045"/>
    <xdr:sp macro="" textlink="">
      <xdr:nvSpPr>
        <xdr:cNvPr id="828" name="貸付金該当値テキスト"/>
        <xdr:cNvSpPr txBox="1"/>
      </xdr:nvSpPr>
      <xdr:spPr>
        <a:xfrm>
          <a:off x="22212300" y="99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123419</xdr:rowOff>
    </xdr:from>
    <xdr:to>
      <xdr:col>112</xdr:col>
      <xdr:colOff>38100</xdr:colOff>
      <xdr:row>59</xdr:row>
      <xdr:rowOff>53569</xdr:rowOff>
    </xdr:to>
    <xdr:sp macro="" textlink="">
      <xdr:nvSpPr>
        <xdr:cNvPr id="829" name="楕円 828"/>
        <xdr:cNvSpPr/>
      </xdr:nvSpPr>
      <xdr:spPr>
        <a:xfrm>
          <a:off x="212725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44696</xdr:rowOff>
    </xdr:from>
    <xdr:ext cx="469744" cy="259045"/>
    <xdr:sp macro="" textlink="">
      <xdr:nvSpPr>
        <xdr:cNvPr id="830" name="テキスト ボックス 829"/>
        <xdr:cNvSpPr txBox="1"/>
      </xdr:nvSpPr>
      <xdr:spPr>
        <a:xfrm>
          <a:off x="21088428" y="101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105359</xdr:rowOff>
    </xdr:from>
    <xdr:to>
      <xdr:col>107</xdr:col>
      <xdr:colOff>101600</xdr:colOff>
      <xdr:row>59</xdr:row>
      <xdr:rowOff>35509</xdr:rowOff>
    </xdr:to>
    <xdr:sp macro="" textlink="">
      <xdr:nvSpPr>
        <xdr:cNvPr id="831" name="楕円 830"/>
        <xdr:cNvSpPr/>
      </xdr:nvSpPr>
      <xdr:spPr>
        <a:xfrm>
          <a:off x="20383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26636</xdr:rowOff>
    </xdr:from>
    <xdr:ext cx="469744" cy="259045"/>
    <xdr:sp macro="" textlink="">
      <xdr:nvSpPr>
        <xdr:cNvPr id="832" name="テキスト ボックス 831"/>
        <xdr:cNvSpPr txBox="1"/>
      </xdr:nvSpPr>
      <xdr:spPr>
        <a:xfrm>
          <a:off x="20199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119304</xdr:rowOff>
    </xdr:from>
    <xdr:to>
      <xdr:col>102</xdr:col>
      <xdr:colOff>165100</xdr:colOff>
      <xdr:row>59</xdr:row>
      <xdr:rowOff>49454</xdr:rowOff>
    </xdr:to>
    <xdr:sp macro="" textlink="">
      <xdr:nvSpPr>
        <xdr:cNvPr id="833" name="楕円 832"/>
        <xdr:cNvSpPr/>
      </xdr:nvSpPr>
      <xdr:spPr>
        <a:xfrm>
          <a:off x="19494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40581</xdr:rowOff>
    </xdr:from>
    <xdr:ext cx="469744" cy="259045"/>
    <xdr:sp macro="" textlink="">
      <xdr:nvSpPr>
        <xdr:cNvPr id="834" name="テキスト ボックス 833"/>
        <xdr:cNvSpPr txBox="1"/>
      </xdr:nvSpPr>
      <xdr:spPr>
        <a:xfrm>
          <a:off x="19310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112388</xdr:rowOff>
    </xdr:from>
    <xdr:to>
      <xdr:col>98</xdr:col>
      <xdr:colOff>38100</xdr:colOff>
      <xdr:row>59</xdr:row>
      <xdr:rowOff>42538</xdr:rowOff>
    </xdr:to>
    <xdr:sp macro="" textlink="">
      <xdr:nvSpPr>
        <xdr:cNvPr id="835" name="楕円 834"/>
        <xdr:cNvSpPr/>
      </xdr:nvSpPr>
      <xdr:spPr>
        <a:xfrm>
          <a:off x="18605500" y="1005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33665</xdr:rowOff>
    </xdr:from>
    <xdr:ext cx="469744" cy="259045"/>
    <xdr:sp macro="" textlink="">
      <xdr:nvSpPr>
        <xdr:cNvPr id="836" name="テキスト ボックス 835"/>
        <xdr:cNvSpPr txBox="1"/>
      </xdr:nvSpPr>
      <xdr:spPr>
        <a:xfrm>
          <a:off x="18421428" y="1014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147053</xdr:rowOff>
    </xdr:from>
    <xdr:to>
      <xdr:col>116</xdr:col>
      <xdr:colOff>63500</xdr:colOff>
      <xdr:row>74</xdr:row>
      <xdr:rowOff>148768</xdr:rowOff>
    </xdr:to>
    <xdr:cxnSp macro="">
      <xdr:nvCxnSpPr>
        <xdr:cNvPr id="866" name="直線コネクタ 865"/>
        <xdr:cNvCxnSpPr/>
      </xdr:nvCxnSpPr>
      <xdr:spPr>
        <a:xfrm>
          <a:off x="21323300" y="1283435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147053</xdr:rowOff>
    </xdr:from>
    <xdr:to>
      <xdr:col>111</xdr:col>
      <xdr:colOff>177800</xdr:colOff>
      <xdr:row>75</xdr:row>
      <xdr:rowOff>91084</xdr:rowOff>
    </xdr:to>
    <xdr:cxnSp macro="">
      <xdr:nvCxnSpPr>
        <xdr:cNvPr id="869" name="直線コネクタ 868"/>
        <xdr:cNvCxnSpPr/>
      </xdr:nvCxnSpPr>
      <xdr:spPr>
        <a:xfrm flipV="1">
          <a:off x="20434300" y="12834353"/>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90589</xdr:rowOff>
    </xdr:from>
    <xdr:to>
      <xdr:col>107</xdr:col>
      <xdr:colOff>50800</xdr:colOff>
      <xdr:row>75</xdr:row>
      <xdr:rowOff>91084</xdr:rowOff>
    </xdr:to>
    <xdr:cxnSp macro="">
      <xdr:nvCxnSpPr>
        <xdr:cNvPr id="872" name="直線コネクタ 871"/>
        <xdr:cNvCxnSpPr/>
      </xdr:nvCxnSpPr>
      <xdr:spPr>
        <a:xfrm>
          <a:off x="19545300" y="12949339"/>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90589</xdr:rowOff>
    </xdr:from>
    <xdr:to>
      <xdr:col>102</xdr:col>
      <xdr:colOff>114300</xdr:colOff>
      <xdr:row>75</xdr:row>
      <xdr:rowOff>139891</xdr:rowOff>
    </xdr:to>
    <xdr:cxnSp macro="">
      <xdr:nvCxnSpPr>
        <xdr:cNvPr id="875" name="直線コネクタ 874"/>
        <xdr:cNvCxnSpPr/>
      </xdr:nvCxnSpPr>
      <xdr:spPr>
        <a:xfrm flipV="1">
          <a:off x="18656300" y="12949339"/>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97968</xdr:rowOff>
    </xdr:from>
    <xdr:to>
      <xdr:col>116</xdr:col>
      <xdr:colOff>114300</xdr:colOff>
      <xdr:row>75</xdr:row>
      <xdr:rowOff>28118</xdr:rowOff>
    </xdr:to>
    <xdr:sp macro="" textlink="">
      <xdr:nvSpPr>
        <xdr:cNvPr id="885" name="楕円 884"/>
        <xdr:cNvSpPr/>
      </xdr:nvSpPr>
      <xdr:spPr>
        <a:xfrm>
          <a:off x="22110700" y="127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120845</xdr:rowOff>
    </xdr:from>
    <xdr:ext cx="534377" cy="259045"/>
    <xdr:sp macro="" textlink="">
      <xdr:nvSpPr>
        <xdr:cNvPr id="886" name="繰出金該当値テキスト"/>
        <xdr:cNvSpPr txBox="1"/>
      </xdr:nvSpPr>
      <xdr:spPr>
        <a:xfrm>
          <a:off x="22212300" y="1263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96253</xdr:rowOff>
    </xdr:from>
    <xdr:to>
      <xdr:col>112</xdr:col>
      <xdr:colOff>38100</xdr:colOff>
      <xdr:row>75</xdr:row>
      <xdr:rowOff>26403</xdr:rowOff>
    </xdr:to>
    <xdr:sp macro="" textlink="">
      <xdr:nvSpPr>
        <xdr:cNvPr id="887" name="楕円 886"/>
        <xdr:cNvSpPr/>
      </xdr:nvSpPr>
      <xdr:spPr>
        <a:xfrm>
          <a:off x="21272500" y="127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42930</xdr:rowOff>
    </xdr:from>
    <xdr:ext cx="534377" cy="259045"/>
    <xdr:sp macro="" textlink="">
      <xdr:nvSpPr>
        <xdr:cNvPr id="888" name="テキスト ボックス 887"/>
        <xdr:cNvSpPr txBox="1"/>
      </xdr:nvSpPr>
      <xdr:spPr>
        <a:xfrm>
          <a:off x="21056111" y="12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40284</xdr:rowOff>
    </xdr:from>
    <xdr:to>
      <xdr:col>107</xdr:col>
      <xdr:colOff>101600</xdr:colOff>
      <xdr:row>75</xdr:row>
      <xdr:rowOff>141884</xdr:rowOff>
    </xdr:to>
    <xdr:sp macro="" textlink="">
      <xdr:nvSpPr>
        <xdr:cNvPr id="889" name="楕円 888"/>
        <xdr:cNvSpPr/>
      </xdr:nvSpPr>
      <xdr:spPr>
        <a:xfrm>
          <a:off x="203835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158411</xdr:rowOff>
    </xdr:from>
    <xdr:ext cx="534377" cy="259045"/>
    <xdr:sp macro="" textlink="">
      <xdr:nvSpPr>
        <xdr:cNvPr id="890" name="テキスト ボックス 889"/>
        <xdr:cNvSpPr txBox="1"/>
      </xdr:nvSpPr>
      <xdr:spPr>
        <a:xfrm>
          <a:off x="20167111" y="126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39789</xdr:rowOff>
    </xdr:from>
    <xdr:to>
      <xdr:col>102</xdr:col>
      <xdr:colOff>165100</xdr:colOff>
      <xdr:row>75</xdr:row>
      <xdr:rowOff>141389</xdr:rowOff>
    </xdr:to>
    <xdr:sp macro="" textlink="">
      <xdr:nvSpPr>
        <xdr:cNvPr id="891" name="楕円 890"/>
        <xdr:cNvSpPr/>
      </xdr:nvSpPr>
      <xdr:spPr>
        <a:xfrm>
          <a:off x="19494500" y="12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157916</xdr:rowOff>
    </xdr:from>
    <xdr:ext cx="534377" cy="259045"/>
    <xdr:sp macro="" textlink="">
      <xdr:nvSpPr>
        <xdr:cNvPr id="892" name="テキスト ボックス 891"/>
        <xdr:cNvSpPr txBox="1"/>
      </xdr:nvSpPr>
      <xdr:spPr>
        <a:xfrm>
          <a:off x="19278111" y="126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89091</xdr:rowOff>
    </xdr:from>
    <xdr:to>
      <xdr:col>98</xdr:col>
      <xdr:colOff>38100</xdr:colOff>
      <xdr:row>76</xdr:row>
      <xdr:rowOff>19241</xdr:rowOff>
    </xdr:to>
    <xdr:sp macro="" textlink="">
      <xdr:nvSpPr>
        <xdr:cNvPr id="893" name="楕円 892"/>
        <xdr:cNvSpPr/>
      </xdr:nvSpPr>
      <xdr:spPr>
        <a:xfrm>
          <a:off x="18605500" y="129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10368</xdr:rowOff>
    </xdr:from>
    <xdr:ext cx="534377" cy="259045"/>
    <xdr:sp macro="" textlink="">
      <xdr:nvSpPr>
        <xdr:cNvPr id="894" name="テキスト ボックス 893"/>
        <xdr:cNvSpPr txBox="1"/>
      </xdr:nvSpPr>
      <xdr:spPr>
        <a:xfrm>
          <a:off x="18389111" y="130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489,133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主な構成項目である扶助費は、児童手当が減少したものの、物価高騰対策などによる給付金や障がい福祉サービス事業費の増加などにより、住民一人当たり</a:t>
          </a:r>
          <a:r>
            <a:rPr kumimoji="1" lang="en-US" altLang="ja-JP" sz="1300">
              <a:latin typeface="ＭＳ Ｐゴシック" panose="020B0600070205080204" pitchFamily="50" charset="-128"/>
              <a:ea typeface="ＭＳ Ｐゴシック" panose="020B0600070205080204" pitchFamily="50" charset="-128"/>
            </a:rPr>
            <a:t>133,424</a:t>
          </a:r>
          <a:r>
            <a:rPr kumimoji="1" lang="ja-JP" altLang="en-US" sz="1300">
              <a:latin typeface="ＭＳ Ｐゴシック" panose="020B0600070205080204" pitchFamily="50" charset="-128"/>
              <a:ea typeface="ＭＳ Ｐゴシック" panose="020B0600070205080204" pitchFamily="50" charset="-128"/>
            </a:rPr>
            <a:t>円となっており、令和元年度から比較すると</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人件費は、定年退職年齢引上げに伴う退職手当の減などにより、住民一人当たり</a:t>
          </a:r>
          <a:r>
            <a:rPr kumimoji="1" lang="en-US" altLang="ja-JP" sz="1300">
              <a:latin typeface="ＭＳ Ｐゴシック" panose="020B0600070205080204" pitchFamily="50" charset="-128"/>
              <a:ea typeface="ＭＳ Ｐゴシック" panose="020B0600070205080204" pitchFamily="50" charset="-128"/>
            </a:rPr>
            <a:t>56,667</a:t>
          </a:r>
          <a:r>
            <a:rPr kumimoji="1" lang="ja-JP" altLang="en-US" sz="1300">
              <a:latin typeface="ＭＳ Ｐゴシック" panose="020B0600070205080204" pitchFamily="50" charset="-128"/>
              <a:ea typeface="ＭＳ Ｐゴシック" panose="020B0600070205080204" pitchFamily="50" charset="-128"/>
            </a:rPr>
            <a:t>円となっているものの、令和元年度から比較すると</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また、普通建設事業費は、ごみ処理施設建設費や社会体育施設建設費の増加などにより、住民一人当たり</a:t>
          </a:r>
          <a:r>
            <a:rPr kumimoji="1" lang="en-US" altLang="ja-JP" sz="1300">
              <a:latin typeface="ＭＳ Ｐゴシック" panose="020B0600070205080204" pitchFamily="50" charset="-128"/>
              <a:ea typeface="ＭＳ Ｐゴシック" panose="020B0600070205080204" pitchFamily="50" charset="-128"/>
            </a:rPr>
            <a:t>115,918</a:t>
          </a:r>
          <a:r>
            <a:rPr kumimoji="1" lang="ja-JP" altLang="en-US" sz="1300">
              <a:latin typeface="ＭＳ Ｐゴシック" panose="020B0600070205080204" pitchFamily="50" charset="-128"/>
              <a:ea typeface="ＭＳ Ｐゴシック" panose="020B0600070205080204" pitchFamily="50" charset="-128"/>
            </a:rPr>
            <a:t>円となっており、一人当たりコストが類似団体内で最も高い状況となっている。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458,192
447,298
517.72
231,912,698
224,116,864
4,701,009
110,066,223
156,451,174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129032</xdr:rowOff>
    </xdr:from>
    <xdr:to>
      <xdr:col>24</xdr:col>
      <xdr:colOff>63500</xdr:colOff>
      <xdr:row>36</xdr:row>
      <xdr:rowOff>158750</xdr:rowOff>
    </xdr:to>
    <xdr:cxnSp macro="">
      <xdr:nvCxnSpPr>
        <xdr:cNvPr id="61" name="直線コネクタ 60"/>
        <xdr:cNvCxnSpPr/>
      </xdr:nvCxnSpPr>
      <xdr:spPr>
        <a:xfrm>
          <a:off x="3797300" y="630123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122174</xdr:rowOff>
    </xdr:from>
    <xdr:to>
      <xdr:col>19</xdr:col>
      <xdr:colOff>177800</xdr:colOff>
      <xdr:row>36</xdr:row>
      <xdr:rowOff>129032</xdr:rowOff>
    </xdr:to>
    <xdr:cxnSp macro="">
      <xdr:nvCxnSpPr>
        <xdr:cNvPr id="64" name="直線コネクタ 63"/>
        <xdr:cNvCxnSpPr/>
      </xdr:nvCxnSpPr>
      <xdr:spPr>
        <a:xfrm>
          <a:off x="2908300" y="62943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122174</xdr:rowOff>
    </xdr:from>
    <xdr:to>
      <xdr:col>15</xdr:col>
      <xdr:colOff>50800</xdr:colOff>
      <xdr:row>36</xdr:row>
      <xdr:rowOff>164846</xdr:rowOff>
    </xdr:to>
    <xdr:cxnSp macro="">
      <xdr:nvCxnSpPr>
        <xdr:cNvPr id="67" name="直線コネクタ 66"/>
        <xdr:cNvCxnSpPr/>
      </xdr:nvCxnSpPr>
      <xdr:spPr>
        <a:xfrm flipV="1">
          <a:off x="2019300" y="629437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99314</xdr:rowOff>
    </xdr:from>
    <xdr:to>
      <xdr:col>10</xdr:col>
      <xdr:colOff>114300</xdr:colOff>
      <xdr:row>36</xdr:row>
      <xdr:rowOff>164846</xdr:rowOff>
    </xdr:to>
    <xdr:cxnSp macro="">
      <xdr:nvCxnSpPr>
        <xdr:cNvPr id="70" name="直線コネクタ 69"/>
        <xdr:cNvCxnSpPr/>
      </xdr:nvCxnSpPr>
      <xdr:spPr>
        <a:xfrm>
          <a:off x="1130300" y="6271514"/>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107950</xdr:rowOff>
    </xdr:from>
    <xdr:to>
      <xdr:col>24</xdr:col>
      <xdr:colOff>114300</xdr:colOff>
      <xdr:row>37</xdr:row>
      <xdr:rowOff>38100</xdr:rowOff>
    </xdr:to>
    <xdr:sp macro="" textlink="">
      <xdr:nvSpPr>
        <xdr:cNvPr id="80" name="楕円 79"/>
        <xdr:cNvSpPr/>
      </xdr:nvSpPr>
      <xdr:spPr>
        <a:xfrm>
          <a:off x="45847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469744" cy="259045"/>
    <xdr:sp macro="" textlink="">
      <xdr:nvSpPr>
        <xdr:cNvPr id="81" name="議会費該当値テキスト"/>
        <xdr:cNvSpPr txBox="1"/>
      </xdr:nvSpPr>
      <xdr:spPr>
        <a:xfrm>
          <a:off x="4686300"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78232</xdr:rowOff>
    </xdr:from>
    <xdr:to>
      <xdr:col>20</xdr:col>
      <xdr:colOff>38100</xdr:colOff>
      <xdr:row>37</xdr:row>
      <xdr:rowOff>8382</xdr:rowOff>
    </xdr:to>
    <xdr:sp macro="" textlink="">
      <xdr:nvSpPr>
        <xdr:cNvPr id="82" name="楕円 81"/>
        <xdr:cNvSpPr/>
      </xdr:nvSpPr>
      <xdr:spPr>
        <a:xfrm>
          <a:off x="37465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170959</xdr:rowOff>
    </xdr:from>
    <xdr:ext cx="469744" cy="259045"/>
    <xdr:sp macro="" textlink="">
      <xdr:nvSpPr>
        <xdr:cNvPr id="83" name="テキスト ボックス 82"/>
        <xdr:cNvSpPr txBox="1"/>
      </xdr:nvSpPr>
      <xdr:spPr>
        <a:xfrm>
          <a:off x="3562428"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71374</xdr:rowOff>
    </xdr:from>
    <xdr:to>
      <xdr:col>15</xdr:col>
      <xdr:colOff>101600</xdr:colOff>
      <xdr:row>37</xdr:row>
      <xdr:rowOff>1524</xdr:rowOff>
    </xdr:to>
    <xdr:sp macro="" textlink="">
      <xdr:nvSpPr>
        <xdr:cNvPr id="84" name="楕円 83"/>
        <xdr:cNvSpPr/>
      </xdr:nvSpPr>
      <xdr:spPr>
        <a:xfrm>
          <a:off x="2857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164101</xdr:rowOff>
    </xdr:from>
    <xdr:ext cx="469744" cy="259045"/>
    <xdr:sp macro="" textlink="">
      <xdr:nvSpPr>
        <xdr:cNvPr id="85" name="テキスト ボックス 84"/>
        <xdr:cNvSpPr txBox="1"/>
      </xdr:nvSpPr>
      <xdr:spPr>
        <a:xfrm>
          <a:off x="2673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114046</xdr:rowOff>
    </xdr:from>
    <xdr:to>
      <xdr:col>10</xdr:col>
      <xdr:colOff>165100</xdr:colOff>
      <xdr:row>37</xdr:row>
      <xdr:rowOff>44196</xdr:rowOff>
    </xdr:to>
    <xdr:sp macro="" textlink="">
      <xdr:nvSpPr>
        <xdr:cNvPr id="86" name="楕円 85"/>
        <xdr:cNvSpPr/>
      </xdr:nvSpPr>
      <xdr:spPr>
        <a:xfrm>
          <a:off x="1968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35323</xdr:rowOff>
    </xdr:from>
    <xdr:ext cx="469744" cy="259045"/>
    <xdr:sp macro="" textlink="">
      <xdr:nvSpPr>
        <xdr:cNvPr id="87" name="テキスト ボックス 86"/>
        <xdr:cNvSpPr txBox="1"/>
      </xdr:nvSpPr>
      <xdr:spPr>
        <a:xfrm>
          <a:off x="1784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48514</xdr:rowOff>
    </xdr:from>
    <xdr:to>
      <xdr:col>6</xdr:col>
      <xdr:colOff>38100</xdr:colOff>
      <xdr:row>36</xdr:row>
      <xdr:rowOff>150114</xdr:rowOff>
    </xdr:to>
    <xdr:sp macro="" textlink="">
      <xdr:nvSpPr>
        <xdr:cNvPr id="88" name="楕円 87"/>
        <xdr:cNvSpPr/>
      </xdr:nvSpPr>
      <xdr:spPr>
        <a:xfrm>
          <a:off x="1079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141241</xdr:rowOff>
    </xdr:from>
    <xdr:ext cx="469744" cy="259045"/>
    <xdr:sp macro="" textlink="">
      <xdr:nvSpPr>
        <xdr:cNvPr id="89" name="テキスト ボックス 88"/>
        <xdr:cNvSpPr txBox="1"/>
      </xdr:nvSpPr>
      <xdr:spPr>
        <a:xfrm>
          <a:off x="895428"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23761</xdr:rowOff>
    </xdr:from>
    <xdr:to>
      <xdr:col>24</xdr:col>
      <xdr:colOff>63500</xdr:colOff>
      <xdr:row>58</xdr:row>
      <xdr:rowOff>123089</xdr:rowOff>
    </xdr:to>
    <xdr:cxnSp macro="">
      <xdr:nvCxnSpPr>
        <xdr:cNvPr id="119" name="直線コネクタ 118"/>
        <xdr:cNvCxnSpPr/>
      </xdr:nvCxnSpPr>
      <xdr:spPr>
        <a:xfrm>
          <a:off x="3797300" y="9967861"/>
          <a:ext cx="838200" cy="9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9944</xdr:rowOff>
    </xdr:from>
    <xdr:to>
      <xdr:col>19</xdr:col>
      <xdr:colOff>177800</xdr:colOff>
      <xdr:row>58</xdr:row>
      <xdr:rowOff>23761</xdr:rowOff>
    </xdr:to>
    <xdr:cxnSp macro="">
      <xdr:nvCxnSpPr>
        <xdr:cNvPr id="122" name="直線コネクタ 121"/>
        <xdr:cNvCxnSpPr/>
      </xdr:nvCxnSpPr>
      <xdr:spPr>
        <a:xfrm>
          <a:off x="2908300" y="9954044"/>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141821</xdr:rowOff>
    </xdr:from>
    <xdr:to>
      <xdr:col>15</xdr:col>
      <xdr:colOff>50800</xdr:colOff>
      <xdr:row>58</xdr:row>
      <xdr:rowOff>9944</xdr:rowOff>
    </xdr:to>
    <xdr:cxnSp macro="">
      <xdr:nvCxnSpPr>
        <xdr:cNvPr id="125" name="直線コネクタ 124"/>
        <xdr:cNvCxnSpPr/>
      </xdr:nvCxnSpPr>
      <xdr:spPr>
        <a:xfrm>
          <a:off x="2019300" y="8885771"/>
          <a:ext cx="889000" cy="106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141821</xdr:rowOff>
    </xdr:from>
    <xdr:to>
      <xdr:col>10</xdr:col>
      <xdr:colOff>114300</xdr:colOff>
      <xdr:row>59</xdr:row>
      <xdr:rowOff>60909</xdr:rowOff>
    </xdr:to>
    <xdr:cxnSp macro="">
      <xdr:nvCxnSpPr>
        <xdr:cNvPr id="128" name="直線コネクタ 127"/>
        <xdr:cNvCxnSpPr/>
      </xdr:nvCxnSpPr>
      <xdr:spPr>
        <a:xfrm flipV="1">
          <a:off x="1130300" y="8885771"/>
          <a:ext cx="889000" cy="129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72289</xdr:rowOff>
    </xdr:from>
    <xdr:to>
      <xdr:col>24</xdr:col>
      <xdr:colOff>114300</xdr:colOff>
      <xdr:row>59</xdr:row>
      <xdr:rowOff>2439</xdr:rowOff>
    </xdr:to>
    <xdr:sp macro="" textlink="">
      <xdr:nvSpPr>
        <xdr:cNvPr id="138" name="楕円 137"/>
        <xdr:cNvSpPr/>
      </xdr:nvSpPr>
      <xdr:spPr>
        <a:xfrm>
          <a:off x="4584700" y="100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50716</xdr:rowOff>
    </xdr:from>
    <xdr:ext cx="534377" cy="259045"/>
    <xdr:sp macro="" textlink="">
      <xdr:nvSpPr>
        <xdr:cNvPr id="139" name="総務費該当値テキスト"/>
        <xdr:cNvSpPr txBox="1"/>
      </xdr:nvSpPr>
      <xdr:spPr>
        <a:xfrm>
          <a:off x="4686300" y="999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144411</xdr:rowOff>
    </xdr:from>
    <xdr:to>
      <xdr:col>20</xdr:col>
      <xdr:colOff>38100</xdr:colOff>
      <xdr:row>58</xdr:row>
      <xdr:rowOff>74561</xdr:rowOff>
    </xdr:to>
    <xdr:sp macro="" textlink="">
      <xdr:nvSpPr>
        <xdr:cNvPr id="140" name="楕円 139"/>
        <xdr:cNvSpPr/>
      </xdr:nvSpPr>
      <xdr:spPr>
        <a:xfrm>
          <a:off x="3746500" y="99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91088</xdr:rowOff>
    </xdr:from>
    <xdr:ext cx="534377" cy="259045"/>
    <xdr:sp macro="" textlink="">
      <xdr:nvSpPr>
        <xdr:cNvPr id="141" name="テキスト ボックス 140"/>
        <xdr:cNvSpPr txBox="1"/>
      </xdr:nvSpPr>
      <xdr:spPr>
        <a:xfrm>
          <a:off x="3530111" y="969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130594</xdr:rowOff>
    </xdr:from>
    <xdr:to>
      <xdr:col>15</xdr:col>
      <xdr:colOff>101600</xdr:colOff>
      <xdr:row>58</xdr:row>
      <xdr:rowOff>60744</xdr:rowOff>
    </xdr:to>
    <xdr:sp macro="" textlink="">
      <xdr:nvSpPr>
        <xdr:cNvPr id="142" name="楕円 141"/>
        <xdr:cNvSpPr/>
      </xdr:nvSpPr>
      <xdr:spPr>
        <a:xfrm>
          <a:off x="2857500" y="99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77271</xdr:rowOff>
    </xdr:from>
    <xdr:ext cx="534377" cy="259045"/>
    <xdr:sp macro="" textlink="">
      <xdr:nvSpPr>
        <xdr:cNvPr id="143" name="テキスト ボックス 142"/>
        <xdr:cNvSpPr txBox="1"/>
      </xdr:nvSpPr>
      <xdr:spPr>
        <a:xfrm>
          <a:off x="2641111" y="96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91021</xdr:rowOff>
    </xdr:from>
    <xdr:to>
      <xdr:col>10</xdr:col>
      <xdr:colOff>165100</xdr:colOff>
      <xdr:row>52</xdr:row>
      <xdr:rowOff>21171</xdr:rowOff>
    </xdr:to>
    <xdr:sp macro="" textlink="">
      <xdr:nvSpPr>
        <xdr:cNvPr id="144" name="楕円 143"/>
        <xdr:cNvSpPr/>
      </xdr:nvSpPr>
      <xdr:spPr>
        <a:xfrm>
          <a:off x="1968500" y="883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12298</xdr:rowOff>
    </xdr:from>
    <xdr:ext cx="599010" cy="259045"/>
    <xdr:sp macro="" textlink="">
      <xdr:nvSpPr>
        <xdr:cNvPr id="145" name="テキスト ボックス 144"/>
        <xdr:cNvSpPr txBox="1"/>
      </xdr:nvSpPr>
      <xdr:spPr>
        <a:xfrm>
          <a:off x="1719795" y="892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10109</xdr:rowOff>
    </xdr:from>
    <xdr:to>
      <xdr:col>6</xdr:col>
      <xdr:colOff>38100</xdr:colOff>
      <xdr:row>59</xdr:row>
      <xdr:rowOff>111709</xdr:rowOff>
    </xdr:to>
    <xdr:sp macro="" textlink="">
      <xdr:nvSpPr>
        <xdr:cNvPr id="146" name="楕円 145"/>
        <xdr:cNvSpPr/>
      </xdr:nvSpPr>
      <xdr:spPr>
        <a:xfrm>
          <a:off x="1079500" y="101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102836</xdr:rowOff>
    </xdr:from>
    <xdr:ext cx="534377" cy="259045"/>
    <xdr:sp macro="" textlink="">
      <xdr:nvSpPr>
        <xdr:cNvPr id="147" name="テキスト ボックス 146"/>
        <xdr:cNvSpPr txBox="1"/>
      </xdr:nvSpPr>
      <xdr:spPr>
        <a:xfrm>
          <a:off x="863111" y="1021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69300</xdr:rowOff>
    </xdr:from>
    <xdr:to>
      <xdr:col>24</xdr:col>
      <xdr:colOff>63500</xdr:colOff>
      <xdr:row>77</xdr:row>
      <xdr:rowOff>14957</xdr:rowOff>
    </xdr:to>
    <xdr:cxnSp macro="">
      <xdr:nvCxnSpPr>
        <xdr:cNvPr id="175" name="直線コネクタ 174"/>
        <xdr:cNvCxnSpPr/>
      </xdr:nvCxnSpPr>
      <xdr:spPr>
        <a:xfrm flipV="1">
          <a:off x="3797300" y="13099500"/>
          <a:ext cx="838200" cy="1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78023</xdr:rowOff>
    </xdr:from>
    <xdr:to>
      <xdr:col>19</xdr:col>
      <xdr:colOff>177800</xdr:colOff>
      <xdr:row>77</xdr:row>
      <xdr:rowOff>14957</xdr:rowOff>
    </xdr:to>
    <xdr:cxnSp macro="">
      <xdr:nvCxnSpPr>
        <xdr:cNvPr id="178" name="直線コネクタ 177"/>
        <xdr:cNvCxnSpPr/>
      </xdr:nvCxnSpPr>
      <xdr:spPr>
        <a:xfrm>
          <a:off x="2908300" y="13108223"/>
          <a:ext cx="889000" cy="10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78023</xdr:rowOff>
    </xdr:from>
    <xdr:to>
      <xdr:col>15</xdr:col>
      <xdr:colOff>50800</xdr:colOff>
      <xdr:row>77</xdr:row>
      <xdr:rowOff>165458</xdr:rowOff>
    </xdr:to>
    <xdr:cxnSp macro="">
      <xdr:nvCxnSpPr>
        <xdr:cNvPr id="181" name="直線コネクタ 180"/>
        <xdr:cNvCxnSpPr/>
      </xdr:nvCxnSpPr>
      <xdr:spPr>
        <a:xfrm flipV="1">
          <a:off x="2019300" y="13108223"/>
          <a:ext cx="889000" cy="25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165458</xdr:rowOff>
    </xdr:from>
    <xdr:to>
      <xdr:col>10</xdr:col>
      <xdr:colOff>114300</xdr:colOff>
      <xdr:row>78</xdr:row>
      <xdr:rowOff>67453</xdr:rowOff>
    </xdr:to>
    <xdr:cxnSp macro="">
      <xdr:nvCxnSpPr>
        <xdr:cNvPr id="184" name="直線コネクタ 183"/>
        <xdr:cNvCxnSpPr/>
      </xdr:nvCxnSpPr>
      <xdr:spPr>
        <a:xfrm flipV="1">
          <a:off x="1130300" y="13367108"/>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18500</xdr:rowOff>
    </xdr:from>
    <xdr:to>
      <xdr:col>24</xdr:col>
      <xdr:colOff>114300</xdr:colOff>
      <xdr:row>76</xdr:row>
      <xdr:rowOff>120100</xdr:rowOff>
    </xdr:to>
    <xdr:sp macro="" textlink="">
      <xdr:nvSpPr>
        <xdr:cNvPr id="194" name="楕円 193"/>
        <xdr:cNvSpPr/>
      </xdr:nvSpPr>
      <xdr:spPr>
        <a:xfrm>
          <a:off x="4584700" y="130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168377</xdr:rowOff>
    </xdr:from>
    <xdr:ext cx="599010" cy="259045"/>
    <xdr:sp macro="" textlink="">
      <xdr:nvSpPr>
        <xdr:cNvPr id="195" name="民生費該当値テキスト"/>
        <xdr:cNvSpPr txBox="1"/>
      </xdr:nvSpPr>
      <xdr:spPr>
        <a:xfrm>
          <a:off x="4686300" y="1302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135607</xdr:rowOff>
    </xdr:from>
    <xdr:to>
      <xdr:col>20</xdr:col>
      <xdr:colOff>38100</xdr:colOff>
      <xdr:row>77</xdr:row>
      <xdr:rowOff>65757</xdr:rowOff>
    </xdr:to>
    <xdr:sp macro="" textlink="">
      <xdr:nvSpPr>
        <xdr:cNvPr id="196" name="楕円 195"/>
        <xdr:cNvSpPr/>
      </xdr:nvSpPr>
      <xdr:spPr>
        <a:xfrm>
          <a:off x="3746500" y="131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56884</xdr:rowOff>
    </xdr:from>
    <xdr:ext cx="599010" cy="259045"/>
    <xdr:sp macro="" textlink="">
      <xdr:nvSpPr>
        <xdr:cNvPr id="197" name="テキスト ボックス 196"/>
        <xdr:cNvSpPr txBox="1"/>
      </xdr:nvSpPr>
      <xdr:spPr>
        <a:xfrm>
          <a:off x="3497795" y="1325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27223</xdr:rowOff>
    </xdr:from>
    <xdr:to>
      <xdr:col>15</xdr:col>
      <xdr:colOff>101600</xdr:colOff>
      <xdr:row>76</xdr:row>
      <xdr:rowOff>128823</xdr:rowOff>
    </xdr:to>
    <xdr:sp macro="" textlink="">
      <xdr:nvSpPr>
        <xdr:cNvPr id="198" name="楕円 197"/>
        <xdr:cNvSpPr/>
      </xdr:nvSpPr>
      <xdr:spPr>
        <a:xfrm>
          <a:off x="2857500" y="130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119950</xdr:rowOff>
    </xdr:from>
    <xdr:ext cx="599010" cy="259045"/>
    <xdr:sp macro="" textlink="">
      <xdr:nvSpPr>
        <xdr:cNvPr id="199" name="テキスト ボックス 198"/>
        <xdr:cNvSpPr txBox="1"/>
      </xdr:nvSpPr>
      <xdr:spPr>
        <a:xfrm>
          <a:off x="2608795" y="131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114658</xdr:rowOff>
    </xdr:from>
    <xdr:to>
      <xdr:col>10</xdr:col>
      <xdr:colOff>165100</xdr:colOff>
      <xdr:row>78</xdr:row>
      <xdr:rowOff>44808</xdr:rowOff>
    </xdr:to>
    <xdr:sp macro="" textlink="">
      <xdr:nvSpPr>
        <xdr:cNvPr id="200" name="楕円 199"/>
        <xdr:cNvSpPr/>
      </xdr:nvSpPr>
      <xdr:spPr>
        <a:xfrm>
          <a:off x="1968500" y="133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35935</xdr:rowOff>
    </xdr:from>
    <xdr:ext cx="599010" cy="259045"/>
    <xdr:sp macro="" textlink="">
      <xdr:nvSpPr>
        <xdr:cNvPr id="201" name="テキスト ボックス 200"/>
        <xdr:cNvSpPr txBox="1"/>
      </xdr:nvSpPr>
      <xdr:spPr>
        <a:xfrm>
          <a:off x="1719795" y="1340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16653</xdr:rowOff>
    </xdr:from>
    <xdr:to>
      <xdr:col>6</xdr:col>
      <xdr:colOff>38100</xdr:colOff>
      <xdr:row>78</xdr:row>
      <xdr:rowOff>118253</xdr:rowOff>
    </xdr:to>
    <xdr:sp macro="" textlink="">
      <xdr:nvSpPr>
        <xdr:cNvPr id="202" name="楕円 201"/>
        <xdr:cNvSpPr/>
      </xdr:nvSpPr>
      <xdr:spPr>
        <a:xfrm>
          <a:off x="1079500" y="13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109380</xdr:rowOff>
    </xdr:from>
    <xdr:ext cx="599010" cy="259045"/>
    <xdr:sp macro="" textlink="">
      <xdr:nvSpPr>
        <xdr:cNvPr id="203" name="テキスト ボックス 202"/>
        <xdr:cNvSpPr txBox="1"/>
      </xdr:nvSpPr>
      <xdr:spPr>
        <a:xfrm>
          <a:off x="830795" y="134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85694</xdr:rowOff>
    </xdr:from>
    <xdr:to>
      <xdr:col>24</xdr:col>
      <xdr:colOff>63500</xdr:colOff>
      <xdr:row>93</xdr:row>
      <xdr:rowOff>69729</xdr:rowOff>
    </xdr:to>
    <xdr:cxnSp macro="">
      <xdr:nvCxnSpPr>
        <xdr:cNvPr id="233" name="直線コネクタ 232"/>
        <xdr:cNvCxnSpPr/>
      </xdr:nvCxnSpPr>
      <xdr:spPr>
        <a:xfrm flipV="1">
          <a:off x="3797300" y="15687644"/>
          <a:ext cx="838200" cy="3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69729</xdr:rowOff>
    </xdr:from>
    <xdr:to>
      <xdr:col>19</xdr:col>
      <xdr:colOff>177800</xdr:colOff>
      <xdr:row>96</xdr:row>
      <xdr:rowOff>104076</xdr:rowOff>
    </xdr:to>
    <xdr:cxnSp macro="">
      <xdr:nvCxnSpPr>
        <xdr:cNvPr id="236" name="直線コネクタ 235"/>
        <xdr:cNvCxnSpPr/>
      </xdr:nvCxnSpPr>
      <xdr:spPr>
        <a:xfrm flipV="1">
          <a:off x="2908300" y="16014579"/>
          <a:ext cx="889000" cy="54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104076</xdr:rowOff>
    </xdr:from>
    <xdr:to>
      <xdr:col>15</xdr:col>
      <xdr:colOff>50800</xdr:colOff>
      <xdr:row>98</xdr:row>
      <xdr:rowOff>15190</xdr:rowOff>
    </xdr:to>
    <xdr:cxnSp macro="">
      <xdr:nvCxnSpPr>
        <xdr:cNvPr id="239" name="直線コネクタ 238"/>
        <xdr:cNvCxnSpPr/>
      </xdr:nvCxnSpPr>
      <xdr:spPr>
        <a:xfrm flipV="1">
          <a:off x="2019300" y="16563276"/>
          <a:ext cx="889000" cy="2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15190</xdr:rowOff>
    </xdr:from>
    <xdr:to>
      <xdr:col>10</xdr:col>
      <xdr:colOff>114300</xdr:colOff>
      <xdr:row>98</xdr:row>
      <xdr:rowOff>60758</xdr:rowOff>
    </xdr:to>
    <xdr:cxnSp macro="">
      <xdr:nvCxnSpPr>
        <xdr:cNvPr id="242" name="直線コネクタ 241"/>
        <xdr:cNvCxnSpPr/>
      </xdr:nvCxnSpPr>
      <xdr:spPr>
        <a:xfrm flipV="1">
          <a:off x="1130300" y="16817290"/>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34894</xdr:rowOff>
    </xdr:from>
    <xdr:to>
      <xdr:col>24</xdr:col>
      <xdr:colOff>114300</xdr:colOff>
      <xdr:row>91</xdr:row>
      <xdr:rowOff>136494</xdr:rowOff>
    </xdr:to>
    <xdr:sp macro="" textlink="">
      <xdr:nvSpPr>
        <xdr:cNvPr id="252" name="楕円 251"/>
        <xdr:cNvSpPr/>
      </xdr:nvSpPr>
      <xdr:spPr>
        <a:xfrm>
          <a:off x="4584700" y="156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159371</xdr:rowOff>
    </xdr:from>
    <xdr:ext cx="534377" cy="259045"/>
    <xdr:sp macro="" textlink="">
      <xdr:nvSpPr>
        <xdr:cNvPr id="253" name="衛生費該当値テキスト"/>
        <xdr:cNvSpPr txBox="1"/>
      </xdr:nvSpPr>
      <xdr:spPr>
        <a:xfrm>
          <a:off x="4686300" y="155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18929</xdr:rowOff>
    </xdr:from>
    <xdr:to>
      <xdr:col>20</xdr:col>
      <xdr:colOff>38100</xdr:colOff>
      <xdr:row>93</xdr:row>
      <xdr:rowOff>120529</xdr:rowOff>
    </xdr:to>
    <xdr:sp macro="" textlink="">
      <xdr:nvSpPr>
        <xdr:cNvPr id="254" name="楕円 253"/>
        <xdr:cNvSpPr/>
      </xdr:nvSpPr>
      <xdr:spPr>
        <a:xfrm>
          <a:off x="3746500" y="159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137056</xdr:rowOff>
    </xdr:from>
    <xdr:ext cx="534377" cy="259045"/>
    <xdr:sp macro="" textlink="">
      <xdr:nvSpPr>
        <xdr:cNvPr id="255" name="テキスト ボックス 254"/>
        <xdr:cNvSpPr txBox="1"/>
      </xdr:nvSpPr>
      <xdr:spPr>
        <a:xfrm>
          <a:off x="3530111" y="157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53276</xdr:rowOff>
    </xdr:from>
    <xdr:to>
      <xdr:col>15</xdr:col>
      <xdr:colOff>101600</xdr:colOff>
      <xdr:row>96</xdr:row>
      <xdr:rowOff>154876</xdr:rowOff>
    </xdr:to>
    <xdr:sp macro="" textlink="">
      <xdr:nvSpPr>
        <xdr:cNvPr id="256" name="楕円 255"/>
        <xdr:cNvSpPr/>
      </xdr:nvSpPr>
      <xdr:spPr>
        <a:xfrm>
          <a:off x="2857500" y="165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146003</xdr:rowOff>
    </xdr:from>
    <xdr:ext cx="534377" cy="259045"/>
    <xdr:sp macro="" textlink="">
      <xdr:nvSpPr>
        <xdr:cNvPr id="257" name="テキスト ボックス 256"/>
        <xdr:cNvSpPr txBox="1"/>
      </xdr:nvSpPr>
      <xdr:spPr>
        <a:xfrm>
          <a:off x="2641111" y="1660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135840</xdr:rowOff>
    </xdr:from>
    <xdr:to>
      <xdr:col>10</xdr:col>
      <xdr:colOff>165100</xdr:colOff>
      <xdr:row>98</xdr:row>
      <xdr:rowOff>65990</xdr:rowOff>
    </xdr:to>
    <xdr:sp macro="" textlink="">
      <xdr:nvSpPr>
        <xdr:cNvPr id="258" name="楕円 257"/>
        <xdr:cNvSpPr/>
      </xdr:nvSpPr>
      <xdr:spPr>
        <a:xfrm>
          <a:off x="1968500" y="167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57117</xdr:rowOff>
    </xdr:from>
    <xdr:ext cx="534377" cy="259045"/>
    <xdr:sp macro="" textlink="">
      <xdr:nvSpPr>
        <xdr:cNvPr id="259" name="テキスト ボックス 258"/>
        <xdr:cNvSpPr txBox="1"/>
      </xdr:nvSpPr>
      <xdr:spPr>
        <a:xfrm>
          <a:off x="1752111" y="168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9958</xdr:rowOff>
    </xdr:from>
    <xdr:to>
      <xdr:col>6</xdr:col>
      <xdr:colOff>38100</xdr:colOff>
      <xdr:row>98</xdr:row>
      <xdr:rowOff>111558</xdr:rowOff>
    </xdr:to>
    <xdr:sp macro="" textlink="">
      <xdr:nvSpPr>
        <xdr:cNvPr id="260" name="楕円 259"/>
        <xdr:cNvSpPr/>
      </xdr:nvSpPr>
      <xdr:spPr>
        <a:xfrm>
          <a:off x="1079500" y="16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102685</xdr:rowOff>
    </xdr:from>
    <xdr:ext cx="534377" cy="259045"/>
    <xdr:sp macro="" textlink="">
      <xdr:nvSpPr>
        <xdr:cNvPr id="261" name="テキスト ボックス 260"/>
        <xdr:cNvSpPr txBox="1"/>
      </xdr:nvSpPr>
      <xdr:spPr>
        <a:xfrm>
          <a:off x="863111" y="169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133985</xdr:rowOff>
    </xdr:from>
    <xdr:to>
      <xdr:col>55</xdr:col>
      <xdr:colOff>0</xdr:colOff>
      <xdr:row>36</xdr:row>
      <xdr:rowOff>9398</xdr:rowOff>
    </xdr:to>
    <xdr:cxnSp macro="">
      <xdr:nvCxnSpPr>
        <xdr:cNvPr id="290" name="直線コネクタ 289"/>
        <xdr:cNvCxnSpPr/>
      </xdr:nvCxnSpPr>
      <xdr:spPr>
        <a:xfrm>
          <a:off x="9639300" y="6134735"/>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133985</xdr:rowOff>
    </xdr:from>
    <xdr:to>
      <xdr:col>50</xdr:col>
      <xdr:colOff>114300</xdr:colOff>
      <xdr:row>36</xdr:row>
      <xdr:rowOff>17780</xdr:rowOff>
    </xdr:to>
    <xdr:cxnSp macro="">
      <xdr:nvCxnSpPr>
        <xdr:cNvPr id="293" name="直線コネクタ 292"/>
        <xdr:cNvCxnSpPr/>
      </xdr:nvCxnSpPr>
      <xdr:spPr>
        <a:xfrm flipV="1">
          <a:off x="8750300" y="61347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170561</xdr:rowOff>
    </xdr:from>
    <xdr:to>
      <xdr:col>45</xdr:col>
      <xdr:colOff>177800</xdr:colOff>
      <xdr:row>36</xdr:row>
      <xdr:rowOff>17780</xdr:rowOff>
    </xdr:to>
    <xdr:cxnSp macro="">
      <xdr:nvCxnSpPr>
        <xdr:cNvPr id="296" name="直線コネクタ 295"/>
        <xdr:cNvCxnSpPr/>
      </xdr:nvCxnSpPr>
      <xdr:spPr>
        <a:xfrm>
          <a:off x="7861300" y="617131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170561</xdr:rowOff>
    </xdr:from>
    <xdr:to>
      <xdr:col>41</xdr:col>
      <xdr:colOff>50800</xdr:colOff>
      <xdr:row>36</xdr:row>
      <xdr:rowOff>18161</xdr:rowOff>
    </xdr:to>
    <xdr:cxnSp macro="">
      <xdr:nvCxnSpPr>
        <xdr:cNvPr id="299" name="直線コネクタ 298"/>
        <xdr:cNvCxnSpPr/>
      </xdr:nvCxnSpPr>
      <xdr:spPr>
        <a:xfrm flipV="1">
          <a:off x="6972300" y="61713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130048</xdr:rowOff>
    </xdr:from>
    <xdr:to>
      <xdr:col>55</xdr:col>
      <xdr:colOff>50800</xdr:colOff>
      <xdr:row>36</xdr:row>
      <xdr:rowOff>60198</xdr:rowOff>
    </xdr:to>
    <xdr:sp macro="" textlink="">
      <xdr:nvSpPr>
        <xdr:cNvPr id="309" name="楕円 308"/>
        <xdr:cNvSpPr/>
      </xdr:nvSpPr>
      <xdr:spPr>
        <a:xfrm>
          <a:off x="104267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152925</xdr:rowOff>
    </xdr:from>
    <xdr:ext cx="469744" cy="259045"/>
    <xdr:sp macro="" textlink="">
      <xdr:nvSpPr>
        <xdr:cNvPr id="310" name="労働費該当値テキスト"/>
        <xdr:cNvSpPr txBox="1"/>
      </xdr:nvSpPr>
      <xdr:spPr>
        <a:xfrm>
          <a:off x="10528300"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83185</xdr:rowOff>
    </xdr:from>
    <xdr:to>
      <xdr:col>50</xdr:col>
      <xdr:colOff>165100</xdr:colOff>
      <xdr:row>36</xdr:row>
      <xdr:rowOff>13335</xdr:rowOff>
    </xdr:to>
    <xdr:sp macro="" textlink="">
      <xdr:nvSpPr>
        <xdr:cNvPr id="311" name="楕円 310"/>
        <xdr:cNvSpPr/>
      </xdr:nvSpPr>
      <xdr:spPr>
        <a:xfrm>
          <a:off x="9588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29862</xdr:rowOff>
    </xdr:from>
    <xdr:ext cx="469744" cy="259045"/>
    <xdr:sp macro="" textlink="">
      <xdr:nvSpPr>
        <xdr:cNvPr id="312" name="テキスト ボックス 311"/>
        <xdr:cNvSpPr txBox="1"/>
      </xdr:nvSpPr>
      <xdr:spPr>
        <a:xfrm>
          <a:off x="9404428" y="585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138430</xdr:rowOff>
    </xdr:from>
    <xdr:to>
      <xdr:col>46</xdr:col>
      <xdr:colOff>38100</xdr:colOff>
      <xdr:row>36</xdr:row>
      <xdr:rowOff>68580</xdr:rowOff>
    </xdr:to>
    <xdr:sp macro="" textlink="">
      <xdr:nvSpPr>
        <xdr:cNvPr id="313" name="楕円 312"/>
        <xdr:cNvSpPr/>
      </xdr:nvSpPr>
      <xdr:spPr>
        <a:xfrm>
          <a:off x="8699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85107</xdr:rowOff>
    </xdr:from>
    <xdr:ext cx="469744" cy="259045"/>
    <xdr:sp macro="" textlink="">
      <xdr:nvSpPr>
        <xdr:cNvPr id="314" name="テキスト ボックス 313"/>
        <xdr:cNvSpPr txBox="1"/>
      </xdr:nvSpPr>
      <xdr:spPr>
        <a:xfrm>
          <a:off x="8515428" y="59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119761</xdr:rowOff>
    </xdr:from>
    <xdr:to>
      <xdr:col>41</xdr:col>
      <xdr:colOff>101600</xdr:colOff>
      <xdr:row>36</xdr:row>
      <xdr:rowOff>49911</xdr:rowOff>
    </xdr:to>
    <xdr:sp macro="" textlink="">
      <xdr:nvSpPr>
        <xdr:cNvPr id="315" name="楕円 314"/>
        <xdr:cNvSpPr/>
      </xdr:nvSpPr>
      <xdr:spPr>
        <a:xfrm>
          <a:off x="78105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66438</xdr:rowOff>
    </xdr:from>
    <xdr:ext cx="469744" cy="259045"/>
    <xdr:sp macro="" textlink="">
      <xdr:nvSpPr>
        <xdr:cNvPr id="316" name="テキスト ボックス 315"/>
        <xdr:cNvSpPr txBox="1"/>
      </xdr:nvSpPr>
      <xdr:spPr>
        <a:xfrm>
          <a:off x="7626428" y="589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138811</xdr:rowOff>
    </xdr:from>
    <xdr:to>
      <xdr:col>36</xdr:col>
      <xdr:colOff>165100</xdr:colOff>
      <xdr:row>36</xdr:row>
      <xdr:rowOff>68961</xdr:rowOff>
    </xdr:to>
    <xdr:sp macro="" textlink="">
      <xdr:nvSpPr>
        <xdr:cNvPr id="317" name="楕円 316"/>
        <xdr:cNvSpPr/>
      </xdr:nvSpPr>
      <xdr:spPr>
        <a:xfrm>
          <a:off x="6921500" y="61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85488</xdr:rowOff>
    </xdr:from>
    <xdr:ext cx="469744" cy="259045"/>
    <xdr:sp macro="" textlink="">
      <xdr:nvSpPr>
        <xdr:cNvPr id="318" name="テキスト ボックス 317"/>
        <xdr:cNvSpPr txBox="1"/>
      </xdr:nvSpPr>
      <xdr:spPr>
        <a:xfrm>
          <a:off x="6737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137185</xdr:rowOff>
    </xdr:from>
    <xdr:to>
      <xdr:col>55</xdr:col>
      <xdr:colOff>0</xdr:colOff>
      <xdr:row>57</xdr:row>
      <xdr:rowOff>2387</xdr:rowOff>
    </xdr:to>
    <xdr:cxnSp macro="">
      <xdr:nvCxnSpPr>
        <xdr:cNvPr id="347" name="直線コネクタ 346"/>
        <xdr:cNvCxnSpPr/>
      </xdr:nvCxnSpPr>
      <xdr:spPr>
        <a:xfrm flipV="1">
          <a:off x="9639300" y="9738385"/>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2387</xdr:rowOff>
    </xdr:from>
    <xdr:to>
      <xdr:col>50</xdr:col>
      <xdr:colOff>114300</xdr:colOff>
      <xdr:row>57</xdr:row>
      <xdr:rowOff>8941</xdr:rowOff>
    </xdr:to>
    <xdr:cxnSp macro="">
      <xdr:nvCxnSpPr>
        <xdr:cNvPr id="350" name="直線コネクタ 349"/>
        <xdr:cNvCxnSpPr/>
      </xdr:nvCxnSpPr>
      <xdr:spPr>
        <a:xfrm flipV="1">
          <a:off x="8750300" y="9775037"/>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133071</xdr:rowOff>
    </xdr:from>
    <xdr:to>
      <xdr:col>45</xdr:col>
      <xdr:colOff>177800</xdr:colOff>
      <xdr:row>57</xdr:row>
      <xdr:rowOff>8941</xdr:rowOff>
    </xdr:to>
    <xdr:cxnSp macro="">
      <xdr:nvCxnSpPr>
        <xdr:cNvPr id="353" name="直線コネクタ 352"/>
        <xdr:cNvCxnSpPr/>
      </xdr:nvCxnSpPr>
      <xdr:spPr>
        <a:xfrm>
          <a:off x="7861300" y="9734271"/>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133071</xdr:rowOff>
    </xdr:from>
    <xdr:to>
      <xdr:col>41</xdr:col>
      <xdr:colOff>50800</xdr:colOff>
      <xdr:row>56</xdr:row>
      <xdr:rowOff>147091</xdr:rowOff>
    </xdr:to>
    <xdr:cxnSp macro="">
      <xdr:nvCxnSpPr>
        <xdr:cNvPr id="356" name="直線コネクタ 355"/>
        <xdr:cNvCxnSpPr/>
      </xdr:nvCxnSpPr>
      <xdr:spPr>
        <a:xfrm flipV="1">
          <a:off x="6972300" y="9734271"/>
          <a:ext cx="889000" cy="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86385</xdr:rowOff>
    </xdr:from>
    <xdr:to>
      <xdr:col>55</xdr:col>
      <xdr:colOff>50800</xdr:colOff>
      <xdr:row>57</xdr:row>
      <xdr:rowOff>16535</xdr:rowOff>
    </xdr:to>
    <xdr:sp macro="" textlink="">
      <xdr:nvSpPr>
        <xdr:cNvPr id="366" name="楕円 365"/>
        <xdr:cNvSpPr/>
      </xdr:nvSpPr>
      <xdr:spPr>
        <a:xfrm>
          <a:off x="104267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64812</xdr:rowOff>
    </xdr:from>
    <xdr:ext cx="469744" cy="259045"/>
    <xdr:sp macro="" textlink="">
      <xdr:nvSpPr>
        <xdr:cNvPr id="367" name="農林水産業費該当値テキスト"/>
        <xdr:cNvSpPr txBox="1"/>
      </xdr:nvSpPr>
      <xdr:spPr>
        <a:xfrm>
          <a:off x="10528300" y="966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123037</xdr:rowOff>
    </xdr:from>
    <xdr:to>
      <xdr:col>50</xdr:col>
      <xdr:colOff>165100</xdr:colOff>
      <xdr:row>57</xdr:row>
      <xdr:rowOff>53187</xdr:rowOff>
    </xdr:to>
    <xdr:sp macro="" textlink="">
      <xdr:nvSpPr>
        <xdr:cNvPr id="368" name="楕円 367"/>
        <xdr:cNvSpPr/>
      </xdr:nvSpPr>
      <xdr:spPr>
        <a:xfrm>
          <a:off x="9588500" y="9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44314</xdr:rowOff>
    </xdr:from>
    <xdr:ext cx="469744" cy="259045"/>
    <xdr:sp macro="" textlink="">
      <xdr:nvSpPr>
        <xdr:cNvPr id="369" name="テキスト ボックス 368"/>
        <xdr:cNvSpPr txBox="1"/>
      </xdr:nvSpPr>
      <xdr:spPr>
        <a:xfrm>
          <a:off x="9404428" y="98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129591</xdr:rowOff>
    </xdr:from>
    <xdr:to>
      <xdr:col>46</xdr:col>
      <xdr:colOff>38100</xdr:colOff>
      <xdr:row>57</xdr:row>
      <xdr:rowOff>59741</xdr:rowOff>
    </xdr:to>
    <xdr:sp macro="" textlink="">
      <xdr:nvSpPr>
        <xdr:cNvPr id="370" name="楕円 369"/>
        <xdr:cNvSpPr/>
      </xdr:nvSpPr>
      <xdr:spPr>
        <a:xfrm>
          <a:off x="8699500" y="97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50868</xdr:rowOff>
    </xdr:from>
    <xdr:ext cx="469744" cy="259045"/>
    <xdr:sp macro="" textlink="">
      <xdr:nvSpPr>
        <xdr:cNvPr id="371" name="テキスト ボックス 370"/>
        <xdr:cNvSpPr txBox="1"/>
      </xdr:nvSpPr>
      <xdr:spPr>
        <a:xfrm>
          <a:off x="8515428" y="982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82271</xdr:rowOff>
    </xdr:from>
    <xdr:to>
      <xdr:col>41</xdr:col>
      <xdr:colOff>101600</xdr:colOff>
      <xdr:row>57</xdr:row>
      <xdr:rowOff>12421</xdr:rowOff>
    </xdr:to>
    <xdr:sp macro="" textlink="">
      <xdr:nvSpPr>
        <xdr:cNvPr id="372" name="楕円 371"/>
        <xdr:cNvSpPr/>
      </xdr:nvSpPr>
      <xdr:spPr>
        <a:xfrm>
          <a:off x="7810500" y="968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3548</xdr:rowOff>
    </xdr:from>
    <xdr:ext cx="469744" cy="259045"/>
    <xdr:sp macro="" textlink="">
      <xdr:nvSpPr>
        <xdr:cNvPr id="373" name="テキスト ボックス 372"/>
        <xdr:cNvSpPr txBox="1"/>
      </xdr:nvSpPr>
      <xdr:spPr>
        <a:xfrm>
          <a:off x="7626428" y="977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74" name="楕円 373"/>
        <xdr:cNvSpPr/>
      </xdr:nvSpPr>
      <xdr:spPr>
        <a:xfrm>
          <a:off x="6921500" y="96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42968</xdr:rowOff>
    </xdr:from>
    <xdr:ext cx="469744" cy="259045"/>
    <xdr:sp macro="" textlink="">
      <xdr:nvSpPr>
        <xdr:cNvPr id="375" name="テキスト ボックス 374"/>
        <xdr:cNvSpPr txBox="1"/>
      </xdr:nvSpPr>
      <xdr:spPr>
        <a:xfrm>
          <a:off x="6737428" y="947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145007</xdr:rowOff>
    </xdr:from>
    <xdr:to>
      <xdr:col>55</xdr:col>
      <xdr:colOff>0</xdr:colOff>
      <xdr:row>79</xdr:row>
      <xdr:rowOff>12843</xdr:rowOff>
    </xdr:to>
    <xdr:cxnSp macro="">
      <xdr:nvCxnSpPr>
        <xdr:cNvPr id="406" name="直線コネクタ 405"/>
        <xdr:cNvCxnSpPr/>
      </xdr:nvCxnSpPr>
      <xdr:spPr>
        <a:xfrm>
          <a:off x="9639300" y="13518107"/>
          <a:ext cx="8382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145007</xdr:rowOff>
    </xdr:from>
    <xdr:to>
      <xdr:col>50</xdr:col>
      <xdr:colOff>114300</xdr:colOff>
      <xdr:row>78</xdr:row>
      <xdr:rowOff>156780</xdr:rowOff>
    </xdr:to>
    <xdr:cxnSp macro="">
      <xdr:nvCxnSpPr>
        <xdr:cNvPr id="409" name="直線コネクタ 408"/>
        <xdr:cNvCxnSpPr/>
      </xdr:nvCxnSpPr>
      <xdr:spPr>
        <a:xfrm flipV="1">
          <a:off x="8750300" y="13518107"/>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143537</xdr:rowOff>
    </xdr:from>
    <xdr:to>
      <xdr:col>45</xdr:col>
      <xdr:colOff>177800</xdr:colOff>
      <xdr:row>78</xdr:row>
      <xdr:rowOff>156780</xdr:rowOff>
    </xdr:to>
    <xdr:cxnSp macro="">
      <xdr:nvCxnSpPr>
        <xdr:cNvPr id="412" name="直線コネクタ 411"/>
        <xdr:cNvCxnSpPr/>
      </xdr:nvCxnSpPr>
      <xdr:spPr>
        <a:xfrm>
          <a:off x="7861300" y="13516637"/>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143537</xdr:rowOff>
    </xdr:from>
    <xdr:to>
      <xdr:col>41</xdr:col>
      <xdr:colOff>50800</xdr:colOff>
      <xdr:row>79</xdr:row>
      <xdr:rowOff>37875</xdr:rowOff>
    </xdr:to>
    <xdr:cxnSp macro="">
      <xdr:nvCxnSpPr>
        <xdr:cNvPr id="415" name="直線コネクタ 414"/>
        <xdr:cNvCxnSpPr/>
      </xdr:nvCxnSpPr>
      <xdr:spPr>
        <a:xfrm flipV="1">
          <a:off x="6972300" y="13516637"/>
          <a:ext cx="889000" cy="6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133493</xdr:rowOff>
    </xdr:from>
    <xdr:to>
      <xdr:col>55</xdr:col>
      <xdr:colOff>50800</xdr:colOff>
      <xdr:row>79</xdr:row>
      <xdr:rowOff>63643</xdr:rowOff>
    </xdr:to>
    <xdr:sp macro="" textlink="">
      <xdr:nvSpPr>
        <xdr:cNvPr id="425" name="楕円 424"/>
        <xdr:cNvSpPr/>
      </xdr:nvSpPr>
      <xdr:spPr>
        <a:xfrm>
          <a:off x="10426700" y="135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48420</xdr:rowOff>
    </xdr:from>
    <xdr:ext cx="469744" cy="259045"/>
    <xdr:sp macro="" textlink="">
      <xdr:nvSpPr>
        <xdr:cNvPr id="426" name="商工費該当値テキスト"/>
        <xdr:cNvSpPr txBox="1"/>
      </xdr:nvSpPr>
      <xdr:spPr>
        <a:xfrm>
          <a:off x="10528300" y="1342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94207</xdr:rowOff>
    </xdr:from>
    <xdr:to>
      <xdr:col>50</xdr:col>
      <xdr:colOff>165100</xdr:colOff>
      <xdr:row>79</xdr:row>
      <xdr:rowOff>24357</xdr:rowOff>
    </xdr:to>
    <xdr:sp macro="" textlink="">
      <xdr:nvSpPr>
        <xdr:cNvPr id="427" name="楕円 426"/>
        <xdr:cNvSpPr/>
      </xdr:nvSpPr>
      <xdr:spPr>
        <a:xfrm>
          <a:off x="9588500" y="134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15484</xdr:rowOff>
    </xdr:from>
    <xdr:ext cx="469744" cy="259045"/>
    <xdr:sp macro="" textlink="">
      <xdr:nvSpPr>
        <xdr:cNvPr id="428" name="テキスト ボックス 427"/>
        <xdr:cNvSpPr txBox="1"/>
      </xdr:nvSpPr>
      <xdr:spPr>
        <a:xfrm>
          <a:off x="9404428" y="1356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105980</xdr:rowOff>
    </xdr:from>
    <xdr:to>
      <xdr:col>46</xdr:col>
      <xdr:colOff>38100</xdr:colOff>
      <xdr:row>79</xdr:row>
      <xdr:rowOff>36130</xdr:rowOff>
    </xdr:to>
    <xdr:sp macro="" textlink="">
      <xdr:nvSpPr>
        <xdr:cNvPr id="429" name="楕円 428"/>
        <xdr:cNvSpPr/>
      </xdr:nvSpPr>
      <xdr:spPr>
        <a:xfrm>
          <a:off x="8699500" y="134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27257</xdr:rowOff>
    </xdr:from>
    <xdr:ext cx="469744" cy="259045"/>
    <xdr:sp macro="" textlink="">
      <xdr:nvSpPr>
        <xdr:cNvPr id="430" name="テキスト ボックス 429"/>
        <xdr:cNvSpPr txBox="1"/>
      </xdr:nvSpPr>
      <xdr:spPr>
        <a:xfrm>
          <a:off x="8515428" y="135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92737</xdr:rowOff>
    </xdr:from>
    <xdr:to>
      <xdr:col>41</xdr:col>
      <xdr:colOff>101600</xdr:colOff>
      <xdr:row>79</xdr:row>
      <xdr:rowOff>22887</xdr:rowOff>
    </xdr:to>
    <xdr:sp macro="" textlink="">
      <xdr:nvSpPr>
        <xdr:cNvPr id="431" name="楕円 430"/>
        <xdr:cNvSpPr/>
      </xdr:nvSpPr>
      <xdr:spPr>
        <a:xfrm>
          <a:off x="7810500" y="134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14014</xdr:rowOff>
    </xdr:from>
    <xdr:ext cx="469744" cy="259045"/>
    <xdr:sp macro="" textlink="">
      <xdr:nvSpPr>
        <xdr:cNvPr id="432" name="テキスト ボックス 431"/>
        <xdr:cNvSpPr txBox="1"/>
      </xdr:nvSpPr>
      <xdr:spPr>
        <a:xfrm>
          <a:off x="7626428" y="1355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158525</xdr:rowOff>
    </xdr:from>
    <xdr:to>
      <xdr:col>36</xdr:col>
      <xdr:colOff>165100</xdr:colOff>
      <xdr:row>79</xdr:row>
      <xdr:rowOff>88675</xdr:rowOff>
    </xdr:to>
    <xdr:sp macro="" textlink="">
      <xdr:nvSpPr>
        <xdr:cNvPr id="433" name="楕円 432"/>
        <xdr:cNvSpPr/>
      </xdr:nvSpPr>
      <xdr:spPr>
        <a:xfrm>
          <a:off x="6921500" y="135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79802</xdr:rowOff>
    </xdr:from>
    <xdr:ext cx="469744" cy="259045"/>
    <xdr:sp macro="" textlink="">
      <xdr:nvSpPr>
        <xdr:cNvPr id="434" name="テキスト ボックス 433"/>
        <xdr:cNvSpPr txBox="1"/>
      </xdr:nvSpPr>
      <xdr:spPr>
        <a:xfrm>
          <a:off x="6737428"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156434</xdr:rowOff>
    </xdr:from>
    <xdr:to>
      <xdr:col>55</xdr:col>
      <xdr:colOff>0</xdr:colOff>
      <xdr:row>96</xdr:row>
      <xdr:rowOff>4415</xdr:rowOff>
    </xdr:to>
    <xdr:cxnSp macro="">
      <xdr:nvCxnSpPr>
        <xdr:cNvPr id="462" name="直線コネクタ 461"/>
        <xdr:cNvCxnSpPr/>
      </xdr:nvCxnSpPr>
      <xdr:spPr>
        <a:xfrm flipV="1">
          <a:off x="9639300" y="16272734"/>
          <a:ext cx="8382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4415</xdr:rowOff>
    </xdr:from>
    <xdr:to>
      <xdr:col>50</xdr:col>
      <xdr:colOff>114300</xdr:colOff>
      <xdr:row>96</xdr:row>
      <xdr:rowOff>153164</xdr:rowOff>
    </xdr:to>
    <xdr:cxnSp macro="">
      <xdr:nvCxnSpPr>
        <xdr:cNvPr id="465" name="直線コネクタ 464"/>
        <xdr:cNvCxnSpPr/>
      </xdr:nvCxnSpPr>
      <xdr:spPr>
        <a:xfrm flipV="1">
          <a:off x="8750300" y="16463615"/>
          <a:ext cx="889000" cy="1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143883</xdr:rowOff>
    </xdr:from>
    <xdr:to>
      <xdr:col>45</xdr:col>
      <xdr:colOff>177800</xdr:colOff>
      <xdr:row>96</xdr:row>
      <xdr:rowOff>153164</xdr:rowOff>
    </xdr:to>
    <xdr:cxnSp macro="">
      <xdr:nvCxnSpPr>
        <xdr:cNvPr id="468" name="直線コネクタ 467"/>
        <xdr:cNvCxnSpPr/>
      </xdr:nvCxnSpPr>
      <xdr:spPr>
        <a:xfrm>
          <a:off x="7861300" y="16603083"/>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143883</xdr:rowOff>
    </xdr:from>
    <xdr:to>
      <xdr:col>41</xdr:col>
      <xdr:colOff>50800</xdr:colOff>
      <xdr:row>97</xdr:row>
      <xdr:rowOff>10885</xdr:rowOff>
    </xdr:to>
    <xdr:cxnSp macro="">
      <xdr:nvCxnSpPr>
        <xdr:cNvPr id="471" name="直線コネクタ 470"/>
        <xdr:cNvCxnSpPr/>
      </xdr:nvCxnSpPr>
      <xdr:spPr>
        <a:xfrm flipV="1">
          <a:off x="6972300" y="16603083"/>
          <a:ext cx="889000" cy="3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105634</xdr:rowOff>
    </xdr:from>
    <xdr:to>
      <xdr:col>55</xdr:col>
      <xdr:colOff>50800</xdr:colOff>
      <xdr:row>95</xdr:row>
      <xdr:rowOff>35784</xdr:rowOff>
    </xdr:to>
    <xdr:sp macro="" textlink="">
      <xdr:nvSpPr>
        <xdr:cNvPr id="481" name="楕円 480"/>
        <xdr:cNvSpPr/>
      </xdr:nvSpPr>
      <xdr:spPr>
        <a:xfrm>
          <a:off x="10426700" y="162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128511</xdr:rowOff>
    </xdr:from>
    <xdr:ext cx="534377" cy="259045"/>
    <xdr:sp macro="" textlink="">
      <xdr:nvSpPr>
        <xdr:cNvPr id="482" name="土木費該当値テキスト"/>
        <xdr:cNvSpPr txBox="1"/>
      </xdr:nvSpPr>
      <xdr:spPr>
        <a:xfrm>
          <a:off x="10528300" y="1607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125065</xdr:rowOff>
    </xdr:from>
    <xdr:to>
      <xdr:col>50</xdr:col>
      <xdr:colOff>165100</xdr:colOff>
      <xdr:row>96</xdr:row>
      <xdr:rowOff>55215</xdr:rowOff>
    </xdr:to>
    <xdr:sp macro="" textlink="">
      <xdr:nvSpPr>
        <xdr:cNvPr id="483" name="楕円 482"/>
        <xdr:cNvSpPr/>
      </xdr:nvSpPr>
      <xdr:spPr>
        <a:xfrm>
          <a:off x="9588500" y="164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46342</xdr:rowOff>
    </xdr:from>
    <xdr:ext cx="534377" cy="259045"/>
    <xdr:sp macro="" textlink="">
      <xdr:nvSpPr>
        <xdr:cNvPr id="484" name="テキスト ボックス 483"/>
        <xdr:cNvSpPr txBox="1"/>
      </xdr:nvSpPr>
      <xdr:spPr>
        <a:xfrm>
          <a:off x="9372111" y="165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102364</xdr:rowOff>
    </xdr:from>
    <xdr:to>
      <xdr:col>46</xdr:col>
      <xdr:colOff>38100</xdr:colOff>
      <xdr:row>97</xdr:row>
      <xdr:rowOff>32514</xdr:rowOff>
    </xdr:to>
    <xdr:sp macro="" textlink="">
      <xdr:nvSpPr>
        <xdr:cNvPr id="485" name="楕円 484"/>
        <xdr:cNvSpPr/>
      </xdr:nvSpPr>
      <xdr:spPr>
        <a:xfrm>
          <a:off x="8699500" y="165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23641</xdr:rowOff>
    </xdr:from>
    <xdr:ext cx="534377" cy="259045"/>
    <xdr:sp macro="" textlink="">
      <xdr:nvSpPr>
        <xdr:cNvPr id="486" name="テキスト ボックス 485"/>
        <xdr:cNvSpPr txBox="1"/>
      </xdr:nvSpPr>
      <xdr:spPr>
        <a:xfrm>
          <a:off x="8483111" y="1665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93083</xdr:rowOff>
    </xdr:from>
    <xdr:to>
      <xdr:col>41</xdr:col>
      <xdr:colOff>101600</xdr:colOff>
      <xdr:row>97</xdr:row>
      <xdr:rowOff>23233</xdr:rowOff>
    </xdr:to>
    <xdr:sp macro="" textlink="">
      <xdr:nvSpPr>
        <xdr:cNvPr id="487" name="楕円 486"/>
        <xdr:cNvSpPr/>
      </xdr:nvSpPr>
      <xdr:spPr>
        <a:xfrm>
          <a:off x="7810500" y="165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14360</xdr:rowOff>
    </xdr:from>
    <xdr:ext cx="534377" cy="259045"/>
    <xdr:sp macro="" textlink="">
      <xdr:nvSpPr>
        <xdr:cNvPr id="488" name="テキスト ボックス 487"/>
        <xdr:cNvSpPr txBox="1"/>
      </xdr:nvSpPr>
      <xdr:spPr>
        <a:xfrm>
          <a:off x="7594111" y="166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131535</xdr:rowOff>
    </xdr:from>
    <xdr:to>
      <xdr:col>36</xdr:col>
      <xdr:colOff>165100</xdr:colOff>
      <xdr:row>97</xdr:row>
      <xdr:rowOff>61685</xdr:rowOff>
    </xdr:to>
    <xdr:sp macro="" textlink="">
      <xdr:nvSpPr>
        <xdr:cNvPr id="489" name="楕円 488"/>
        <xdr:cNvSpPr/>
      </xdr:nvSpPr>
      <xdr:spPr>
        <a:xfrm>
          <a:off x="6921500" y="16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52812</xdr:rowOff>
    </xdr:from>
    <xdr:ext cx="534377" cy="259045"/>
    <xdr:sp macro="" textlink="">
      <xdr:nvSpPr>
        <xdr:cNvPr id="490" name="テキスト ボックス 489"/>
        <xdr:cNvSpPr txBox="1"/>
      </xdr:nvSpPr>
      <xdr:spPr>
        <a:xfrm>
          <a:off x="6705111" y="166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59037</xdr:rowOff>
    </xdr:from>
    <xdr:to>
      <xdr:col>85</xdr:col>
      <xdr:colOff>127000</xdr:colOff>
      <xdr:row>37</xdr:row>
      <xdr:rowOff>60561</xdr:rowOff>
    </xdr:to>
    <xdr:cxnSp macro="">
      <xdr:nvCxnSpPr>
        <xdr:cNvPr id="522" name="直線コネクタ 521"/>
        <xdr:cNvCxnSpPr/>
      </xdr:nvCxnSpPr>
      <xdr:spPr>
        <a:xfrm>
          <a:off x="15481300" y="64026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59037</xdr:rowOff>
    </xdr:from>
    <xdr:to>
      <xdr:col>81</xdr:col>
      <xdr:colOff>50800</xdr:colOff>
      <xdr:row>37</xdr:row>
      <xdr:rowOff>105192</xdr:rowOff>
    </xdr:to>
    <xdr:cxnSp macro="">
      <xdr:nvCxnSpPr>
        <xdr:cNvPr id="525" name="直線コネクタ 524"/>
        <xdr:cNvCxnSpPr/>
      </xdr:nvCxnSpPr>
      <xdr:spPr>
        <a:xfrm flipV="1">
          <a:off x="14592300" y="6402687"/>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105192</xdr:rowOff>
    </xdr:from>
    <xdr:to>
      <xdr:col>76</xdr:col>
      <xdr:colOff>114300</xdr:colOff>
      <xdr:row>37</xdr:row>
      <xdr:rowOff>150804</xdr:rowOff>
    </xdr:to>
    <xdr:cxnSp macro="">
      <xdr:nvCxnSpPr>
        <xdr:cNvPr id="528" name="直線コネクタ 527"/>
        <xdr:cNvCxnSpPr/>
      </xdr:nvCxnSpPr>
      <xdr:spPr>
        <a:xfrm flipV="1">
          <a:off x="13703300" y="6448842"/>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99096</xdr:rowOff>
    </xdr:from>
    <xdr:to>
      <xdr:col>71</xdr:col>
      <xdr:colOff>177800</xdr:colOff>
      <xdr:row>37</xdr:row>
      <xdr:rowOff>150804</xdr:rowOff>
    </xdr:to>
    <xdr:cxnSp macro="">
      <xdr:nvCxnSpPr>
        <xdr:cNvPr id="531" name="直線コネクタ 530"/>
        <xdr:cNvCxnSpPr/>
      </xdr:nvCxnSpPr>
      <xdr:spPr>
        <a:xfrm>
          <a:off x="12814300" y="6442746"/>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9761</xdr:rowOff>
    </xdr:from>
    <xdr:to>
      <xdr:col>85</xdr:col>
      <xdr:colOff>177800</xdr:colOff>
      <xdr:row>37</xdr:row>
      <xdr:rowOff>111361</xdr:rowOff>
    </xdr:to>
    <xdr:sp macro="" textlink="">
      <xdr:nvSpPr>
        <xdr:cNvPr id="541" name="楕円 540"/>
        <xdr:cNvSpPr/>
      </xdr:nvSpPr>
      <xdr:spPr>
        <a:xfrm>
          <a:off x="16268700" y="63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159638</xdr:rowOff>
    </xdr:from>
    <xdr:ext cx="534377" cy="259045"/>
    <xdr:sp macro="" textlink="">
      <xdr:nvSpPr>
        <xdr:cNvPr id="542" name="消防費該当値テキスト"/>
        <xdr:cNvSpPr txBox="1"/>
      </xdr:nvSpPr>
      <xdr:spPr>
        <a:xfrm>
          <a:off x="16370300" y="633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8237</xdr:rowOff>
    </xdr:from>
    <xdr:to>
      <xdr:col>81</xdr:col>
      <xdr:colOff>101600</xdr:colOff>
      <xdr:row>37</xdr:row>
      <xdr:rowOff>109837</xdr:rowOff>
    </xdr:to>
    <xdr:sp macro="" textlink="">
      <xdr:nvSpPr>
        <xdr:cNvPr id="543" name="楕円 542"/>
        <xdr:cNvSpPr/>
      </xdr:nvSpPr>
      <xdr:spPr>
        <a:xfrm>
          <a:off x="15430500" y="63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126364</xdr:rowOff>
    </xdr:from>
    <xdr:ext cx="534377" cy="259045"/>
    <xdr:sp macro="" textlink="">
      <xdr:nvSpPr>
        <xdr:cNvPr id="544" name="テキスト ボックス 543"/>
        <xdr:cNvSpPr txBox="1"/>
      </xdr:nvSpPr>
      <xdr:spPr>
        <a:xfrm>
          <a:off x="15214111" y="61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54392</xdr:rowOff>
    </xdr:from>
    <xdr:to>
      <xdr:col>76</xdr:col>
      <xdr:colOff>165100</xdr:colOff>
      <xdr:row>37</xdr:row>
      <xdr:rowOff>155992</xdr:rowOff>
    </xdr:to>
    <xdr:sp macro="" textlink="">
      <xdr:nvSpPr>
        <xdr:cNvPr id="545" name="楕円 544"/>
        <xdr:cNvSpPr/>
      </xdr:nvSpPr>
      <xdr:spPr>
        <a:xfrm>
          <a:off x="14541500" y="639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1069</xdr:rowOff>
    </xdr:from>
    <xdr:ext cx="534377" cy="259045"/>
    <xdr:sp macro="" textlink="">
      <xdr:nvSpPr>
        <xdr:cNvPr id="546" name="テキスト ボックス 545"/>
        <xdr:cNvSpPr txBox="1"/>
      </xdr:nvSpPr>
      <xdr:spPr>
        <a:xfrm>
          <a:off x="14325111" y="61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100004</xdr:rowOff>
    </xdr:from>
    <xdr:to>
      <xdr:col>72</xdr:col>
      <xdr:colOff>38100</xdr:colOff>
      <xdr:row>38</xdr:row>
      <xdr:rowOff>30153</xdr:rowOff>
    </xdr:to>
    <xdr:sp macro="" textlink="">
      <xdr:nvSpPr>
        <xdr:cNvPr id="547" name="楕円 546"/>
        <xdr:cNvSpPr/>
      </xdr:nvSpPr>
      <xdr:spPr>
        <a:xfrm>
          <a:off x="136525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21280</xdr:rowOff>
    </xdr:from>
    <xdr:ext cx="534377" cy="259045"/>
    <xdr:sp macro="" textlink="">
      <xdr:nvSpPr>
        <xdr:cNvPr id="548" name="テキスト ボックス 547"/>
        <xdr:cNvSpPr txBox="1"/>
      </xdr:nvSpPr>
      <xdr:spPr>
        <a:xfrm>
          <a:off x="13436111" y="65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48296</xdr:rowOff>
    </xdr:from>
    <xdr:to>
      <xdr:col>67</xdr:col>
      <xdr:colOff>101600</xdr:colOff>
      <xdr:row>37</xdr:row>
      <xdr:rowOff>149896</xdr:rowOff>
    </xdr:to>
    <xdr:sp macro="" textlink="">
      <xdr:nvSpPr>
        <xdr:cNvPr id="549" name="楕円 548"/>
        <xdr:cNvSpPr/>
      </xdr:nvSpPr>
      <xdr:spPr>
        <a:xfrm>
          <a:off x="12763500" y="63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141023</xdr:rowOff>
    </xdr:from>
    <xdr:ext cx="534377" cy="259045"/>
    <xdr:sp macro="" textlink="">
      <xdr:nvSpPr>
        <xdr:cNvPr id="550" name="テキスト ボックス 549"/>
        <xdr:cNvSpPr txBox="1"/>
      </xdr:nvSpPr>
      <xdr:spPr>
        <a:xfrm>
          <a:off x="12547111" y="648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114737</xdr:rowOff>
    </xdr:from>
    <xdr:to>
      <xdr:col>85</xdr:col>
      <xdr:colOff>127000</xdr:colOff>
      <xdr:row>54</xdr:row>
      <xdr:rowOff>18290</xdr:rowOff>
    </xdr:to>
    <xdr:cxnSp macro="">
      <xdr:nvCxnSpPr>
        <xdr:cNvPr id="578" name="直線コネクタ 577"/>
        <xdr:cNvCxnSpPr/>
      </xdr:nvCxnSpPr>
      <xdr:spPr>
        <a:xfrm>
          <a:off x="15481300" y="9201587"/>
          <a:ext cx="8382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114737</xdr:rowOff>
    </xdr:from>
    <xdr:to>
      <xdr:col>81</xdr:col>
      <xdr:colOff>50800</xdr:colOff>
      <xdr:row>53</xdr:row>
      <xdr:rowOff>169098</xdr:rowOff>
    </xdr:to>
    <xdr:cxnSp macro="">
      <xdr:nvCxnSpPr>
        <xdr:cNvPr id="581" name="直線コネクタ 580"/>
        <xdr:cNvCxnSpPr/>
      </xdr:nvCxnSpPr>
      <xdr:spPr>
        <a:xfrm flipV="1">
          <a:off x="14592300" y="9201587"/>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169098</xdr:rowOff>
    </xdr:from>
    <xdr:to>
      <xdr:col>76</xdr:col>
      <xdr:colOff>114300</xdr:colOff>
      <xdr:row>54</xdr:row>
      <xdr:rowOff>39116</xdr:rowOff>
    </xdr:to>
    <xdr:cxnSp macro="">
      <xdr:nvCxnSpPr>
        <xdr:cNvPr id="584" name="直線コネクタ 583"/>
        <xdr:cNvCxnSpPr/>
      </xdr:nvCxnSpPr>
      <xdr:spPr>
        <a:xfrm flipV="1">
          <a:off x="13703300" y="9255948"/>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35824</xdr:rowOff>
    </xdr:from>
    <xdr:to>
      <xdr:col>71</xdr:col>
      <xdr:colOff>177800</xdr:colOff>
      <xdr:row>54</xdr:row>
      <xdr:rowOff>39116</xdr:rowOff>
    </xdr:to>
    <xdr:cxnSp macro="">
      <xdr:nvCxnSpPr>
        <xdr:cNvPr id="587" name="直線コネクタ 586"/>
        <xdr:cNvCxnSpPr/>
      </xdr:nvCxnSpPr>
      <xdr:spPr>
        <a:xfrm>
          <a:off x="12814300" y="8779774"/>
          <a:ext cx="889000" cy="51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138940</xdr:rowOff>
    </xdr:from>
    <xdr:to>
      <xdr:col>85</xdr:col>
      <xdr:colOff>177800</xdr:colOff>
      <xdr:row>54</xdr:row>
      <xdr:rowOff>69090</xdr:rowOff>
    </xdr:to>
    <xdr:sp macro="" textlink="">
      <xdr:nvSpPr>
        <xdr:cNvPr id="597" name="楕円 596"/>
        <xdr:cNvSpPr/>
      </xdr:nvSpPr>
      <xdr:spPr>
        <a:xfrm>
          <a:off x="16268700" y="92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161817</xdr:rowOff>
    </xdr:from>
    <xdr:ext cx="534377" cy="259045"/>
    <xdr:sp macro="" textlink="">
      <xdr:nvSpPr>
        <xdr:cNvPr id="598" name="教育費該当値テキスト"/>
        <xdr:cNvSpPr txBox="1"/>
      </xdr:nvSpPr>
      <xdr:spPr>
        <a:xfrm>
          <a:off x="16370300" y="90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63937</xdr:rowOff>
    </xdr:from>
    <xdr:to>
      <xdr:col>81</xdr:col>
      <xdr:colOff>101600</xdr:colOff>
      <xdr:row>53</xdr:row>
      <xdr:rowOff>165537</xdr:rowOff>
    </xdr:to>
    <xdr:sp macro="" textlink="">
      <xdr:nvSpPr>
        <xdr:cNvPr id="599" name="楕円 598"/>
        <xdr:cNvSpPr/>
      </xdr:nvSpPr>
      <xdr:spPr>
        <a:xfrm>
          <a:off x="15430500" y="91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10614</xdr:rowOff>
    </xdr:from>
    <xdr:ext cx="534377" cy="259045"/>
    <xdr:sp macro="" textlink="">
      <xdr:nvSpPr>
        <xdr:cNvPr id="600" name="テキスト ボックス 599"/>
        <xdr:cNvSpPr txBox="1"/>
      </xdr:nvSpPr>
      <xdr:spPr>
        <a:xfrm>
          <a:off x="15214111" y="89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118298</xdr:rowOff>
    </xdr:from>
    <xdr:to>
      <xdr:col>76</xdr:col>
      <xdr:colOff>165100</xdr:colOff>
      <xdr:row>54</xdr:row>
      <xdr:rowOff>48448</xdr:rowOff>
    </xdr:to>
    <xdr:sp macro="" textlink="">
      <xdr:nvSpPr>
        <xdr:cNvPr id="601" name="楕円 600"/>
        <xdr:cNvSpPr/>
      </xdr:nvSpPr>
      <xdr:spPr>
        <a:xfrm>
          <a:off x="14541500" y="92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64975</xdr:rowOff>
    </xdr:from>
    <xdr:ext cx="534377" cy="259045"/>
    <xdr:sp macro="" textlink="">
      <xdr:nvSpPr>
        <xdr:cNvPr id="602" name="テキスト ボックス 601"/>
        <xdr:cNvSpPr txBox="1"/>
      </xdr:nvSpPr>
      <xdr:spPr>
        <a:xfrm>
          <a:off x="14325111" y="89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159766</xdr:rowOff>
    </xdr:from>
    <xdr:to>
      <xdr:col>72</xdr:col>
      <xdr:colOff>38100</xdr:colOff>
      <xdr:row>54</xdr:row>
      <xdr:rowOff>89916</xdr:rowOff>
    </xdr:to>
    <xdr:sp macro="" textlink="">
      <xdr:nvSpPr>
        <xdr:cNvPr id="603" name="楕円 602"/>
        <xdr:cNvSpPr/>
      </xdr:nvSpPr>
      <xdr:spPr>
        <a:xfrm>
          <a:off x="13652500" y="92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106443</xdr:rowOff>
    </xdr:from>
    <xdr:ext cx="534377" cy="259045"/>
    <xdr:sp macro="" textlink="">
      <xdr:nvSpPr>
        <xdr:cNvPr id="604" name="テキスト ボックス 603"/>
        <xdr:cNvSpPr txBox="1"/>
      </xdr:nvSpPr>
      <xdr:spPr>
        <a:xfrm>
          <a:off x="13436111" y="902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156474</xdr:rowOff>
    </xdr:from>
    <xdr:to>
      <xdr:col>67</xdr:col>
      <xdr:colOff>101600</xdr:colOff>
      <xdr:row>51</xdr:row>
      <xdr:rowOff>86624</xdr:rowOff>
    </xdr:to>
    <xdr:sp macro="" textlink="">
      <xdr:nvSpPr>
        <xdr:cNvPr id="605" name="楕円 604"/>
        <xdr:cNvSpPr/>
      </xdr:nvSpPr>
      <xdr:spPr>
        <a:xfrm>
          <a:off x="12763500" y="87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103151</xdr:rowOff>
    </xdr:from>
    <xdr:ext cx="534377" cy="259045"/>
    <xdr:sp macro="" textlink="">
      <xdr:nvSpPr>
        <xdr:cNvPr id="606" name="テキスト ボックス 605"/>
        <xdr:cNvSpPr txBox="1"/>
      </xdr:nvSpPr>
      <xdr:spPr>
        <a:xfrm>
          <a:off x="12547111" y="85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23571</xdr:rowOff>
    </xdr:from>
    <xdr:to>
      <xdr:col>85</xdr:col>
      <xdr:colOff>127000</xdr:colOff>
      <xdr:row>79</xdr:row>
      <xdr:rowOff>31192</xdr:rowOff>
    </xdr:to>
    <xdr:cxnSp macro="">
      <xdr:nvCxnSpPr>
        <xdr:cNvPr id="635" name="直線コネクタ 634"/>
        <xdr:cNvCxnSpPr/>
      </xdr:nvCxnSpPr>
      <xdr:spPr>
        <a:xfrm>
          <a:off x="15481300" y="13568121"/>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164542</xdr:rowOff>
    </xdr:from>
    <xdr:to>
      <xdr:col>81</xdr:col>
      <xdr:colOff>50800</xdr:colOff>
      <xdr:row>79</xdr:row>
      <xdr:rowOff>23571</xdr:rowOff>
    </xdr:to>
    <xdr:cxnSp macro="">
      <xdr:nvCxnSpPr>
        <xdr:cNvPr id="638" name="直線コネクタ 637"/>
        <xdr:cNvCxnSpPr/>
      </xdr:nvCxnSpPr>
      <xdr:spPr>
        <a:xfrm>
          <a:off x="14592300" y="13537642"/>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103276</xdr:rowOff>
    </xdr:from>
    <xdr:to>
      <xdr:col>76</xdr:col>
      <xdr:colOff>114300</xdr:colOff>
      <xdr:row>78</xdr:row>
      <xdr:rowOff>164542</xdr:rowOff>
    </xdr:to>
    <xdr:cxnSp macro="">
      <xdr:nvCxnSpPr>
        <xdr:cNvPr id="641" name="直線コネクタ 640"/>
        <xdr:cNvCxnSpPr/>
      </xdr:nvCxnSpPr>
      <xdr:spPr>
        <a:xfrm>
          <a:off x="13703300" y="13476376"/>
          <a:ext cx="889000" cy="6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43078</xdr:rowOff>
    </xdr:from>
    <xdr:to>
      <xdr:col>71</xdr:col>
      <xdr:colOff>177800</xdr:colOff>
      <xdr:row>78</xdr:row>
      <xdr:rowOff>103276</xdr:rowOff>
    </xdr:to>
    <xdr:cxnSp macro="">
      <xdr:nvCxnSpPr>
        <xdr:cNvPr id="644" name="直線コネクタ 643"/>
        <xdr:cNvCxnSpPr/>
      </xdr:nvCxnSpPr>
      <xdr:spPr>
        <a:xfrm>
          <a:off x="12814300" y="1324472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61307</xdr:rowOff>
    </xdr:from>
    <xdr:ext cx="469744" cy="259045"/>
    <xdr:sp macro="" textlink="">
      <xdr:nvSpPr>
        <xdr:cNvPr id="648" name="テキスト ボックス 647"/>
        <xdr:cNvSpPr txBox="1"/>
      </xdr:nvSpPr>
      <xdr:spPr>
        <a:xfrm>
          <a:off x="12579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151842</xdr:rowOff>
    </xdr:from>
    <xdr:to>
      <xdr:col>85</xdr:col>
      <xdr:colOff>177800</xdr:colOff>
      <xdr:row>79</xdr:row>
      <xdr:rowOff>81992</xdr:rowOff>
    </xdr:to>
    <xdr:sp macro="" textlink="">
      <xdr:nvSpPr>
        <xdr:cNvPr id="654" name="楕円 653"/>
        <xdr:cNvSpPr/>
      </xdr:nvSpPr>
      <xdr:spPr>
        <a:xfrm>
          <a:off x="16268700" y="135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66769</xdr:rowOff>
    </xdr:from>
    <xdr:ext cx="378565" cy="259045"/>
    <xdr:sp macro="" textlink="">
      <xdr:nvSpPr>
        <xdr:cNvPr id="655" name="災害復旧費該当値テキスト"/>
        <xdr:cNvSpPr txBox="1"/>
      </xdr:nvSpPr>
      <xdr:spPr>
        <a:xfrm>
          <a:off x="16370300" y="1343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144221</xdr:rowOff>
    </xdr:from>
    <xdr:to>
      <xdr:col>81</xdr:col>
      <xdr:colOff>101600</xdr:colOff>
      <xdr:row>79</xdr:row>
      <xdr:rowOff>74371</xdr:rowOff>
    </xdr:to>
    <xdr:sp macro="" textlink="">
      <xdr:nvSpPr>
        <xdr:cNvPr id="656" name="楕円 655"/>
        <xdr:cNvSpPr/>
      </xdr:nvSpPr>
      <xdr:spPr>
        <a:xfrm>
          <a:off x="15430500" y="135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65498</xdr:rowOff>
    </xdr:from>
    <xdr:ext cx="378565" cy="259045"/>
    <xdr:sp macro="" textlink="">
      <xdr:nvSpPr>
        <xdr:cNvPr id="657" name="テキスト ボックス 656"/>
        <xdr:cNvSpPr txBox="1"/>
      </xdr:nvSpPr>
      <xdr:spPr>
        <a:xfrm>
          <a:off x="15292017" y="13610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113742</xdr:rowOff>
    </xdr:from>
    <xdr:to>
      <xdr:col>76</xdr:col>
      <xdr:colOff>165100</xdr:colOff>
      <xdr:row>79</xdr:row>
      <xdr:rowOff>43892</xdr:rowOff>
    </xdr:to>
    <xdr:sp macro="" textlink="">
      <xdr:nvSpPr>
        <xdr:cNvPr id="658" name="楕円 657"/>
        <xdr:cNvSpPr/>
      </xdr:nvSpPr>
      <xdr:spPr>
        <a:xfrm>
          <a:off x="14541500" y="134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35019</xdr:rowOff>
    </xdr:from>
    <xdr:ext cx="378565" cy="259045"/>
    <xdr:sp macro="" textlink="">
      <xdr:nvSpPr>
        <xdr:cNvPr id="659" name="テキスト ボックス 658"/>
        <xdr:cNvSpPr txBox="1"/>
      </xdr:nvSpPr>
      <xdr:spPr>
        <a:xfrm>
          <a:off x="14403017" y="1357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52476</xdr:rowOff>
    </xdr:from>
    <xdr:to>
      <xdr:col>72</xdr:col>
      <xdr:colOff>38100</xdr:colOff>
      <xdr:row>78</xdr:row>
      <xdr:rowOff>154076</xdr:rowOff>
    </xdr:to>
    <xdr:sp macro="" textlink="">
      <xdr:nvSpPr>
        <xdr:cNvPr id="660" name="楕円 659"/>
        <xdr:cNvSpPr/>
      </xdr:nvSpPr>
      <xdr:spPr>
        <a:xfrm>
          <a:off x="13652500" y="134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145203</xdr:rowOff>
    </xdr:from>
    <xdr:ext cx="469744" cy="259045"/>
    <xdr:sp macro="" textlink="">
      <xdr:nvSpPr>
        <xdr:cNvPr id="661" name="テキスト ボックス 660"/>
        <xdr:cNvSpPr txBox="1"/>
      </xdr:nvSpPr>
      <xdr:spPr>
        <a:xfrm>
          <a:off x="13468428" y="135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163728</xdr:rowOff>
    </xdr:from>
    <xdr:to>
      <xdr:col>67</xdr:col>
      <xdr:colOff>101600</xdr:colOff>
      <xdr:row>77</xdr:row>
      <xdr:rowOff>93878</xdr:rowOff>
    </xdr:to>
    <xdr:sp macro="" textlink="">
      <xdr:nvSpPr>
        <xdr:cNvPr id="662" name="楕円 661"/>
        <xdr:cNvSpPr/>
      </xdr:nvSpPr>
      <xdr:spPr>
        <a:xfrm>
          <a:off x="12763500" y="131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110406</xdr:rowOff>
    </xdr:from>
    <xdr:ext cx="469744" cy="259045"/>
    <xdr:sp macro="" textlink="">
      <xdr:nvSpPr>
        <xdr:cNvPr id="663" name="テキスト ボックス 662"/>
        <xdr:cNvSpPr txBox="1"/>
      </xdr:nvSpPr>
      <xdr:spPr>
        <a:xfrm>
          <a:off x="12579428" y="1296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88464</xdr:rowOff>
    </xdr:from>
    <xdr:to>
      <xdr:col>85</xdr:col>
      <xdr:colOff>127000</xdr:colOff>
      <xdr:row>95</xdr:row>
      <xdr:rowOff>89236</xdr:rowOff>
    </xdr:to>
    <xdr:cxnSp macro="">
      <xdr:nvCxnSpPr>
        <xdr:cNvPr id="697" name="直線コネクタ 696"/>
        <xdr:cNvCxnSpPr/>
      </xdr:nvCxnSpPr>
      <xdr:spPr>
        <a:xfrm>
          <a:off x="15481300" y="16376214"/>
          <a:ext cx="8382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81150</xdr:rowOff>
    </xdr:from>
    <xdr:to>
      <xdr:col>81</xdr:col>
      <xdr:colOff>50800</xdr:colOff>
      <xdr:row>95</xdr:row>
      <xdr:rowOff>88464</xdr:rowOff>
    </xdr:to>
    <xdr:cxnSp macro="">
      <xdr:nvCxnSpPr>
        <xdr:cNvPr id="700" name="直線コネクタ 699"/>
        <xdr:cNvCxnSpPr/>
      </xdr:nvCxnSpPr>
      <xdr:spPr>
        <a:xfrm>
          <a:off x="14592300" y="16368900"/>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81150</xdr:rowOff>
    </xdr:from>
    <xdr:to>
      <xdr:col>76</xdr:col>
      <xdr:colOff>114300</xdr:colOff>
      <xdr:row>95</xdr:row>
      <xdr:rowOff>115782</xdr:rowOff>
    </xdr:to>
    <xdr:cxnSp macro="">
      <xdr:nvCxnSpPr>
        <xdr:cNvPr id="703" name="直線コネクタ 702"/>
        <xdr:cNvCxnSpPr/>
      </xdr:nvCxnSpPr>
      <xdr:spPr>
        <a:xfrm flipV="1">
          <a:off x="13703300" y="16368900"/>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115782</xdr:rowOff>
    </xdr:from>
    <xdr:to>
      <xdr:col>71</xdr:col>
      <xdr:colOff>177800</xdr:colOff>
      <xdr:row>95</xdr:row>
      <xdr:rowOff>128470</xdr:rowOff>
    </xdr:to>
    <xdr:cxnSp macro="">
      <xdr:nvCxnSpPr>
        <xdr:cNvPr id="706" name="直線コネクタ 705"/>
        <xdr:cNvCxnSpPr/>
      </xdr:nvCxnSpPr>
      <xdr:spPr>
        <a:xfrm flipV="1">
          <a:off x="12814300" y="16403532"/>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38436</xdr:rowOff>
    </xdr:from>
    <xdr:to>
      <xdr:col>85</xdr:col>
      <xdr:colOff>177800</xdr:colOff>
      <xdr:row>95</xdr:row>
      <xdr:rowOff>140036</xdr:rowOff>
    </xdr:to>
    <xdr:sp macro="" textlink="">
      <xdr:nvSpPr>
        <xdr:cNvPr id="716" name="楕円 715"/>
        <xdr:cNvSpPr/>
      </xdr:nvSpPr>
      <xdr:spPr>
        <a:xfrm>
          <a:off x="16268700" y="163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16863</xdr:rowOff>
    </xdr:from>
    <xdr:ext cx="534377" cy="259045"/>
    <xdr:sp macro="" textlink="">
      <xdr:nvSpPr>
        <xdr:cNvPr id="717" name="公債費該当値テキスト"/>
        <xdr:cNvSpPr txBox="1"/>
      </xdr:nvSpPr>
      <xdr:spPr>
        <a:xfrm>
          <a:off x="16370300" y="1630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37664</xdr:rowOff>
    </xdr:from>
    <xdr:to>
      <xdr:col>81</xdr:col>
      <xdr:colOff>101600</xdr:colOff>
      <xdr:row>95</xdr:row>
      <xdr:rowOff>139264</xdr:rowOff>
    </xdr:to>
    <xdr:sp macro="" textlink="">
      <xdr:nvSpPr>
        <xdr:cNvPr id="718" name="楕円 717"/>
        <xdr:cNvSpPr/>
      </xdr:nvSpPr>
      <xdr:spPr>
        <a:xfrm>
          <a:off x="15430500" y="163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130391</xdr:rowOff>
    </xdr:from>
    <xdr:ext cx="534377" cy="259045"/>
    <xdr:sp macro="" textlink="">
      <xdr:nvSpPr>
        <xdr:cNvPr id="719" name="テキスト ボックス 718"/>
        <xdr:cNvSpPr txBox="1"/>
      </xdr:nvSpPr>
      <xdr:spPr>
        <a:xfrm>
          <a:off x="15214111" y="164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30350</xdr:rowOff>
    </xdr:from>
    <xdr:to>
      <xdr:col>76</xdr:col>
      <xdr:colOff>165100</xdr:colOff>
      <xdr:row>95</xdr:row>
      <xdr:rowOff>131950</xdr:rowOff>
    </xdr:to>
    <xdr:sp macro="" textlink="">
      <xdr:nvSpPr>
        <xdr:cNvPr id="720" name="楕円 719"/>
        <xdr:cNvSpPr/>
      </xdr:nvSpPr>
      <xdr:spPr>
        <a:xfrm>
          <a:off x="14541500" y="163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123077</xdr:rowOff>
    </xdr:from>
    <xdr:ext cx="534377" cy="259045"/>
    <xdr:sp macro="" textlink="">
      <xdr:nvSpPr>
        <xdr:cNvPr id="721" name="テキスト ボックス 720"/>
        <xdr:cNvSpPr txBox="1"/>
      </xdr:nvSpPr>
      <xdr:spPr>
        <a:xfrm>
          <a:off x="14325111" y="164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64982</xdr:rowOff>
    </xdr:from>
    <xdr:to>
      <xdr:col>72</xdr:col>
      <xdr:colOff>38100</xdr:colOff>
      <xdr:row>95</xdr:row>
      <xdr:rowOff>166582</xdr:rowOff>
    </xdr:to>
    <xdr:sp macro="" textlink="">
      <xdr:nvSpPr>
        <xdr:cNvPr id="722" name="楕円 721"/>
        <xdr:cNvSpPr/>
      </xdr:nvSpPr>
      <xdr:spPr>
        <a:xfrm>
          <a:off x="13652500" y="163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157709</xdr:rowOff>
    </xdr:from>
    <xdr:ext cx="534377" cy="259045"/>
    <xdr:sp macro="" textlink="">
      <xdr:nvSpPr>
        <xdr:cNvPr id="723" name="テキスト ボックス 722"/>
        <xdr:cNvSpPr txBox="1"/>
      </xdr:nvSpPr>
      <xdr:spPr>
        <a:xfrm>
          <a:off x="13436111" y="164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77670</xdr:rowOff>
    </xdr:from>
    <xdr:to>
      <xdr:col>67</xdr:col>
      <xdr:colOff>101600</xdr:colOff>
      <xdr:row>96</xdr:row>
      <xdr:rowOff>7820</xdr:rowOff>
    </xdr:to>
    <xdr:sp macro="" textlink="">
      <xdr:nvSpPr>
        <xdr:cNvPr id="724" name="楕円 723"/>
        <xdr:cNvSpPr/>
      </xdr:nvSpPr>
      <xdr:spPr>
        <a:xfrm>
          <a:off x="12763500" y="163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170397</xdr:rowOff>
    </xdr:from>
    <xdr:ext cx="534377" cy="259045"/>
    <xdr:sp macro="" textlink="">
      <xdr:nvSpPr>
        <xdr:cNvPr id="725" name="テキスト ボックス 724"/>
        <xdr:cNvSpPr txBox="1"/>
      </xdr:nvSpPr>
      <xdr:spPr>
        <a:xfrm>
          <a:off x="12547111" y="164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衛生費は、住民一人当たり</a:t>
          </a:r>
          <a:r>
            <a:rPr kumimoji="1" lang="en-US" altLang="ja-JP" sz="1300" baseline="0">
              <a:latin typeface="ＭＳ Ｐゴシック" panose="020B0600070205080204" pitchFamily="50" charset="-128"/>
              <a:ea typeface="ＭＳ Ｐゴシック" panose="020B0600070205080204" pitchFamily="50" charset="-128"/>
            </a:rPr>
            <a:t>89,835</a:t>
          </a:r>
          <a:r>
            <a:rPr kumimoji="1" lang="ja-JP" altLang="en-US" sz="1300" baseline="0">
              <a:latin typeface="ＭＳ Ｐゴシック" panose="020B0600070205080204" pitchFamily="50" charset="-128"/>
              <a:ea typeface="ＭＳ Ｐゴシック" panose="020B0600070205080204" pitchFamily="50" charset="-128"/>
            </a:rPr>
            <a:t>円となり、前年度に比べて</a:t>
          </a:r>
          <a:r>
            <a:rPr kumimoji="1" lang="en-US" altLang="ja-JP" sz="1300" baseline="0">
              <a:latin typeface="ＭＳ Ｐゴシック" panose="020B0600070205080204" pitchFamily="50" charset="-128"/>
              <a:ea typeface="ＭＳ Ｐゴシック" panose="020B0600070205080204" pitchFamily="50" charset="-128"/>
            </a:rPr>
            <a:t>17,162</a:t>
          </a:r>
          <a:r>
            <a:rPr kumimoji="1" lang="ja-JP" altLang="en-US" sz="1300" baseline="0">
              <a:latin typeface="ＭＳ Ｐゴシック" panose="020B0600070205080204" pitchFamily="50" charset="-128"/>
              <a:ea typeface="ＭＳ Ｐゴシック" panose="020B0600070205080204" pitchFamily="50" charset="-128"/>
            </a:rPr>
            <a:t>円増加し、類似団体を大きく上回っている。これはごみ処理施設建設費が大幅に増加したことが主な要因である。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民生費は、住民一人当たり</a:t>
          </a:r>
          <a:r>
            <a:rPr kumimoji="1" lang="en-US" altLang="ja-JP" sz="1300" baseline="0">
              <a:latin typeface="ＭＳ Ｐゴシック" panose="020B0600070205080204" pitchFamily="50" charset="-128"/>
              <a:ea typeface="ＭＳ Ｐゴシック" panose="020B0600070205080204" pitchFamily="50" charset="-128"/>
            </a:rPr>
            <a:t>195,199</a:t>
          </a:r>
          <a:r>
            <a:rPr kumimoji="1" lang="ja-JP" altLang="en-US" sz="1300" baseline="0">
              <a:latin typeface="ＭＳ Ｐゴシック" panose="020B0600070205080204" pitchFamily="50" charset="-128"/>
              <a:ea typeface="ＭＳ Ｐゴシック" panose="020B0600070205080204" pitchFamily="50" charset="-128"/>
            </a:rPr>
            <a:t>円となり、前年度に比べて</a:t>
          </a:r>
          <a:r>
            <a:rPr kumimoji="1" lang="en-US" altLang="ja-JP" sz="1300" baseline="0">
              <a:latin typeface="ＭＳ Ｐゴシック" panose="020B0600070205080204" pitchFamily="50" charset="-128"/>
              <a:ea typeface="ＭＳ Ｐゴシック" panose="020B0600070205080204" pitchFamily="50" charset="-128"/>
            </a:rPr>
            <a:t>12,807</a:t>
          </a:r>
          <a:r>
            <a:rPr kumimoji="1" lang="ja-JP" altLang="en-US" sz="1300" baseline="0">
              <a:latin typeface="ＭＳ Ｐゴシック" panose="020B0600070205080204" pitchFamily="50" charset="-128"/>
              <a:ea typeface="ＭＳ Ｐゴシック" panose="020B0600070205080204" pitchFamily="50" charset="-128"/>
            </a:rPr>
            <a:t>円増加している。これは価格高騰重点支援給付金や障がい福祉サービス事業費が増加したことが主な要因である。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総務費は、住民一人当たり</a:t>
          </a:r>
          <a:r>
            <a:rPr kumimoji="1" lang="en-US" altLang="ja-JP" sz="1300" baseline="0">
              <a:latin typeface="ＭＳ Ｐゴシック" panose="020B0600070205080204" pitchFamily="50" charset="-128"/>
              <a:ea typeface="ＭＳ Ｐゴシック" panose="020B0600070205080204" pitchFamily="50" charset="-128"/>
            </a:rPr>
            <a:t>37,308</a:t>
          </a:r>
          <a:r>
            <a:rPr kumimoji="1" lang="ja-JP" altLang="en-US" sz="1300" baseline="0">
              <a:latin typeface="ＭＳ Ｐゴシック" panose="020B0600070205080204" pitchFamily="50" charset="-128"/>
              <a:ea typeface="ＭＳ Ｐゴシック" panose="020B0600070205080204" pitchFamily="50" charset="-128"/>
            </a:rPr>
            <a:t>円となり、前年度に比べて</a:t>
          </a:r>
          <a:r>
            <a:rPr kumimoji="1" lang="en-US" altLang="ja-JP" sz="1300" baseline="0">
              <a:latin typeface="ＭＳ Ｐゴシック" panose="020B0600070205080204" pitchFamily="50" charset="-128"/>
              <a:ea typeface="ＭＳ Ｐゴシック" panose="020B0600070205080204" pitchFamily="50" charset="-128"/>
            </a:rPr>
            <a:t>7,821</a:t>
          </a:r>
          <a:r>
            <a:rPr kumimoji="1" lang="ja-JP" altLang="en-US" sz="1300" baseline="0">
              <a:latin typeface="ＭＳ Ｐゴシック" panose="020B0600070205080204" pitchFamily="50" charset="-128"/>
              <a:ea typeface="ＭＳ Ｐゴシック" panose="020B0600070205080204" pitchFamily="50" charset="-128"/>
            </a:rPr>
            <a:t>円減少している。これは本庁舎施設整備費や自治体マイナポイント給付事業費などが減少したことが主な要因である。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令和５年度の実質収支は前年度に比べて増加（１７９百万円）し、毎年度一貫して黒字を確保している状況である。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財政調整基金残高については、前年度末残高に対して増加（２，０７７百万円）している。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平成</a:t>
          </a:r>
          <a:r>
            <a:rPr kumimoji="1" lang="en-US" altLang="ja-JP" sz="1400">
              <a:solidFill>
                <a:srgbClr val="FF0000"/>
              </a:solidFill>
              <a:latin typeface="ＭＳ ゴシック" pitchFamily="49" charset="-128"/>
              <a:ea typeface="ＭＳ ゴシック" pitchFamily="49" charset="-128"/>
            </a:rPr>
            <a:t>25</a:t>
          </a:r>
          <a:r>
            <a:rPr kumimoji="1" lang="ja-JP" altLang="en-US" sz="1400">
              <a:solidFill>
                <a:srgbClr val="FF0000"/>
              </a:solidFill>
              <a:latin typeface="ＭＳ ゴシック" pitchFamily="49" charset="-128"/>
              <a:ea typeface="ＭＳ ゴシック" pitchFamily="49" charset="-128"/>
            </a:rPr>
            <a:t>年度以降全会計において黒字額を確保している。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231912698</v>
      </c>
      <c r="BO4" s="407"/>
      <c r="BP4" s="407"/>
      <c r="BQ4" s="407"/>
      <c r="BR4" s="407"/>
      <c r="BS4" s="407"/>
      <c r="BT4" s="407"/>
      <c r="BU4" s="408"/>
      <c r="BV4" s="406">
        <v>222295714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4.3</v>
      </c>
      <c r="CU4" s="413"/>
      <c r="CV4" s="413"/>
      <c r="CW4" s="413"/>
      <c r="CX4" s="413"/>
      <c r="CY4" s="413"/>
      <c r="CZ4" s="413"/>
      <c r="DA4" s="414"/>
      <c r="DB4" s="412">
        <v>4.2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224116864</v>
      </c>
      <c r="BO5" s="444"/>
      <c r="BP5" s="444"/>
      <c r="BQ5" s="444"/>
      <c r="BR5" s="444"/>
      <c r="BS5" s="444"/>
      <c r="BT5" s="444"/>
      <c r="BU5" s="445"/>
      <c r="BV5" s="443">
        <v>213823764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82.6</v>
      </c>
      <c r="CU5" s="441"/>
      <c r="CV5" s="441"/>
      <c r="CW5" s="441"/>
      <c r="CX5" s="441"/>
      <c r="CY5" s="441"/>
      <c r="CZ5" s="441"/>
      <c r="DA5" s="442"/>
      <c r="DB5" s="440">
        <v>83.2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7795834</v>
      </c>
      <c r="BO6" s="444"/>
      <c r="BP6" s="444"/>
      <c r="BQ6" s="444"/>
      <c r="BR6" s="444"/>
      <c r="BS6" s="444"/>
      <c r="BT6" s="444"/>
      <c r="BU6" s="445"/>
      <c r="BV6" s="443">
        <v>8471950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82.9</v>
      </c>
      <c r="CU6" s="481"/>
      <c r="CV6" s="481"/>
      <c r="CW6" s="481"/>
      <c r="CX6" s="481"/>
      <c r="CY6" s="481"/>
      <c r="CZ6" s="481"/>
      <c r="DA6" s="482"/>
      <c r="DB6" s="480">
        <v>84.9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3094825</v>
      </c>
      <c r="BO7" s="444"/>
      <c r="BP7" s="444"/>
      <c r="BQ7" s="444"/>
      <c r="BR7" s="444"/>
      <c r="BS7" s="444"/>
      <c r="BT7" s="444"/>
      <c r="BU7" s="445"/>
      <c r="BV7" s="443">
        <v>3950260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110066223</v>
      </c>
      <c r="CU7" s="444"/>
      <c r="CV7" s="444"/>
      <c r="CW7" s="444"/>
      <c r="CX7" s="444"/>
      <c r="CY7" s="444"/>
      <c r="CZ7" s="444"/>
      <c r="DA7" s="445"/>
      <c r="DB7" s="443">
        <v>108118463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4701009</v>
      </c>
      <c r="BO8" s="444"/>
      <c r="BP8" s="444"/>
      <c r="BQ8" s="444"/>
      <c r="BR8" s="444"/>
      <c r="BS8" s="444"/>
      <c r="BT8" s="444"/>
      <c r="BU8" s="445"/>
      <c r="BV8" s="443">
        <v>4521690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0.78</v>
      </c>
      <c r="CU8" s="484"/>
      <c r="CV8" s="484"/>
      <c r="CW8" s="484"/>
      <c r="CX8" s="484"/>
      <c r="CY8" s="484"/>
      <c r="CZ8" s="484"/>
      <c r="DA8" s="485"/>
      <c r="DB8" s="483">
        <v>0.79</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460930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179319</v>
      </c>
      <c r="BO9" s="444"/>
      <c r="BP9" s="444"/>
      <c r="BQ9" s="444"/>
      <c r="BR9" s="444"/>
      <c r="BS9" s="444"/>
      <c r="BT9" s="444"/>
      <c r="BU9" s="445"/>
      <c r="BV9" s="443">
        <v>-657655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12.1</v>
      </c>
      <c r="CU9" s="441"/>
      <c r="CV9" s="441"/>
      <c r="CW9" s="441"/>
      <c r="CX9" s="441"/>
      <c r="CY9" s="441"/>
      <c r="CZ9" s="441"/>
      <c r="DA9" s="442"/>
      <c r="DB9" s="440">
        <v>12.4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464811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2377275</v>
      </c>
      <c r="BO10" s="444"/>
      <c r="BP10" s="444"/>
      <c r="BQ10" s="444"/>
      <c r="BR10" s="444"/>
      <c r="BS10" s="444"/>
      <c r="BT10" s="444"/>
      <c r="BU10" s="445"/>
      <c r="BV10" s="443">
        <v>2762040</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1098480</v>
      </c>
      <c r="BO11" s="444"/>
      <c r="BP11" s="444"/>
      <c r="BQ11" s="444"/>
      <c r="BR11" s="444"/>
      <c r="BS11" s="444"/>
      <c r="BT11" s="444"/>
      <c r="BU11" s="445"/>
      <c r="BV11" s="443">
        <v>1017220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2">
      <c r="A12" s="181"/>
      <c r="B12" s="503" t="s">
        <v>122</v>
      </c>
      <c r="C12" s="504"/>
      <c r="D12" s="504"/>
      <c r="E12" s="504"/>
      <c r="F12" s="504"/>
      <c r="G12" s="504"/>
      <c r="H12" s="504"/>
      <c r="I12" s="504"/>
      <c r="J12" s="504"/>
      <c r="K12" s="505"/>
      <c r="L12" s="512" t="s">
        <v>123</v>
      </c>
      <c r="M12" s="513"/>
      <c r="N12" s="513"/>
      <c r="O12" s="513"/>
      <c r="P12" s="513"/>
      <c r="Q12" s="514"/>
      <c r="R12" s="515">
        <v>458192</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2995332</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129</v>
      </c>
      <c r="N13" s="535"/>
      <c r="O13" s="535"/>
      <c r="P13" s="535"/>
      <c r="Q13" s="536"/>
      <c r="R13" s="527">
        <v>447298</v>
      </c>
      <c r="S13" s="528"/>
      <c r="T13" s="528"/>
      <c r="U13" s="528"/>
      <c r="V13" s="529"/>
      <c r="W13" s="459" t="s">
        <v>130</v>
      </c>
      <c r="X13" s="460"/>
      <c r="Y13" s="460"/>
      <c r="Z13" s="460"/>
      <c r="AA13" s="460"/>
      <c r="AB13" s="450"/>
      <c r="AC13" s="494">
        <v>3059</v>
      </c>
      <c r="AD13" s="495"/>
      <c r="AE13" s="495"/>
      <c r="AF13" s="495"/>
      <c r="AG13" s="537"/>
      <c r="AH13" s="494">
        <v>3365</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3355074</v>
      </c>
      <c r="BO13" s="444"/>
      <c r="BP13" s="444"/>
      <c r="BQ13" s="444"/>
      <c r="BR13" s="444"/>
      <c r="BS13" s="444"/>
      <c r="BT13" s="444"/>
      <c r="BU13" s="445"/>
      <c r="BV13" s="443">
        <v>126273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1.1000000000000001</v>
      </c>
      <c r="CU13" s="441"/>
      <c r="CV13" s="441"/>
      <c r="CW13" s="441"/>
      <c r="CX13" s="441"/>
      <c r="CY13" s="441"/>
      <c r="CZ13" s="441"/>
      <c r="DA13" s="442"/>
      <c r="DB13" s="440">
        <v>1.3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460684</v>
      </c>
      <c r="S14" s="528"/>
      <c r="T14" s="528"/>
      <c r="U14" s="528"/>
      <c r="V14" s="529"/>
      <c r="W14" s="433"/>
      <c r="X14" s="434"/>
      <c r="Y14" s="434"/>
      <c r="Z14" s="434"/>
      <c r="AA14" s="434"/>
      <c r="AB14" s="423"/>
      <c r="AC14" s="530">
        <v>1.5</v>
      </c>
      <c r="AD14" s="531"/>
      <c r="AE14" s="531"/>
      <c r="AF14" s="531"/>
      <c r="AG14" s="532"/>
      <c r="AH14" s="530">
        <v>1.7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129</v>
      </c>
      <c r="N15" s="535"/>
      <c r="O15" s="535"/>
      <c r="P15" s="535"/>
      <c r="Q15" s="536"/>
      <c r="R15" s="527">
        <v>450948</v>
      </c>
      <c r="S15" s="528"/>
      <c r="T15" s="528"/>
      <c r="U15" s="528"/>
      <c r="V15" s="529"/>
      <c r="W15" s="459" t="s">
        <v>137</v>
      </c>
      <c r="X15" s="460"/>
      <c r="Y15" s="460"/>
      <c r="Z15" s="460"/>
      <c r="AA15" s="460"/>
      <c r="AB15" s="450"/>
      <c r="AC15" s="494">
        <v>64490</v>
      </c>
      <c r="AD15" s="495"/>
      <c r="AE15" s="495"/>
      <c r="AF15" s="495"/>
      <c r="AG15" s="537"/>
      <c r="AH15" s="494">
        <v>66376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68176536</v>
      </c>
      <c r="BO15" s="407"/>
      <c r="BP15" s="407"/>
      <c r="BQ15" s="407"/>
      <c r="BR15" s="407"/>
      <c r="BS15" s="407"/>
      <c r="BT15" s="407"/>
      <c r="BU15" s="408"/>
      <c r="BV15" s="406">
        <v>66676295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31.6</v>
      </c>
      <c r="AD16" s="531"/>
      <c r="AE16" s="531"/>
      <c r="AF16" s="531"/>
      <c r="AG16" s="532"/>
      <c r="AH16" s="530">
        <v>32.6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88457061</v>
      </c>
      <c r="BO16" s="444"/>
      <c r="BP16" s="444"/>
      <c r="BQ16" s="444"/>
      <c r="BR16" s="444"/>
      <c r="BS16" s="444"/>
      <c r="BT16" s="444"/>
      <c r="BU16" s="445"/>
      <c r="BV16" s="443">
        <v>85047973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117</v>
      </c>
      <c r="S17" s="550"/>
      <c r="T17" s="550"/>
      <c r="U17" s="550"/>
      <c r="V17" s="551"/>
      <c r="W17" s="459" t="s">
        <v>144</v>
      </c>
      <c r="X17" s="460"/>
      <c r="Y17" s="460"/>
      <c r="Z17" s="460"/>
      <c r="AA17" s="460"/>
      <c r="AB17" s="450"/>
      <c r="AC17" s="494">
        <v>136438</v>
      </c>
      <c r="AD17" s="495"/>
      <c r="AE17" s="495"/>
      <c r="AF17" s="495"/>
      <c r="AG17" s="537"/>
      <c r="AH17" s="494">
        <v>134117</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86858366</v>
      </c>
      <c r="BO17" s="444"/>
      <c r="BP17" s="444"/>
      <c r="BQ17" s="444"/>
      <c r="BR17" s="444"/>
      <c r="BS17" s="444"/>
      <c r="BT17" s="444"/>
      <c r="BU17" s="445"/>
      <c r="BV17" s="443">
        <v>85421862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517.72</v>
      </c>
      <c r="M18" s="567"/>
      <c r="N18" s="567"/>
      <c r="O18" s="567"/>
      <c r="P18" s="567"/>
      <c r="Q18" s="567"/>
      <c r="R18" s="568"/>
      <c r="S18" s="568"/>
      <c r="T18" s="568"/>
      <c r="U18" s="568"/>
      <c r="V18" s="569"/>
      <c r="W18" s="461"/>
      <c r="X18" s="462"/>
      <c r="Y18" s="462"/>
      <c r="Z18" s="462"/>
      <c r="AA18" s="462"/>
      <c r="AB18" s="453"/>
      <c r="AC18" s="570">
        <v>66.900000000000006</v>
      </c>
      <c r="AD18" s="571"/>
      <c r="AE18" s="571"/>
      <c r="AF18" s="571"/>
      <c r="AG18" s="572"/>
      <c r="AH18" s="570">
        <v>65.8</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90947481</v>
      </c>
      <c r="BO18" s="444"/>
      <c r="BP18" s="444"/>
      <c r="BQ18" s="444"/>
      <c r="BR18" s="444"/>
      <c r="BS18" s="444"/>
      <c r="BT18" s="444"/>
      <c r="BU18" s="445"/>
      <c r="BV18" s="443">
        <v>90419556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890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133506366</v>
      </c>
      <c r="BO19" s="444"/>
      <c r="BP19" s="444"/>
      <c r="BQ19" s="444"/>
      <c r="BR19" s="444"/>
      <c r="BS19" s="444"/>
      <c r="BT19" s="444"/>
      <c r="BU19" s="445"/>
      <c r="BV19" s="443">
        <v>131042784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193371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156451174</v>
      </c>
      <c r="BO22" s="407"/>
      <c r="BP22" s="407"/>
      <c r="BQ22" s="407"/>
      <c r="BR22" s="407"/>
      <c r="BS22" s="407"/>
      <c r="BT22" s="407"/>
      <c r="BU22" s="408"/>
      <c r="BV22" s="406">
        <v>143650490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91301222</v>
      </c>
      <c r="BO23" s="444"/>
      <c r="BP23" s="444"/>
      <c r="BQ23" s="444"/>
      <c r="BR23" s="444"/>
      <c r="BS23" s="444"/>
      <c r="BT23" s="444"/>
      <c r="BU23" s="445"/>
      <c r="BV23" s="443">
        <v>76971522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11200</v>
      </c>
      <c r="R24" s="495"/>
      <c r="S24" s="495"/>
      <c r="T24" s="495"/>
      <c r="U24" s="495"/>
      <c r="V24" s="537"/>
      <c r="W24" s="589"/>
      <c r="X24" s="590"/>
      <c r="Y24" s="591"/>
      <c r="Z24" s="493" t="s">
        <v>161</v>
      </c>
      <c r="AA24" s="473"/>
      <c r="AB24" s="473"/>
      <c r="AC24" s="473"/>
      <c r="AD24" s="473"/>
      <c r="AE24" s="473"/>
      <c r="AF24" s="473"/>
      <c r="AG24" s="474"/>
      <c r="AH24" s="494">
        <v>2589</v>
      </c>
      <c r="AI24" s="495"/>
      <c r="AJ24" s="495"/>
      <c r="AK24" s="495"/>
      <c r="AL24" s="537"/>
      <c r="AM24" s="494">
        <v>8088036</v>
      </c>
      <c r="AN24" s="495"/>
      <c r="AO24" s="495"/>
      <c r="AP24" s="495"/>
      <c r="AQ24" s="495"/>
      <c r="AR24" s="537"/>
      <c r="AS24" s="494">
        <v>3124</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106935970</v>
      </c>
      <c r="BO24" s="444"/>
      <c r="BP24" s="444"/>
      <c r="BQ24" s="444"/>
      <c r="BR24" s="444"/>
      <c r="BS24" s="444"/>
      <c r="BT24" s="444"/>
      <c r="BU24" s="445"/>
      <c r="BV24" s="443">
        <v>87741084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2</v>
      </c>
      <c r="M25" s="495"/>
      <c r="N25" s="495"/>
      <c r="O25" s="495"/>
      <c r="P25" s="537"/>
      <c r="Q25" s="494">
        <v>9300</v>
      </c>
      <c r="R25" s="495"/>
      <c r="S25" s="495"/>
      <c r="T25" s="495"/>
      <c r="U25" s="495"/>
      <c r="V25" s="537"/>
      <c r="W25" s="589"/>
      <c r="X25" s="590"/>
      <c r="Y25" s="591"/>
      <c r="Z25" s="493" t="s">
        <v>164</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77455083</v>
      </c>
      <c r="BO25" s="407"/>
      <c r="BP25" s="407"/>
      <c r="BQ25" s="407"/>
      <c r="BR25" s="407"/>
      <c r="BS25" s="407"/>
      <c r="BT25" s="407"/>
      <c r="BU25" s="408"/>
      <c r="BV25" s="406">
        <v>84987018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8150</v>
      </c>
      <c r="R26" s="495"/>
      <c r="S26" s="495"/>
      <c r="T26" s="495"/>
      <c r="U26" s="495"/>
      <c r="V26" s="537"/>
      <c r="W26" s="589"/>
      <c r="X26" s="590"/>
      <c r="Y26" s="591"/>
      <c r="Z26" s="493" t="s">
        <v>167</v>
      </c>
      <c r="AA26" s="595"/>
      <c r="AB26" s="595"/>
      <c r="AC26" s="595"/>
      <c r="AD26" s="595"/>
      <c r="AE26" s="595"/>
      <c r="AF26" s="595"/>
      <c r="AG26" s="596"/>
      <c r="AH26" s="494">
        <v>343</v>
      </c>
      <c r="AI26" s="495"/>
      <c r="AJ26" s="495"/>
      <c r="AK26" s="495"/>
      <c r="AL26" s="537"/>
      <c r="AM26" s="494">
        <v>1002932</v>
      </c>
      <c r="AN26" s="495"/>
      <c r="AO26" s="495"/>
      <c r="AP26" s="495"/>
      <c r="AQ26" s="495"/>
      <c r="AR26" s="537"/>
      <c r="AS26" s="494">
        <v>2924</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7650</v>
      </c>
      <c r="R27" s="495"/>
      <c r="S27" s="495"/>
      <c r="T27" s="495"/>
      <c r="U27" s="495"/>
      <c r="V27" s="537"/>
      <c r="W27" s="589"/>
      <c r="X27" s="590"/>
      <c r="Y27" s="591"/>
      <c r="Z27" s="493" t="s">
        <v>170</v>
      </c>
      <c r="AA27" s="473"/>
      <c r="AB27" s="473"/>
      <c r="AC27" s="473"/>
      <c r="AD27" s="473"/>
      <c r="AE27" s="473"/>
      <c r="AF27" s="473"/>
      <c r="AG27" s="474"/>
      <c r="AH27" s="494">
        <v>141</v>
      </c>
      <c r="AI27" s="495"/>
      <c r="AJ27" s="495"/>
      <c r="AK27" s="495"/>
      <c r="AL27" s="537"/>
      <c r="AM27" s="494">
        <v>490131</v>
      </c>
      <c r="AN27" s="495"/>
      <c r="AO27" s="495"/>
      <c r="AP27" s="495"/>
      <c r="AQ27" s="495"/>
      <c r="AR27" s="537"/>
      <c r="AS27" s="494">
        <v>3476</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6850</v>
      </c>
      <c r="R28" s="495"/>
      <c r="S28" s="495"/>
      <c r="T28" s="495"/>
      <c r="U28" s="495"/>
      <c r="V28" s="537"/>
      <c r="W28" s="589"/>
      <c r="X28" s="590"/>
      <c r="Y28" s="591"/>
      <c r="Z28" s="493" t="s">
        <v>173</v>
      </c>
      <c r="AA28" s="473"/>
      <c r="AB28" s="473"/>
      <c r="AC28" s="473"/>
      <c r="AD28" s="473"/>
      <c r="AE28" s="473"/>
      <c r="AF28" s="473"/>
      <c r="AG28" s="474"/>
      <c r="AH28" s="494">
        <v>3</v>
      </c>
      <c r="AI28" s="495"/>
      <c r="AJ28" s="495"/>
      <c r="AK28" s="495"/>
      <c r="AL28" s="537"/>
      <c r="AM28" s="494">
        <v>12399</v>
      </c>
      <c r="AN28" s="495"/>
      <c r="AO28" s="495"/>
      <c r="AP28" s="495"/>
      <c r="AQ28" s="495"/>
      <c r="AR28" s="537"/>
      <c r="AS28" s="494">
        <v>4133</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21592287</v>
      </c>
      <c r="BO28" s="407"/>
      <c r="BP28" s="407"/>
      <c r="BQ28" s="407"/>
      <c r="BR28" s="407"/>
      <c r="BS28" s="407"/>
      <c r="BT28" s="407"/>
      <c r="BU28" s="408"/>
      <c r="BV28" s="406">
        <v>19515012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36</v>
      </c>
      <c r="M29" s="495"/>
      <c r="N29" s="495"/>
      <c r="O29" s="495"/>
      <c r="P29" s="537"/>
      <c r="Q29" s="494">
        <v>6350</v>
      </c>
      <c r="R29" s="495"/>
      <c r="S29" s="495"/>
      <c r="T29" s="495"/>
      <c r="U29" s="495"/>
      <c r="V29" s="537"/>
      <c r="W29" s="592"/>
      <c r="X29" s="593"/>
      <c r="Y29" s="594"/>
      <c r="Z29" s="493" t="s">
        <v>176</v>
      </c>
      <c r="AA29" s="473"/>
      <c r="AB29" s="473"/>
      <c r="AC29" s="473"/>
      <c r="AD29" s="473"/>
      <c r="AE29" s="473"/>
      <c r="AF29" s="473"/>
      <c r="AG29" s="474"/>
      <c r="AH29" s="494">
        <v>2733</v>
      </c>
      <c r="AI29" s="495"/>
      <c r="AJ29" s="495"/>
      <c r="AK29" s="495"/>
      <c r="AL29" s="537"/>
      <c r="AM29" s="494">
        <v>8590566</v>
      </c>
      <c r="AN29" s="495"/>
      <c r="AO29" s="495"/>
      <c r="AP29" s="495"/>
      <c r="AQ29" s="495"/>
      <c r="AR29" s="537"/>
      <c r="AS29" s="494">
        <v>3143</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10484660</v>
      </c>
      <c r="BO29" s="444"/>
      <c r="BP29" s="444"/>
      <c r="BQ29" s="444"/>
      <c r="BR29" s="444"/>
      <c r="BS29" s="444"/>
      <c r="BT29" s="444"/>
      <c r="BU29" s="445"/>
      <c r="BV29" s="443">
        <v>9479411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100.3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16605600</v>
      </c>
      <c r="BO30" s="563"/>
      <c r="BP30" s="563"/>
      <c r="BQ30" s="563"/>
      <c r="BR30" s="563"/>
      <c r="BS30" s="563"/>
      <c r="BT30" s="563"/>
      <c r="BU30" s="564"/>
      <c r="BV30" s="562">
        <v>17552192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f>IF(BG34="","",MAX(C34:D43,U34:V43,AM34:AN43)+1)</f>
        <v>12</v>
      </c>
      <c r="BF34" s="633"/>
      <c r="BG34" s="634" t="str">
        <f>IF('各会計、関係団体の財政状況及び健全化判断比率'!B36="","",'各会計、関係団体の財政状況及び健全化判断比率'!B36)</f>
        <v>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福山地区消防組合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福山市土地開発公社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母子父子寡婦福祉資金貸付特別会計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f t="shared" ref="BE35:BE43" si="1">IF(BG35="","",BE34+1)</f>
        <v>13</v>
      </c>
      <c r="BF35" s="633"/>
      <c r="BG35" s="634" t="str">
        <f>IF('各会計、関係団体の財政状況及び健全化判断比率'!B37="","",'各会計、関係団体の財政状況及び健全化判断比率'!B37)</f>
        <v>食肉センター特別会計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福山市スポーツ協会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誠之奨学資金特別会計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工業用水道事業会計</v>
      </c>
      <c r="AP36" s="634"/>
      <c r="AQ36" s="634"/>
      <c r="AR36" s="634"/>
      <c r="AS36" s="634"/>
      <c r="AT36" s="634"/>
      <c r="AU36" s="634"/>
      <c r="AV36" s="634"/>
      <c r="AW36" s="634"/>
      <c r="AX36" s="634"/>
      <c r="AY36" s="634"/>
      <c r="AZ36" s="634"/>
      <c r="BA36" s="634"/>
      <c r="BB36" s="634"/>
      <c r="BC36" s="634"/>
      <c r="BD36" s="181"/>
      <c r="BE36" s="633">
        <f t="shared" si="1"/>
        <v>14</v>
      </c>
      <c r="BF36" s="633"/>
      <c r="BG36" s="634" t="str">
        <f>IF('各会計、関係団体の財政状況及び健全化判断比率'!B38="","",'各会計、関係団体の財政状況及び健全化判断比率'!B38)</f>
        <v>都市開発事業特別会計</v>
      </c>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後期高齢者医療広域連合（特別会計）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ふくやま芸術文化財団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駐車場事業特別会計</v>
      </c>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IF('各会計、関係団体の財政状況及び健全化判断比率'!B35="","",'各会計、関係団体の財政状況及び健全化判断比率'!B35)</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備後地域地場産業振興センター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アリストぬまくま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23</v>
      </c>
      <c r="CP39" s="633"/>
      <c r="CQ39" s="634" t="str">
        <f>IF('各会計、関係団体の財政状況及び健全化判断比率'!BS12="","",'各会計、関係団体の財政状況及び健全化判断比率'!BS12)</f>
        <v>公立大学法人福山市立大学</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fDD7Jb3N6p10gY2HszUsB7rSs8Hgp6QHhKehsrFxv+CfpKJFmrsOHtB0E0bc/MeGRTgVH3+A/33PXT1axeMf9g==" saltValue="Cav2Js9JM4b1SN2KGd6V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91" t="s">
        <v>537</v>
      </c>
      <c r="D34" s="1191"/>
      <c r="E34" s="1192"/>
      <c r="F34" s="32">
        <v>11.87</v>
      </c>
      <c r="G34" s="33">
        <v>13.48</v>
      </c>
      <c r="H34" s="33">
        <v>14.52</v>
      </c>
      <c r="I34" s="33">
        <v>15.82</v>
      </c>
      <c r="J34" s="34">
        <v>13.9</v>
      </c>
      <c r="K34" s="22"/>
      <c r="L34" s="22"/>
      <c r="M34" s="22"/>
      <c r="N34" s="22"/>
      <c r="O34" s="22"/>
      <c r="P34" s="22"/>
    </row>
    <row r="35" spans="1:16" ht="39" customHeight="1" x14ac:dyDescent="0.2">
      <c r="A35" s="22"/>
      <c r="B35" s="35"/>
      <c r="C35" s="1185" t="s">
        <v>538</v>
      </c>
      <c r="D35" s="1186"/>
      <c r="E35" s="1187"/>
      <c r="F35" s="36">
        <v>6.62</v>
      </c>
      <c r="G35" s="37">
        <v>7.07</v>
      </c>
      <c r="H35" s="37">
        <v>7.51</v>
      </c>
      <c r="I35" s="37">
        <v>8.06</v>
      </c>
      <c r="J35" s="38">
        <v>8.1199999999999992</v>
      </c>
      <c r="K35" s="22"/>
      <c r="L35" s="22"/>
      <c r="M35" s="22"/>
      <c r="N35" s="22"/>
      <c r="O35" s="22"/>
      <c r="P35" s="22"/>
    </row>
    <row r="36" spans="1:16" ht="39" customHeight="1" x14ac:dyDescent="0.2">
      <c r="A36" s="22"/>
      <c r="B36" s="35"/>
      <c r="C36" s="1185" t="s">
        <v>539</v>
      </c>
      <c r="D36" s="1186"/>
      <c r="E36" s="1187"/>
      <c r="F36" s="36">
        <v>3.47</v>
      </c>
      <c r="G36" s="37">
        <v>3.13</v>
      </c>
      <c r="H36" s="37">
        <v>4.6399999999999997</v>
      </c>
      <c r="I36" s="37">
        <v>4.09</v>
      </c>
      <c r="J36" s="38">
        <v>4.17</v>
      </c>
      <c r="K36" s="22"/>
      <c r="L36" s="22"/>
      <c r="M36" s="22"/>
      <c r="N36" s="22"/>
      <c r="O36" s="22"/>
      <c r="P36" s="22"/>
    </row>
    <row r="37" spans="1:16" ht="39" customHeight="1" x14ac:dyDescent="0.2">
      <c r="A37" s="22"/>
      <c r="B37" s="35"/>
      <c r="C37" s="1185" t="s">
        <v>540</v>
      </c>
      <c r="D37" s="1186"/>
      <c r="E37" s="1187"/>
      <c r="F37" s="36">
        <v>3.76</v>
      </c>
      <c r="G37" s="37">
        <v>3.72</v>
      </c>
      <c r="H37" s="37">
        <v>3.82</v>
      </c>
      <c r="I37" s="37">
        <v>3.94</v>
      </c>
      <c r="J37" s="38">
        <v>3.8</v>
      </c>
      <c r="K37" s="22"/>
      <c r="L37" s="22"/>
      <c r="M37" s="22"/>
      <c r="N37" s="22"/>
      <c r="O37" s="22"/>
      <c r="P37" s="22"/>
    </row>
    <row r="38" spans="1:16" ht="39" customHeight="1" x14ac:dyDescent="0.2">
      <c r="A38" s="22"/>
      <c r="B38" s="35"/>
      <c r="C38" s="1185" t="s">
        <v>541</v>
      </c>
      <c r="D38" s="1186"/>
      <c r="E38" s="1187"/>
      <c r="F38" s="36">
        <v>1.45</v>
      </c>
      <c r="G38" s="37">
        <v>1.63</v>
      </c>
      <c r="H38" s="37">
        <v>1.5</v>
      </c>
      <c r="I38" s="37">
        <v>1.71</v>
      </c>
      <c r="J38" s="38">
        <v>2.1</v>
      </c>
      <c r="K38" s="22"/>
      <c r="L38" s="22"/>
      <c r="M38" s="22"/>
      <c r="N38" s="22"/>
      <c r="O38" s="22"/>
      <c r="P38" s="22"/>
    </row>
    <row r="39" spans="1:16" ht="39" customHeight="1" x14ac:dyDescent="0.2">
      <c r="A39" s="22"/>
      <c r="B39" s="35"/>
      <c r="C39" s="1185" t="s">
        <v>542</v>
      </c>
      <c r="D39" s="1186"/>
      <c r="E39" s="1187"/>
      <c r="F39" s="36">
        <v>0</v>
      </c>
      <c r="G39" s="37">
        <v>0</v>
      </c>
      <c r="H39" s="37">
        <v>0</v>
      </c>
      <c r="I39" s="37">
        <v>0</v>
      </c>
      <c r="J39" s="38">
        <v>1.86</v>
      </c>
      <c r="K39" s="22"/>
      <c r="L39" s="22"/>
      <c r="M39" s="22"/>
      <c r="N39" s="22"/>
      <c r="O39" s="22"/>
      <c r="P39" s="22"/>
    </row>
    <row r="40" spans="1:16" ht="39" customHeight="1" x14ac:dyDescent="0.2">
      <c r="A40" s="22"/>
      <c r="B40" s="35"/>
      <c r="C40" s="1185" t="s">
        <v>543</v>
      </c>
      <c r="D40" s="1186"/>
      <c r="E40" s="1187"/>
      <c r="F40" s="36">
        <v>1.06</v>
      </c>
      <c r="G40" s="37">
        <v>1.3</v>
      </c>
      <c r="H40" s="37">
        <v>1.34</v>
      </c>
      <c r="I40" s="37">
        <v>1.52</v>
      </c>
      <c r="J40" s="38">
        <v>1.49</v>
      </c>
      <c r="K40" s="22"/>
      <c r="L40" s="22"/>
      <c r="M40" s="22"/>
      <c r="N40" s="22"/>
      <c r="O40" s="22"/>
      <c r="P40" s="22"/>
    </row>
    <row r="41" spans="1:16" ht="39" customHeight="1" x14ac:dyDescent="0.2">
      <c r="A41" s="22"/>
      <c r="B41" s="35"/>
      <c r="C41" s="1185" t="s">
        <v>544</v>
      </c>
      <c r="D41" s="1186"/>
      <c r="E41" s="1187"/>
      <c r="F41" s="36">
        <v>0.44</v>
      </c>
      <c r="G41" s="37">
        <v>0.92</v>
      </c>
      <c r="H41" s="37">
        <v>0.81</v>
      </c>
      <c r="I41" s="37">
        <v>0.44</v>
      </c>
      <c r="J41" s="38">
        <v>0.85</v>
      </c>
      <c r="K41" s="22"/>
      <c r="L41" s="22"/>
      <c r="M41" s="22"/>
      <c r="N41" s="22"/>
      <c r="O41" s="22"/>
      <c r="P41" s="22"/>
    </row>
    <row r="42" spans="1:16" ht="39" customHeight="1" x14ac:dyDescent="0.2">
      <c r="A42" s="22"/>
      <c r="B42" s="39"/>
      <c r="C42" s="1185" t="s">
        <v>545</v>
      </c>
      <c r="D42" s="1186"/>
      <c r="E42" s="1187"/>
      <c r="F42" s="36" t="s">
        <v>494</v>
      </c>
      <c r="G42" s="37" t="s">
        <v>494</v>
      </c>
      <c r="H42" s="37" t="s">
        <v>494</v>
      </c>
      <c r="I42" s="37" t="s">
        <v>494</v>
      </c>
      <c r="J42" s="38" t="s">
        <v>494</v>
      </c>
      <c r="K42" s="22"/>
      <c r="L42" s="22"/>
      <c r="M42" s="22"/>
      <c r="N42" s="22"/>
      <c r="O42" s="22"/>
      <c r="P42" s="22"/>
    </row>
    <row r="43" spans="1:16" ht="39" customHeight="1" thickBot="1" x14ac:dyDescent="0.25">
      <c r="A43" s="22"/>
      <c r="B43" s="40"/>
      <c r="C43" s="1188" t="s">
        <v>546</v>
      </c>
      <c r="D43" s="1189"/>
      <c r="E43" s="1190"/>
      <c r="F43" s="41">
        <v>0.42</v>
      </c>
      <c r="G43" s="42">
        <v>0.56000000000000005</v>
      </c>
      <c r="H43" s="42">
        <v>0.2</v>
      </c>
      <c r="I43" s="42">
        <v>0.65</v>
      </c>
      <c r="J43" s="43">
        <v>0.36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o51tqD/Fv8AcmZ6u2oNOhlOcqXNjiL4d3asSf6KubQGIopWzF4UJL3f9iDXZxhtGqDe924L33kcX8/Qr+FZeQ==" saltValue="pPjZvqmfbC9ZNcqEJdyi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93" t="s">
        <v>9</v>
      </c>
      <c r="C45" s="1194"/>
      <c r="D45" s="58"/>
      <c r="E45" s="1199" t="s">
        <v>10</v>
      </c>
      <c r="F45" s="1199"/>
      <c r="G45" s="1199"/>
      <c r="H45" s="1199"/>
      <c r="I45" s="1199"/>
      <c r="J45" s="1200"/>
      <c r="K45" s="59">
        <v>15150</v>
      </c>
      <c r="L45" s="60">
        <v>15214</v>
      </c>
      <c r="M45" s="60">
        <v>14841</v>
      </c>
      <c r="N45" s="60">
        <v>15616</v>
      </c>
      <c r="O45" s="61">
        <v>15482</v>
      </c>
      <c r="P45" s="48"/>
      <c r="Q45" s="48"/>
      <c r="R45" s="48"/>
      <c r="S45" s="48"/>
      <c r="T45" s="48"/>
      <c r="U45" s="48"/>
    </row>
    <row r="46" spans="1:21" ht="30.75" customHeight="1" x14ac:dyDescent="0.2">
      <c r="A46" s="48"/>
      <c r="B46" s="1195"/>
      <c r="C46" s="1196"/>
      <c r="D46" s="62"/>
      <c r="E46" s="1201" t="s">
        <v>11</v>
      </c>
      <c r="F46" s="1201"/>
      <c r="G46" s="1201"/>
      <c r="H46" s="1201"/>
      <c r="I46" s="1201"/>
      <c r="J46" s="1202"/>
      <c r="K46" s="63" t="s">
        <v>494</v>
      </c>
      <c r="L46" s="64" t="s">
        <v>494</v>
      </c>
      <c r="M46" s="64" t="s">
        <v>494</v>
      </c>
      <c r="N46" s="64" t="s">
        <v>494</v>
      </c>
      <c r="O46" s="65" t="s">
        <v>494</v>
      </c>
      <c r="P46" s="48"/>
      <c r="Q46" s="48"/>
      <c r="R46" s="48"/>
      <c r="S46" s="48"/>
      <c r="T46" s="48"/>
      <c r="U46" s="48"/>
    </row>
    <row r="47" spans="1:21" ht="30.75" customHeight="1" x14ac:dyDescent="0.2">
      <c r="A47" s="48"/>
      <c r="B47" s="1195"/>
      <c r="C47" s="1196"/>
      <c r="D47" s="62"/>
      <c r="E47" s="1201" t="s">
        <v>12</v>
      </c>
      <c r="F47" s="1201"/>
      <c r="G47" s="1201"/>
      <c r="H47" s="1201"/>
      <c r="I47" s="1201"/>
      <c r="J47" s="1202"/>
      <c r="K47" s="63" t="s">
        <v>494</v>
      </c>
      <c r="L47" s="64" t="s">
        <v>494</v>
      </c>
      <c r="M47" s="64" t="s">
        <v>494</v>
      </c>
      <c r="N47" s="64" t="s">
        <v>494</v>
      </c>
      <c r="O47" s="65" t="s">
        <v>494</v>
      </c>
      <c r="P47" s="48"/>
      <c r="Q47" s="48"/>
      <c r="R47" s="48"/>
      <c r="S47" s="48"/>
      <c r="T47" s="48"/>
      <c r="U47" s="48"/>
    </row>
    <row r="48" spans="1:21" ht="30.75" customHeight="1" x14ac:dyDescent="0.2">
      <c r="A48" s="48"/>
      <c r="B48" s="1195"/>
      <c r="C48" s="1196"/>
      <c r="D48" s="62"/>
      <c r="E48" s="1201" t="s">
        <v>13</v>
      </c>
      <c r="F48" s="1201"/>
      <c r="G48" s="1201"/>
      <c r="H48" s="1201"/>
      <c r="I48" s="1201"/>
      <c r="J48" s="1202"/>
      <c r="K48" s="63">
        <v>3574</v>
      </c>
      <c r="L48" s="64">
        <v>3372</v>
      </c>
      <c r="M48" s="64">
        <v>3353</v>
      </c>
      <c r="N48" s="64">
        <v>3318</v>
      </c>
      <c r="O48" s="65">
        <v>3338</v>
      </c>
      <c r="P48" s="48"/>
      <c r="Q48" s="48"/>
      <c r="R48" s="48"/>
      <c r="S48" s="48"/>
      <c r="T48" s="48"/>
      <c r="U48" s="48"/>
    </row>
    <row r="49" spans="1:21" ht="30.75" customHeight="1" x14ac:dyDescent="0.2">
      <c r="A49" s="48"/>
      <c r="B49" s="1195"/>
      <c r="C49" s="1196"/>
      <c r="D49" s="62"/>
      <c r="E49" s="1201" t="s">
        <v>14</v>
      </c>
      <c r="F49" s="1201"/>
      <c r="G49" s="1201"/>
      <c r="H49" s="1201"/>
      <c r="I49" s="1201"/>
      <c r="J49" s="1202"/>
      <c r="K49" s="63">
        <v>387</v>
      </c>
      <c r="L49" s="64">
        <v>375</v>
      </c>
      <c r="M49" s="64">
        <v>368</v>
      </c>
      <c r="N49" s="64">
        <v>400</v>
      </c>
      <c r="O49" s="65">
        <v>482</v>
      </c>
      <c r="P49" s="48"/>
      <c r="Q49" s="48"/>
      <c r="R49" s="48"/>
      <c r="S49" s="48"/>
      <c r="T49" s="48"/>
      <c r="U49" s="48"/>
    </row>
    <row r="50" spans="1:21" ht="30.75" customHeight="1" x14ac:dyDescent="0.2">
      <c r="A50" s="48"/>
      <c r="B50" s="1195"/>
      <c r="C50" s="1196"/>
      <c r="D50" s="62"/>
      <c r="E50" s="1201" t="s">
        <v>15</v>
      </c>
      <c r="F50" s="1201"/>
      <c r="G50" s="1201"/>
      <c r="H50" s="1201"/>
      <c r="I50" s="1201"/>
      <c r="J50" s="1202"/>
      <c r="K50" s="63">
        <v>158</v>
      </c>
      <c r="L50" s="64">
        <v>148</v>
      </c>
      <c r="M50" s="64">
        <v>121</v>
      </c>
      <c r="N50" s="64">
        <v>107</v>
      </c>
      <c r="O50" s="65">
        <v>100</v>
      </c>
      <c r="P50" s="48"/>
      <c r="Q50" s="48"/>
      <c r="R50" s="48"/>
      <c r="S50" s="48"/>
      <c r="T50" s="48"/>
      <c r="U50" s="48"/>
    </row>
    <row r="51" spans="1:21" ht="30.75" customHeight="1" x14ac:dyDescent="0.2">
      <c r="A51" s="48"/>
      <c r="B51" s="1197"/>
      <c r="C51" s="1198"/>
      <c r="D51" s="66"/>
      <c r="E51" s="1201" t="s">
        <v>16</v>
      </c>
      <c r="F51" s="1201"/>
      <c r="G51" s="1201"/>
      <c r="H51" s="1201"/>
      <c r="I51" s="1201"/>
      <c r="J51" s="1202"/>
      <c r="K51" s="63" t="s">
        <v>494</v>
      </c>
      <c r="L51" s="64" t="s">
        <v>494</v>
      </c>
      <c r="M51" s="64" t="s">
        <v>494</v>
      </c>
      <c r="N51" s="64" t="s">
        <v>494</v>
      </c>
      <c r="O51" s="65" t="s">
        <v>494</v>
      </c>
      <c r="P51" s="48"/>
      <c r="Q51" s="48"/>
      <c r="R51" s="48"/>
      <c r="S51" s="48"/>
      <c r="T51" s="48"/>
      <c r="U51" s="48"/>
    </row>
    <row r="52" spans="1:21" ht="30.75" customHeight="1" x14ac:dyDescent="0.2">
      <c r="A52" s="48"/>
      <c r="B52" s="1203" t="s">
        <v>17</v>
      </c>
      <c r="C52" s="1204"/>
      <c r="D52" s="66"/>
      <c r="E52" s="1201" t="s">
        <v>18</v>
      </c>
      <c r="F52" s="1201"/>
      <c r="G52" s="1201"/>
      <c r="H52" s="1201"/>
      <c r="I52" s="1201"/>
      <c r="J52" s="1202"/>
      <c r="K52" s="63">
        <v>17459</v>
      </c>
      <c r="L52" s="64">
        <v>17577</v>
      </c>
      <c r="M52" s="64">
        <v>17762</v>
      </c>
      <c r="N52" s="64">
        <v>18192</v>
      </c>
      <c r="O52" s="65">
        <v>18314</v>
      </c>
      <c r="P52" s="48"/>
      <c r="Q52" s="48"/>
      <c r="R52" s="48"/>
      <c r="S52" s="48"/>
      <c r="T52" s="48"/>
      <c r="U52" s="48"/>
    </row>
    <row r="53" spans="1:21" ht="30.75" customHeight="1" thickBot="1" x14ac:dyDescent="0.25">
      <c r="A53" s="48"/>
      <c r="B53" s="1205" t="s">
        <v>19</v>
      </c>
      <c r="C53" s="1206"/>
      <c r="D53" s="67"/>
      <c r="E53" s="1207" t="s">
        <v>20</v>
      </c>
      <c r="F53" s="1207"/>
      <c r="G53" s="1207"/>
      <c r="H53" s="1207"/>
      <c r="I53" s="1207"/>
      <c r="J53" s="1208"/>
      <c r="K53" s="68">
        <v>1810</v>
      </c>
      <c r="L53" s="69">
        <v>1532</v>
      </c>
      <c r="M53" s="69">
        <v>921</v>
      </c>
      <c r="N53" s="69">
        <v>1249</v>
      </c>
      <c r="O53" s="70">
        <v>1088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9" t="s">
        <v>24</v>
      </c>
      <c r="C58" s="1210"/>
      <c r="D58" s="1215" t="s">
        <v>25</v>
      </c>
      <c r="E58" s="1216"/>
      <c r="F58" s="1216"/>
      <c r="G58" s="1216"/>
      <c r="H58" s="1216"/>
      <c r="I58" s="1216"/>
      <c r="J58" s="1217"/>
      <c r="K58" s="83"/>
      <c r="L58" s="84"/>
      <c r="M58" s="84"/>
      <c r="N58" s="84"/>
      <c r="O58" s="85"/>
    </row>
    <row r="59" spans="1:21" ht="31.5" customHeight="1" x14ac:dyDescent="0.2">
      <c r="B59" s="1211"/>
      <c r="C59" s="1212"/>
      <c r="D59" s="1218" t="s">
        <v>26</v>
      </c>
      <c r="E59" s="1219"/>
      <c r="F59" s="1219"/>
      <c r="G59" s="1219"/>
      <c r="H59" s="1219"/>
      <c r="I59" s="1219"/>
      <c r="J59" s="1220"/>
      <c r="K59" s="86"/>
      <c r="L59" s="87"/>
      <c r="M59" s="87"/>
      <c r="N59" s="87"/>
      <c r="O59" s="88"/>
    </row>
    <row r="60" spans="1:21" ht="31.5" customHeight="1" thickBot="1" x14ac:dyDescent="0.25">
      <c r="B60" s="1213"/>
      <c r="C60" s="1214"/>
      <c r="D60" s="1221" t="s">
        <v>27</v>
      </c>
      <c r="E60" s="1222"/>
      <c r="F60" s="1222"/>
      <c r="G60" s="1222"/>
      <c r="H60" s="1222"/>
      <c r="I60" s="1222"/>
      <c r="J60" s="122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gggMTE0kmTKuGlj/AYqEg33hBt57ZUhme0rRSHRRyc0CsJdvixCxAuieFbTIFht89g/OzdZskcZXPhB8kP/lw==" saltValue="YHh2P3wwPUCrwpKHKT/Q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115" zoomScaleNormal="11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224" t="s">
        <v>30</v>
      </c>
      <c r="C41" s="1225"/>
      <c r="D41" s="105"/>
      <c r="E41" s="1230" t="s">
        <v>31</v>
      </c>
      <c r="F41" s="1230"/>
      <c r="G41" s="1230"/>
      <c r="H41" s="1231"/>
      <c r="I41" s="355">
        <v>147449</v>
      </c>
      <c r="J41" s="356">
        <v>143576</v>
      </c>
      <c r="K41" s="356">
        <v>138470</v>
      </c>
      <c r="L41" s="356">
        <v>143882</v>
      </c>
      <c r="M41" s="357">
        <v>154643</v>
      </c>
    </row>
    <row r="42" spans="2:13" ht="27.75" customHeight="1" x14ac:dyDescent="0.2">
      <c r="B42" s="1226"/>
      <c r="C42" s="1227"/>
      <c r="D42" s="106"/>
      <c r="E42" s="1232" t="s">
        <v>32</v>
      </c>
      <c r="F42" s="1232"/>
      <c r="G42" s="1232"/>
      <c r="H42" s="1233"/>
      <c r="I42" s="358">
        <v>1832</v>
      </c>
      <c r="J42" s="359">
        <v>2106</v>
      </c>
      <c r="K42" s="359">
        <v>2034</v>
      </c>
      <c r="L42" s="359">
        <v>1974</v>
      </c>
      <c r="M42" s="360">
        <v>1928</v>
      </c>
    </row>
    <row r="43" spans="2:13" ht="27.75" customHeight="1" x14ac:dyDescent="0.2">
      <c r="B43" s="1226"/>
      <c r="C43" s="1227"/>
      <c r="D43" s="106"/>
      <c r="E43" s="1232" t="s">
        <v>33</v>
      </c>
      <c r="F43" s="1232"/>
      <c r="G43" s="1232"/>
      <c r="H43" s="1233"/>
      <c r="I43" s="358">
        <v>41324</v>
      </c>
      <c r="J43" s="359">
        <v>39423</v>
      </c>
      <c r="K43" s="359">
        <v>37575</v>
      </c>
      <c r="L43" s="359">
        <v>39216</v>
      </c>
      <c r="M43" s="360">
        <v>44679</v>
      </c>
    </row>
    <row r="44" spans="2:13" ht="27.75" customHeight="1" x14ac:dyDescent="0.2">
      <c r="B44" s="1226"/>
      <c r="C44" s="1227"/>
      <c r="D44" s="106"/>
      <c r="E44" s="1232" t="s">
        <v>34</v>
      </c>
      <c r="F44" s="1232"/>
      <c r="G44" s="1232"/>
      <c r="H44" s="1233"/>
      <c r="I44" s="358">
        <v>3327</v>
      </c>
      <c r="J44" s="359">
        <v>3506</v>
      </c>
      <c r="K44" s="359">
        <v>4214</v>
      </c>
      <c r="L44" s="359">
        <v>4119</v>
      </c>
      <c r="M44" s="360">
        <v>3799</v>
      </c>
    </row>
    <row r="45" spans="2:13" ht="27.75" customHeight="1" x14ac:dyDescent="0.2">
      <c r="B45" s="1226"/>
      <c r="C45" s="1227"/>
      <c r="D45" s="106"/>
      <c r="E45" s="1232" t="s">
        <v>35</v>
      </c>
      <c r="F45" s="1232"/>
      <c r="G45" s="1232"/>
      <c r="H45" s="1233"/>
      <c r="I45" s="358">
        <v>21261</v>
      </c>
      <c r="J45" s="359">
        <v>21363</v>
      </c>
      <c r="K45" s="359">
        <v>21271</v>
      </c>
      <c r="L45" s="359">
        <v>21714</v>
      </c>
      <c r="M45" s="360">
        <v>22612</v>
      </c>
    </row>
    <row r="46" spans="2:13" ht="27.75" customHeight="1" x14ac:dyDescent="0.2">
      <c r="B46" s="1226"/>
      <c r="C46" s="1227"/>
      <c r="D46" s="107"/>
      <c r="E46" s="1232" t="s">
        <v>36</v>
      </c>
      <c r="F46" s="1232"/>
      <c r="G46" s="1232"/>
      <c r="H46" s="1233"/>
      <c r="I46" s="358">
        <v>64</v>
      </c>
      <c r="J46" s="359">
        <v>37</v>
      </c>
      <c r="K46" s="359">
        <v>18</v>
      </c>
      <c r="L46" s="359">
        <v>7</v>
      </c>
      <c r="M46" s="360">
        <v>1</v>
      </c>
    </row>
    <row r="47" spans="2:13" ht="27.75" customHeight="1" x14ac:dyDescent="0.2">
      <c r="B47" s="1226"/>
      <c r="C47" s="1227"/>
      <c r="D47" s="108"/>
      <c r="E47" s="1234" t="s">
        <v>37</v>
      </c>
      <c r="F47" s="1235"/>
      <c r="G47" s="1235"/>
      <c r="H47" s="1236"/>
      <c r="I47" s="358" t="s">
        <v>494</v>
      </c>
      <c r="J47" s="359" t="s">
        <v>494</v>
      </c>
      <c r="K47" s="359" t="s">
        <v>494</v>
      </c>
      <c r="L47" s="359" t="s">
        <v>494</v>
      </c>
      <c r="M47" s="360" t="s">
        <v>494</v>
      </c>
    </row>
    <row r="48" spans="2:13" ht="27.75" customHeight="1" x14ac:dyDescent="0.2">
      <c r="B48" s="1226"/>
      <c r="C48" s="1227"/>
      <c r="D48" s="106"/>
      <c r="E48" s="1232" t="s">
        <v>38</v>
      </c>
      <c r="F48" s="1232"/>
      <c r="G48" s="1232"/>
      <c r="H48" s="1233"/>
      <c r="I48" s="358" t="s">
        <v>494</v>
      </c>
      <c r="J48" s="359" t="s">
        <v>494</v>
      </c>
      <c r="K48" s="359" t="s">
        <v>494</v>
      </c>
      <c r="L48" s="359" t="s">
        <v>494</v>
      </c>
      <c r="M48" s="360" t="s">
        <v>494</v>
      </c>
    </row>
    <row r="49" spans="2:13" ht="27.75" customHeight="1" x14ac:dyDescent="0.2">
      <c r="B49" s="1228"/>
      <c r="C49" s="1229"/>
      <c r="D49" s="106"/>
      <c r="E49" s="1232" t="s">
        <v>39</v>
      </c>
      <c r="F49" s="1232"/>
      <c r="G49" s="1232"/>
      <c r="H49" s="1233"/>
      <c r="I49" s="358" t="s">
        <v>494</v>
      </c>
      <c r="J49" s="359" t="s">
        <v>494</v>
      </c>
      <c r="K49" s="359" t="s">
        <v>494</v>
      </c>
      <c r="L49" s="359" t="s">
        <v>494</v>
      </c>
      <c r="M49" s="360" t="s">
        <v>494</v>
      </c>
    </row>
    <row r="50" spans="2:13" ht="27.75" customHeight="1" x14ac:dyDescent="0.2">
      <c r="B50" s="1237" t="s">
        <v>40</v>
      </c>
      <c r="C50" s="1238"/>
      <c r="D50" s="109"/>
      <c r="E50" s="1232" t="s">
        <v>41</v>
      </c>
      <c r="F50" s="1232"/>
      <c r="G50" s="1232"/>
      <c r="H50" s="1233"/>
      <c r="I50" s="358">
        <v>43912</v>
      </c>
      <c r="J50" s="359">
        <v>43607</v>
      </c>
      <c r="K50" s="359">
        <v>48061</v>
      </c>
      <c r="L50" s="359">
        <v>46862</v>
      </c>
      <c r="M50" s="360">
        <v>48658</v>
      </c>
    </row>
    <row r="51" spans="2:13" ht="27.75" customHeight="1" x14ac:dyDescent="0.2">
      <c r="B51" s="1226"/>
      <c r="C51" s="1227"/>
      <c r="D51" s="106"/>
      <c r="E51" s="1232" t="s">
        <v>42</v>
      </c>
      <c r="F51" s="1232"/>
      <c r="G51" s="1232"/>
      <c r="H51" s="1233"/>
      <c r="I51" s="358">
        <v>39961</v>
      </c>
      <c r="J51" s="359">
        <v>37858</v>
      </c>
      <c r="K51" s="359">
        <v>36548</v>
      </c>
      <c r="L51" s="359">
        <v>36619</v>
      </c>
      <c r="M51" s="360">
        <v>38575</v>
      </c>
    </row>
    <row r="52" spans="2:13" ht="27.75" customHeight="1" x14ac:dyDescent="0.2">
      <c r="B52" s="1228"/>
      <c r="C52" s="1229"/>
      <c r="D52" s="106"/>
      <c r="E52" s="1232" t="s">
        <v>43</v>
      </c>
      <c r="F52" s="1232"/>
      <c r="G52" s="1232"/>
      <c r="H52" s="1233"/>
      <c r="I52" s="358">
        <v>176850</v>
      </c>
      <c r="J52" s="359">
        <v>176830</v>
      </c>
      <c r="K52" s="359">
        <v>176299</v>
      </c>
      <c r="L52" s="359">
        <v>188706</v>
      </c>
      <c r="M52" s="360">
        <v>187866</v>
      </c>
    </row>
    <row r="53" spans="2:13" ht="27.75" customHeight="1" thickBot="1" x14ac:dyDescent="0.25">
      <c r="B53" s="1239" t="s">
        <v>19</v>
      </c>
      <c r="C53" s="1240"/>
      <c r="D53" s="110"/>
      <c r="E53" s="1241" t="s">
        <v>44</v>
      </c>
      <c r="F53" s="1241"/>
      <c r="G53" s="1241"/>
      <c r="H53" s="1242"/>
      <c r="I53" s="361">
        <v>-45464</v>
      </c>
      <c r="J53" s="362">
        <v>-48285</v>
      </c>
      <c r="K53" s="362">
        <v>-57326</v>
      </c>
      <c r="L53" s="362">
        <v>-61276</v>
      </c>
      <c r="M53" s="363">
        <v>-47438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Pg1YxkSeRrB5HCjboDlkSmozHAdSi5ROR0jB7fLbDArBjwdjK5MCxUrXP4YpPdeBBdnhQZiEtJ9JCXJhfaWsw==" saltValue="ZuG6yty84QKKnTQ1AL2h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534</v>
      </c>
      <c r="G54" s="119" t="s">
        <v>535</v>
      </c>
      <c r="H54" s="120" t="s">
        <v>536</v>
      </c>
    </row>
    <row r="55" spans="2:8" ht="52.5" customHeight="1" x14ac:dyDescent="0.2">
      <c r="B55" s="121"/>
      <c r="C55" s="1251" t="s">
        <v>46</v>
      </c>
      <c r="D55" s="1251"/>
      <c r="E55" s="1252"/>
      <c r="F55" s="122">
        <v>19748</v>
      </c>
      <c r="G55" s="122">
        <v>19515</v>
      </c>
      <c r="H55" s="123">
        <v>21592</v>
      </c>
    </row>
    <row r="56" spans="2:8" ht="52.5" customHeight="1" x14ac:dyDescent="0.2">
      <c r="B56" s="124"/>
      <c r="C56" s="1253" t="s">
        <v>47</v>
      </c>
      <c r="D56" s="1253"/>
      <c r="E56" s="1254"/>
      <c r="F56" s="125">
        <v>8478</v>
      </c>
      <c r="G56" s="125">
        <v>9479</v>
      </c>
      <c r="H56" s="126">
        <v>10485</v>
      </c>
    </row>
    <row r="57" spans="2:8" ht="53.25" customHeight="1" x14ac:dyDescent="0.2">
      <c r="B57" s="124"/>
      <c r="C57" s="1255" t="s">
        <v>48</v>
      </c>
      <c r="D57" s="1255"/>
      <c r="E57" s="1256"/>
      <c r="F57" s="127">
        <v>18530</v>
      </c>
      <c r="G57" s="127">
        <v>17552</v>
      </c>
      <c r="H57" s="128">
        <v>16606</v>
      </c>
    </row>
    <row r="58" spans="2:8" ht="45.75" customHeight="1" x14ac:dyDescent="0.2">
      <c r="B58" s="129"/>
      <c r="C58" s="1243" t="s">
        <v>552</v>
      </c>
      <c r="D58" s="1244"/>
      <c r="E58" s="1245"/>
      <c r="F58" s="130">
        <v>6066</v>
      </c>
      <c r="G58" s="130">
        <v>4933</v>
      </c>
      <c r="H58" s="131">
        <v>4176</v>
      </c>
    </row>
    <row r="59" spans="2:8" ht="45.75" customHeight="1" x14ac:dyDescent="0.2">
      <c r="B59" s="129"/>
      <c r="C59" s="1243" t="s">
        <v>553</v>
      </c>
      <c r="D59" s="1244"/>
      <c r="E59" s="1245"/>
      <c r="F59" s="130">
        <v>2647</v>
      </c>
      <c r="G59" s="130">
        <v>3304</v>
      </c>
      <c r="H59" s="131">
        <v>3308</v>
      </c>
    </row>
    <row r="60" spans="2:8" ht="45.75" customHeight="1" x14ac:dyDescent="0.2">
      <c r="B60" s="129"/>
      <c r="C60" s="1243" t="s">
        <v>554</v>
      </c>
      <c r="D60" s="1244"/>
      <c r="E60" s="1245"/>
      <c r="F60" s="130">
        <v>3090</v>
      </c>
      <c r="G60" s="130">
        <v>3128</v>
      </c>
      <c r="H60" s="131">
        <v>3251</v>
      </c>
    </row>
    <row r="61" spans="2:8" ht="45.75" customHeight="1" x14ac:dyDescent="0.2">
      <c r="B61" s="129"/>
      <c r="C61" s="1243" t="s">
        <v>555</v>
      </c>
      <c r="D61" s="1244"/>
      <c r="E61" s="1245"/>
      <c r="F61" s="130">
        <v>2626</v>
      </c>
      <c r="G61" s="130">
        <v>1829</v>
      </c>
      <c r="H61" s="131">
        <v>1825</v>
      </c>
    </row>
    <row r="62" spans="2:8" ht="45.75" customHeight="1" thickBot="1" x14ac:dyDescent="0.25">
      <c r="B62" s="132"/>
      <c r="C62" s="1246" t="s">
        <v>556</v>
      </c>
      <c r="D62" s="1247"/>
      <c r="E62" s="1248"/>
      <c r="F62" s="133">
        <v>995</v>
      </c>
      <c r="G62" s="133">
        <v>917</v>
      </c>
      <c r="H62" s="134">
        <v>869</v>
      </c>
    </row>
    <row r="63" spans="2:8" ht="52.5" customHeight="1" thickBot="1" x14ac:dyDescent="0.25">
      <c r="B63" s="135"/>
      <c r="C63" s="1249" t="s">
        <v>49</v>
      </c>
      <c r="D63" s="1249"/>
      <c r="E63" s="1250"/>
      <c r="F63" s="136">
        <v>46756</v>
      </c>
      <c r="G63" s="136">
        <v>46547</v>
      </c>
      <c r="H63" s="137">
        <v>48683</v>
      </c>
    </row>
    <row r="64" spans="2:8" ht="13.2" x14ac:dyDescent="0.2"/>
  </sheetData>
  <sheetProtection algorithmName="SHA-512" hashValue="RlKXJeECCEde53JR3jT47RBenTPgEPE1PmNczISTzTvu2cMn6Bb9rGSUt0nGhzsmk9bv9QAcIPEFwIQuzutpow==" saltValue="zciQdEG7oMAqrVqFsHns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9" t="s">
        <v>585</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ht="13.2" x14ac:dyDescent="0.2">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ht="13.2" x14ac:dyDescent="0.2">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ht="13.2" x14ac:dyDescent="0.2">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ht="13.2" x14ac:dyDescent="0.2">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575</v>
      </c>
    </row>
    <row r="50" spans="1:109" ht="13.2" x14ac:dyDescent="0.2">
      <c r="B50" s="372"/>
      <c r="G50" s="1263"/>
      <c r="H50" s="1263"/>
      <c r="I50" s="1263"/>
      <c r="J50" s="1263"/>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2" t="s">
        <v>532</v>
      </c>
      <c r="BQ50" s="1262"/>
      <c r="BR50" s="1262"/>
      <c r="BS50" s="1262"/>
      <c r="BT50" s="1262"/>
      <c r="BU50" s="1262"/>
      <c r="BV50" s="1262"/>
      <c r="BW50" s="1262"/>
      <c r="BX50" s="1262" t="s">
        <v>533</v>
      </c>
      <c r="BY50" s="1262"/>
      <c r="BZ50" s="1262"/>
      <c r="CA50" s="1262"/>
      <c r="CB50" s="1262"/>
      <c r="CC50" s="1262"/>
      <c r="CD50" s="1262"/>
      <c r="CE50" s="1262"/>
      <c r="CF50" s="1262" t="s">
        <v>534</v>
      </c>
      <c r="CG50" s="1262"/>
      <c r="CH50" s="1262"/>
      <c r="CI50" s="1262"/>
      <c r="CJ50" s="1262"/>
      <c r="CK50" s="1262"/>
      <c r="CL50" s="1262"/>
      <c r="CM50" s="1262"/>
      <c r="CN50" s="1262" t="s">
        <v>535</v>
      </c>
      <c r="CO50" s="1262"/>
      <c r="CP50" s="1262"/>
      <c r="CQ50" s="1262"/>
      <c r="CR50" s="1262"/>
      <c r="CS50" s="1262"/>
      <c r="CT50" s="1262"/>
      <c r="CU50" s="1262"/>
      <c r="CV50" s="1262" t="s">
        <v>536</v>
      </c>
      <c r="CW50" s="1262"/>
      <c r="CX50" s="1262"/>
      <c r="CY50" s="1262"/>
      <c r="CZ50" s="1262"/>
      <c r="DA50" s="1262"/>
      <c r="DB50" s="1262"/>
      <c r="DC50" s="1262"/>
    </row>
    <row r="51" spans="1:109" ht="13.5" customHeight="1" x14ac:dyDescent="0.2">
      <c r="B51" s="372"/>
      <c r="G51" s="1265"/>
      <c r="H51" s="1265"/>
      <c r="I51" s="1278"/>
      <c r="J51" s="1278"/>
      <c r="K51" s="1264"/>
      <c r="L51" s="1264"/>
      <c r="M51" s="1264"/>
      <c r="N51" s="1264"/>
      <c r="AM51" s="381"/>
      <c r="AN51" s="1260" t="s">
        <v>576</v>
      </c>
      <c r="AO51" s="1260"/>
      <c r="AP51" s="1260"/>
      <c r="AQ51" s="1260"/>
      <c r="AR51" s="1260"/>
      <c r="AS51" s="1260"/>
      <c r="AT51" s="1260"/>
      <c r="AU51" s="1260"/>
      <c r="AV51" s="1260"/>
      <c r="AW51" s="1260"/>
      <c r="AX51" s="1260"/>
      <c r="AY51" s="1260"/>
      <c r="AZ51" s="1260"/>
      <c r="BA51" s="1260"/>
      <c r="BB51" s="1260" t="s">
        <v>577</v>
      </c>
      <c r="BC51" s="1260"/>
      <c r="BD51" s="1260"/>
      <c r="BE51" s="1260"/>
      <c r="BF51" s="1260"/>
      <c r="BG51" s="1260"/>
      <c r="BH51" s="1260"/>
      <c r="BI51" s="1260"/>
      <c r="BJ51" s="1260"/>
      <c r="BK51" s="1260"/>
      <c r="BL51" s="1260"/>
      <c r="BM51" s="1260"/>
      <c r="BN51" s="1260"/>
      <c r="BO51" s="1260"/>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ht="13.2" x14ac:dyDescent="0.2">
      <c r="B52" s="372"/>
      <c r="G52" s="1265"/>
      <c r="H52" s="1265"/>
      <c r="I52" s="1278"/>
      <c r="J52" s="1278"/>
      <c r="K52" s="1264"/>
      <c r="L52" s="1264"/>
      <c r="M52" s="1264"/>
      <c r="N52" s="1264"/>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2" x14ac:dyDescent="0.2">
      <c r="A53" s="380"/>
      <c r="B53" s="372"/>
      <c r="G53" s="1265"/>
      <c r="H53" s="1265"/>
      <c r="I53" s="1263"/>
      <c r="J53" s="1263"/>
      <c r="K53" s="1264"/>
      <c r="L53" s="1264"/>
      <c r="M53" s="1264"/>
      <c r="N53" s="1264"/>
      <c r="AM53" s="381"/>
      <c r="AN53" s="1260"/>
      <c r="AO53" s="1260"/>
      <c r="AP53" s="1260"/>
      <c r="AQ53" s="1260"/>
      <c r="AR53" s="1260"/>
      <c r="AS53" s="1260"/>
      <c r="AT53" s="1260"/>
      <c r="AU53" s="1260"/>
      <c r="AV53" s="1260"/>
      <c r="AW53" s="1260"/>
      <c r="AX53" s="1260"/>
      <c r="AY53" s="1260"/>
      <c r="AZ53" s="1260"/>
      <c r="BA53" s="1260"/>
      <c r="BB53" s="1260" t="s">
        <v>578</v>
      </c>
      <c r="BC53" s="1260"/>
      <c r="BD53" s="1260"/>
      <c r="BE53" s="1260"/>
      <c r="BF53" s="1260"/>
      <c r="BG53" s="1260"/>
      <c r="BH53" s="1260"/>
      <c r="BI53" s="1260"/>
      <c r="BJ53" s="1260"/>
      <c r="BK53" s="1260"/>
      <c r="BL53" s="1260"/>
      <c r="BM53" s="1260"/>
      <c r="BN53" s="1260"/>
      <c r="BO53" s="1260"/>
      <c r="BP53" s="1257">
        <v>51.6</v>
      </c>
      <c r="BQ53" s="1257"/>
      <c r="BR53" s="1257"/>
      <c r="BS53" s="1257"/>
      <c r="BT53" s="1257"/>
      <c r="BU53" s="1257"/>
      <c r="BV53" s="1257"/>
      <c r="BW53" s="1257"/>
      <c r="BX53" s="1257">
        <v>53.2</v>
      </c>
      <c r="BY53" s="1257"/>
      <c r="BZ53" s="1257"/>
      <c r="CA53" s="1257"/>
      <c r="CB53" s="1257"/>
      <c r="CC53" s="1257"/>
      <c r="CD53" s="1257"/>
      <c r="CE53" s="1257"/>
      <c r="CF53" s="1257">
        <v>55.1</v>
      </c>
      <c r="CG53" s="1257"/>
      <c r="CH53" s="1257"/>
      <c r="CI53" s="1257"/>
      <c r="CJ53" s="1257"/>
      <c r="CK53" s="1257"/>
      <c r="CL53" s="1257"/>
      <c r="CM53" s="1257"/>
      <c r="CN53" s="1257">
        <v>56.4</v>
      </c>
      <c r="CO53" s="1257"/>
      <c r="CP53" s="1257"/>
      <c r="CQ53" s="1257"/>
      <c r="CR53" s="1257"/>
      <c r="CS53" s="1257"/>
      <c r="CT53" s="1257"/>
      <c r="CU53" s="1257"/>
      <c r="CV53" s="1257">
        <v>57.4</v>
      </c>
      <c r="CW53" s="1257"/>
      <c r="CX53" s="1257"/>
      <c r="CY53" s="1257"/>
      <c r="CZ53" s="1257"/>
      <c r="DA53" s="1257"/>
      <c r="DB53" s="1257"/>
      <c r="DC53" s="1257"/>
    </row>
    <row r="54" spans="1:109" ht="13.2" x14ac:dyDescent="0.2">
      <c r="A54" s="380"/>
      <c r="B54" s="372"/>
      <c r="G54" s="1265"/>
      <c r="H54" s="1265"/>
      <c r="I54" s="1263"/>
      <c r="J54" s="1263"/>
      <c r="K54" s="1264"/>
      <c r="L54" s="1264"/>
      <c r="M54" s="1264"/>
      <c r="N54" s="1264"/>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2" x14ac:dyDescent="0.2">
      <c r="A55" s="380"/>
      <c r="B55" s="372"/>
      <c r="G55" s="1263"/>
      <c r="H55" s="1263"/>
      <c r="I55" s="1263"/>
      <c r="J55" s="1263"/>
      <c r="K55" s="1264"/>
      <c r="L55" s="1264"/>
      <c r="M55" s="1264"/>
      <c r="N55" s="1264"/>
      <c r="AN55" s="1262" t="s">
        <v>579</v>
      </c>
      <c r="AO55" s="1262"/>
      <c r="AP55" s="1262"/>
      <c r="AQ55" s="1262"/>
      <c r="AR55" s="1262"/>
      <c r="AS55" s="1262"/>
      <c r="AT55" s="1262"/>
      <c r="AU55" s="1262"/>
      <c r="AV55" s="1262"/>
      <c r="AW55" s="1262"/>
      <c r="AX55" s="1262"/>
      <c r="AY55" s="1262"/>
      <c r="AZ55" s="1262"/>
      <c r="BA55" s="1262"/>
      <c r="BB55" s="1260" t="s">
        <v>577</v>
      </c>
      <c r="BC55" s="1260"/>
      <c r="BD55" s="1260"/>
      <c r="BE55" s="1260"/>
      <c r="BF55" s="1260"/>
      <c r="BG55" s="1260"/>
      <c r="BH55" s="1260"/>
      <c r="BI55" s="1260"/>
      <c r="BJ55" s="1260"/>
      <c r="BK55" s="1260"/>
      <c r="BL55" s="1260"/>
      <c r="BM55" s="1260"/>
      <c r="BN55" s="1260"/>
      <c r="BO55" s="1260"/>
      <c r="BP55" s="1257">
        <v>33.9</v>
      </c>
      <c r="BQ55" s="1257"/>
      <c r="BR55" s="1257"/>
      <c r="BS55" s="1257"/>
      <c r="BT55" s="1257"/>
      <c r="BU55" s="1257"/>
      <c r="BV55" s="1257"/>
      <c r="BW55" s="1257"/>
      <c r="BX55" s="1257">
        <v>31.5</v>
      </c>
      <c r="BY55" s="1257"/>
      <c r="BZ55" s="1257"/>
      <c r="CA55" s="1257"/>
      <c r="CB55" s="1257"/>
      <c r="CC55" s="1257"/>
      <c r="CD55" s="1257"/>
      <c r="CE55" s="1257"/>
      <c r="CF55" s="1257">
        <v>23.4</v>
      </c>
      <c r="CG55" s="1257"/>
      <c r="CH55" s="1257"/>
      <c r="CI55" s="1257"/>
      <c r="CJ55" s="1257"/>
      <c r="CK55" s="1257"/>
      <c r="CL55" s="1257"/>
      <c r="CM55" s="1257"/>
      <c r="CN55" s="1257">
        <v>18.2</v>
      </c>
      <c r="CO55" s="1257"/>
      <c r="CP55" s="1257"/>
      <c r="CQ55" s="1257"/>
      <c r="CR55" s="1257"/>
      <c r="CS55" s="1257"/>
      <c r="CT55" s="1257"/>
      <c r="CU55" s="1257"/>
      <c r="CV55" s="1257">
        <v>17.100000000000001</v>
      </c>
      <c r="CW55" s="1257"/>
      <c r="CX55" s="1257"/>
      <c r="CY55" s="1257"/>
      <c r="CZ55" s="1257"/>
      <c r="DA55" s="1257"/>
      <c r="DB55" s="1257"/>
      <c r="DC55" s="1257"/>
    </row>
    <row r="56" spans="1:109" ht="13.2" x14ac:dyDescent="0.2">
      <c r="A56" s="380"/>
      <c r="B56" s="372"/>
      <c r="G56" s="1263"/>
      <c r="H56" s="1263"/>
      <c r="I56" s="1263"/>
      <c r="J56" s="1263"/>
      <c r="K56" s="1264"/>
      <c r="L56" s="1264"/>
      <c r="M56" s="1264"/>
      <c r="N56" s="1264"/>
      <c r="AN56" s="1262"/>
      <c r="AO56" s="1262"/>
      <c r="AP56" s="1262"/>
      <c r="AQ56" s="1262"/>
      <c r="AR56" s="1262"/>
      <c r="AS56" s="1262"/>
      <c r="AT56" s="1262"/>
      <c r="AU56" s="1262"/>
      <c r="AV56" s="1262"/>
      <c r="AW56" s="1262"/>
      <c r="AX56" s="1262"/>
      <c r="AY56" s="1262"/>
      <c r="AZ56" s="1262"/>
      <c r="BA56" s="1262"/>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ht="13.2" x14ac:dyDescent="0.2">
      <c r="B57" s="384"/>
      <c r="G57" s="1263"/>
      <c r="H57" s="1263"/>
      <c r="I57" s="1258"/>
      <c r="J57" s="1258"/>
      <c r="K57" s="1264"/>
      <c r="L57" s="1264"/>
      <c r="M57" s="1264"/>
      <c r="N57" s="1264"/>
      <c r="AM57" s="366"/>
      <c r="AN57" s="1262"/>
      <c r="AO57" s="1262"/>
      <c r="AP57" s="1262"/>
      <c r="AQ57" s="1262"/>
      <c r="AR57" s="1262"/>
      <c r="AS57" s="1262"/>
      <c r="AT57" s="1262"/>
      <c r="AU57" s="1262"/>
      <c r="AV57" s="1262"/>
      <c r="AW57" s="1262"/>
      <c r="AX57" s="1262"/>
      <c r="AY57" s="1262"/>
      <c r="AZ57" s="1262"/>
      <c r="BA57" s="1262"/>
      <c r="BB57" s="1260" t="s">
        <v>580</v>
      </c>
      <c r="BC57" s="1260"/>
      <c r="BD57" s="1260"/>
      <c r="BE57" s="1260"/>
      <c r="BF57" s="1260"/>
      <c r="BG57" s="1260"/>
      <c r="BH57" s="1260"/>
      <c r="BI57" s="1260"/>
      <c r="BJ57" s="1260"/>
      <c r="BK57" s="1260"/>
      <c r="BL57" s="1260"/>
      <c r="BM57" s="1260"/>
      <c r="BN57" s="1260"/>
      <c r="BO57" s="1260"/>
      <c r="BP57" s="1257">
        <v>61.8</v>
      </c>
      <c r="BQ57" s="1257"/>
      <c r="BR57" s="1257"/>
      <c r="BS57" s="1257"/>
      <c r="BT57" s="1257"/>
      <c r="BU57" s="1257"/>
      <c r="BV57" s="1257"/>
      <c r="BW57" s="1257"/>
      <c r="BX57" s="1257">
        <v>62.9</v>
      </c>
      <c r="BY57" s="1257"/>
      <c r="BZ57" s="1257"/>
      <c r="CA57" s="1257"/>
      <c r="CB57" s="1257"/>
      <c r="CC57" s="1257"/>
      <c r="CD57" s="1257"/>
      <c r="CE57" s="1257"/>
      <c r="CF57" s="1257">
        <v>63.9</v>
      </c>
      <c r="CG57" s="1257"/>
      <c r="CH57" s="1257"/>
      <c r="CI57" s="1257"/>
      <c r="CJ57" s="1257"/>
      <c r="CK57" s="1257"/>
      <c r="CL57" s="1257"/>
      <c r="CM57" s="1257"/>
      <c r="CN57" s="1257">
        <v>64.900000000000006</v>
      </c>
      <c r="CO57" s="1257"/>
      <c r="CP57" s="1257"/>
      <c r="CQ57" s="1257"/>
      <c r="CR57" s="1257"/>
      <c r="CS57" s="1257"/>
      <c r="CT57" s="1257"/>
      <c r="CU57" s="1257"/>
      <c r="CV57" s="1257">
        <v>65.8</v>
      </c>
      <c r="CW57" s="1257"/>
      <c r="CX57" s="1257"/>
      <c r="CY57" s="1257"/>
      <c r="CZ57" s="1257"/>
      <c r="DA57" s="1257"/>
      <c r="DB57" s="1257"/>
      <c r="DC57" s="1257"/>
      <c r="DD57" s="385"/>
      <c r="DE57" s="384"/>
    </row>
    <row r="58" spans="1:109" s="380" customFormat="1" ht="13.2" x14ac:dyDescent="0.2">
      <c r="A58" s="366"/>
      <c r="B58" s="384"/>
      <c r="G58" s="1263"/>
      <c r="H58" s="1263"/>
      <c r="I58" s="1258"/>
      <c r="J58" s="1258"/>
      <c r="K58" s="1264"/>
      <c r="L58" s="1264"/>
      <c r="M58" s="1264"/>
      <c r="N58" s="1264"/>
      <c r="AM58" s="366"/>
      <c r="AN58" s="1262"/>
      <c r="AO58" s="1262"/>
      <c r="AP58" s="1262"/>
      <c r="AQ58" s="1262"/>
      <c r="AR58" s="1262"/>
      <c r="AS58" s="1262"/>
      <c r="AT58" s="1262"/>
      <c r="AU58" s="1262"/>
      <c r="AV58" s="1262"/>
      <c r="AW58" s="1262"/>
      <c r="AX58" s="1262"/>
      <c r="AY58" s="1262"/>
      <c r="AZ58" s="1262"/>
      <c r="BA58" s="1262"/>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581</v>
      </c>
    </row>
    <row r="64" spans="1:109" ht="13.2" x14ac:dyDescent="0.2">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9" t="s">
        <v>586</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ht="13.2" x14ac:dyDescent="0.2">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ht="13.2" x14ac:dyDescent="0.2">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ht="13.2" x14ac:dyDescent="0.2">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ht="13.2" x14ac:dyDescent="0.2">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575</v>
      </c>
    </row>
    <row r="72" spans="2:107" ht="13.2" x14ac:dyDescent="0.2">
      <c r="B72" s="372"/>
      <c r="G72" s="1263"/>
      <c r="H72" s="1263"/>
      <c r="I72" s="1263"/>
      <c r="J72" s="1263"/>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2" t="s">
        <v>532</v>
      </c>
      <c r="BQ72" s="1262"/>
      <c r="BR72" s="1262"/>
      <c r="BS72" s="1262"/>
      <c r="BT72" s="1262"/>
      <c r="BU72" s="1262"/>
      <c r="BV72" s="1262"/>
      <c r="BW72" s="1262"/>
      <c r="BX72" s="1262" t="s">
        <v>533</v>
      </c>
      <c r="BY72" s="1262"/>
      <c r="BZ72" s="1262"/>
      <c r="CA72" s="1262"/>
      <c r="CB72" s="1262"/>
      <c r="CC72" s="1262"/>
      <c r="CD72" s="1262"/>
      <c r="CE72" s="1262"/>
      <c r="CF72" s="1262" t="s">
        <v>534</v>
      </c>
      <c r="CG72" s="1262"/>
      <c r="CH72" s="1262"/>
      <c r="CI72" s="1262"/>
      <c r="CJ72" s="1262"/>
      <c r="CK72" s="1262"/>
      <c r="CL72" s="1262"/>
      <c r="CM72" s="1262"/>
      <c r="CN72" s="1262" t="s">
        <v>535</v>
      </c>
      <c r="CO72" s="1262"/>
      <c r="CP72" s="1262"/>
      <c r="CQ72" s="1262"/>
      <c r="CR72" s="1262"/>
      <c r="CS72" s="1262"/>
      <c r="CT72" s="1262"/>
      <c r="CU72" s="1262"/>
      <c r="CV72" s="1262" t="s">
        <v>536</v>
      </c>
      <c r="CW72" s="1262"/>
      <c r="CX72" s="1262"/>
      <c r="CY72" s="1262"/>
      <c r="CZ72" s="1262"/>
      <c r="DA72" s="1262"/>
      <c r="DB72" s="1262"/>
      <c r="DC72" s="1262"/>
    </row>
    <row r="73" spans="2:107" ht="13.2" x14ac:dyDescent="0.2">
      <c r="B73" s="372"/>
      <c r="G73" s="1265"/>
      <c r="H73" s="1265"/>
      <c r="I73" s="1265"/>
      <c r="J73" s="1265"/>
      <c r="K73" s="1261"/>
      <c r="L73" s="1261"/>
      <c r="M73" s="1261"/>
      <c r="N73" s="1261"/>
      <c r="AM73" s="381"/>
      <c r="AN73" s="1260" t="s">
        <v>576</v>
      </c>
      <c r="AO73" s="1260"/>
      <c r="AP73" s="1260"/>
      <c r="AQ73" s="1260"/>
      <c r="AR73" s="1260"/>
      <c r="AS73" s="1260"/>
      <c r="AT73" s="1260"/>
      <c r="AU73" s="1260"/>
      <c r="AV73" s="1260"/>
      <c r="AW73" s="1260"/>
      <c r="AX73" s="1260"/>
      <c r="AY73" s="1260"/>
      <c r="AZ73" s="1260"/>
      <c r="BA73" s="1260"/>
      <c r="BB73" s="1260" t="s">
        <v>577</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2" x14ac:dyDescent="0.2">
      <c r="B74" s="372"/>
      <c r="G74" s="1265"/>
      <c r="H74" s="1265"/>
      <c r="I74" s="1265"/>
      <c r="J74" s="1265"/>
      <c r="K74" s="1261"/>
      <c r="L74" s="1261"/>
      <c r="M74" s="1261"/>
      <c r="N74" s="1261"/>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2" x14ac:dyDescent="0.2">
      <c r="B75" s="372"/>
      <c r="G75" s="1265"/>
      <c r="H75" s="1265"/>
      <c r="I75" s="1263"/>
      <c r="J75" s="1263"/>
      <c r="K75" s="1264"/>
      <c r="L75" s="1264"/>
      <c r="M75" s="1264"/>
      <c r="N75" s="1264"/>
      <c r="AM75" s="381"/>
      <c r="AN75" s="1260"/>
      <c r="AO75" s="1260"/>
      <c r="AP75" s="1260"/>
      <c r="AQ75" s="1260"/>
      <c r="AR75" s="1260"/>
      <c r="AS75" s="1260"/>
      <c r="AT75" s="1260"/>
      <c r="AU75" s="1260"/>
      <c r="AV75" s="1260"/>
      <c r="AW75" s="1260"/>
      <c r="AX75" s="1260"/>
      <c r="AY75" s="1260"/>
      <c r="AZ75" s="1260"/>
      <c r="BA75" s="1260"/>
      <c r="BB75" s="1260" t="s">
        <v>582</v>
      </c>
      <c r="BC75" s="1260"/>
      <c r="BD75" s="1260"/>
      <c r="BE75" s="1260"/>
      <c r="BF75" s="1260"/>
      <c r="BG75" s="1260"/>
      <c r="BH75" s="1260"/>
      <c r="BI75" s="1260"/>
      <c r="BJ75" s="1260"/>
      <c r="BK75" s="1260"/>
      <c r="BL75" s="1260"/>
      <c r="BM75" s="1260"/>
      <c r="BN75" s="1260"/>
      <c r="BO75" s="1260"/>
      <c r="BP75" s="1257">
        <v>1.4</v>
      </c>
      <c r="BQ75" s="1257"/>
      <c r="BR75" s="1257"/>
      <c r="BS75" s="1257"/>
      <c r="BT75" s="1257"/>
      <c r="BU75" s="1257"/>
      <c r="BV75" s="1257"/>
      <c r="BW75" s="1257"/>
      <c r="BX75" s="1257">
        <v>1.6</v>
      </c>
      <c r="BY75" s="1257"/>
      <c r="BZ75" s="1257"/>
      <c r="CA75" s="1257"/>
      <c r="CB75" s="1257"/>
      <c r="CC75" s="1257"/>
      <c r="CD75" s="1257"/>
      <c r="CE75" s="1257"/>
      <c r="CF75" s="1257">
        <v>1.5</v>
      </c>
      <c r="CG75" s="1257"/>
      <c r="CH75" s="1257"/>
      <c r="CI75" s="1257"/>
      <c r="CJ75" s="1257"/>
      <c r="CK75" s="1257"/>
      <c r="CL75" s="1257"/>
      <c r="CM75" s="1257"/>
      <c r="CN75" s="1257">
        <v>1.3</v>
      </c>
      <c r="CO75" s="1257"/>
      <c r="CP75" s="1257"/>
      <c r="CQ75" s="1257"/>
      <c r="CR75" s="1257"/>
      <c r="CS75" s="1257"/>
      <c r="CT75" s="1257"/>
      <c r="CU75" s="1257"/>
      <c r="CV75" s="1257">
        <v>1.1000000000000001</v>
      </c>
      <c r="CW75" s="1257"/>
      <c r="CX75" s="1257"/>
      <c r="CY75" s="1257"/>
      <c r="CZ75" s="1257"/>
      <c r="DA75" s="1257"/>
      <c r="DB75" s="1257"/>
      <c r="DC75" s="1257"/>
    </row>
    <row r="76" spans="2:107" ht="13.2" x14ac:dyDescent="0.2">
      <c r="B76" s="372"/>
      <c r="G76" s="1265"/>
      <c r="H76" s="1265"/>
      <c r="I76" s="1263"/>
      <c r="J76" s="1263"/>
      <c r="K76" s="1264"/>
      <c r="L76" s="1264"/>
      <c r="M76" s="1264"/>
      <c r="N76" s="1264"/>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2" x14ac:dyDescent="0.2">
      <c r="B77" s="372"/>
      <c r="G77" s="1263"/>
      <c r="H77" s="1263"/>
      <c r="I77" s="1263"/>
      <c r="J77" s="1263"/>
      <c r="K77" s="1261"/>
      <c r="L77" s="1261"/>
      <c r="M77" s="1261"/>
      <c r="N77" s="1261"/>
      <c r="AN77" s="1262" t="s">
        <v>579</v>
      </c>
      <c r="AO77" s="1262"/>
      <c r="AP77" s="1262"/>
      <c r="AQ77" s="1262"/>
      <c r="AR77" s="1262"/>
      <c r="AS77" s="1262"/>
      <c r="AT77" s="1262"/>
      <c r="AU77" s="1262"/>
      <c r="AV77" s="1262"/>
      <c r="AW77" s="1262"/>
      <c r="AX77" s="1262"/>
      <c r="AY77" s="1262"/>
      <c r="AZ77" s="1262"/>
      <c r="BA77" s="1262"/>
      <c r="BB77" s="1260" t="s">
        <v>583</v>
      </c>
      <c r="BC77" s="1260"/>
      <c r="BD77" s="1260"/>
      <c r="BE77" s="1260"/>
      <c r="BF77" s="1260"/>
      <c r="BG77" s="1260"/>
      <c r="BH77" s="1260"/>
      <c r="BI77" s="1260"/>
      <c r="BJ77" s="1260"/>
      <c r="BK77" s="1260"/>
      <c r="BL77" s="1260"/>
      <c r="BM77" s="1260"/>
      <c r="BN77" s="1260"/>
      <c r="BO77" s="1260"/>
      <c r="BP77" s="1257">
        <v>33.9</v>
      </c>
      <c r="BQ77" s="1257"/>
      <c r="BR77" s="1257"/>
      <c r="BS77" s="1257"/>
      <c r="BT77" s="1257"/>
      <c r="BU77" s="1257"/>
      <c r="BV77" s="1257"/>
      <c r="BW77" s="1257"/>
      <c r="BX77" s="1257">
        <v>31.5</v>
      </c>
      <c r="BY77" s="1257"/>
      <c r="BZ77" s="1257"/>
      <c r="CA77" s="1257"/>
      <c r="CB77" s="1257"/>
      <c r="CC77" s="1257"/>
      <c r="CD77" s="1257"/>
      <c r="CE77" s="1257"/>
      <c r="CF77" s="1257">
        <v>23.4</v>
      </c>
      <c r="CG77" s="1257"/>
      <c r="CH77" s="1257"/>
      <c r="CI77" s="1257"/>
      <c r="CJ77" s="1257"/>
      <c r="CK77" s="1257"/>
      <c r="CL77" s="1257"/>
      <c r="CM77" s="1257"/>
      <c r="CN77" s="1257">
        <v>18.2</v>
      </c>
      <c r="CO77" s="1257"/>
      <c r="CP77" s="1257"/>
      <c r="CQ77" s="1257"/>
      <c r="CR77" s="1257"/>
      <c r="CS77" s="1257"/>
      <c r="CT77" s="1257"/>
      <c r="CU77" s="1257"/>
      <c r="CV77" s="1257">
        <v>17.100000000000001</v>
      </c>
      <c r="CW77" s="1257"/>
      <c r="CX77" s="1257"/>
      <c r="CY77" s="1257"/>
      <c r="CZ77" s="1257"/>
      <c r="DA77" s="1257"/>
      <c r="DB77" s="1257"/>
      <c r="DC77" s="1257"/>
    </row>
    <row r="78" spans="2:107" ht="13.2" x14ac:dyDescent="0.2">
      <c r="B78" s="372"/>
      <c r="G78" s="1263"/>
      <c r="H78" s="1263"/>
      <c r="I78" s="1263"/>
      <c r="J78" s="1263"/>
      <c r="K78" s="1261"/>
      <c r="L78" s="1261"/>
      <c r="M78" s="1261"/>
      <c r="N78" s="1261"/>
      <c r="AN78" s="1262"/>
      <c r="AO78" s="1262"/>
      <c r="AP78" s="1262"/>
      <c r="AQ78" s="1262"/>
      <c r="AR78" s="1262"/>
      <c r="AS78" s="1262"/>
      <c r="AT78" s="1262"/>
      <c r="AU78" s="1262"/>
      <c r="AV78" s="1262"/>
      <c r="AW78" s="1262"/>
      <c r="AX78" s="1262"/>
      <c r="AY78" s="1262"/>
      <c r="AZ78" s="1262"/>
      <c r="BA78" s="1262"/>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2" x14ac:dyDescent="0.2">
      <c r="B79" s="372"/>
      <c r="G79" s="1263"/>
      <c r="H79" s="1263"/>
      <c r="I79" s="1258"/>
      <c r="J79" s="1258"/>
      <c r="K79" s="1259"/>
      <c r="L79" s="1259"/>
      <c r="M79" s="1259"/>
      <c r="N79" s="1259"/>
      <c r="AN79" s="1262"/>
      <c r="AO79" s="1262"/>
      <c r="AP79" s="1262"/>
      <c r="AQ79" s="1262"/>
      <c r="AR79" s="1262"/>
      <c r="AS79" s="1262"/>
      <c r="AT79" s="1262"/>
      <c r="AU79" s="1262"/>
      <c r="AV79" s="1262"/>
      <c r="AW79" s="1262"/>
      <c r="AX79" s="1262"/>
      <c r="AY79" s="1262"/>
      <c r="AZ79" s="1262"/>
      <c r="BA79" s="1262"/>
      <c r="BB79" s="1260" t="s">
        <v>582</v>
      </c>
      <c r="BC79" s="1260"/>
      <c r="BD79" s="1260"/>
      <c r="BE79" s="1260"/>
      <c r="BF79" s="1260"/>
      <c r="BG79" s="1260"/>
      <c r="BH79" s="1260"/>
      <c r="BI79" s="1260"/>
      <c r="BJ79" s="1260"/>
      <c r="BK79" s="1260"/>
      <c r="BL79" s="1260"/>
      <c r="BM79" s="1260"/>
      <c r="BN79" s="1260"/>
      <c r="BO79" s="1260"/>
      <c r="BP79" s="1257">
        <v>5.7</v>
      </c>
      <c r="BQ79" s="1257"/>
      <c r="BR79" s="1257"/>
      <c r="BS79" s="1257"/>
      <c r="BT79" s="1257"/>
      <c r="BU79" s="1257"/>
      <c r="BV79" s="1257"/>
      <c r="BW79" s="1257"/>
      <c r="BX79" s="1257">
        <v>5.4</v>
      </c>
      <c r="BY79" s="1257"/>
      <c r="BZ79" s="1257"/>
      <c r="CA79" s="1257"/>
      <c r="CB79" s="1257"/>
      <c r="CC79" s="1257"/>
      <c r="CD79" s="1257"/>
      <c r="CE79" s="1257"/>
      <c r="CF79" s="1257">
        <v>5.2</v>
      </c>
      <c r="CG79" s="1257"/>
      <c r="CH79" s="1257"/>
      <c r="CI79" s="1257"/>
      <c r="CJ79" s="1257"/>
      <c r="CK79" s="1257"/>
      <c r="CL79" s="1257"/>
      <c r="CM79" s="1257"/>
      <c r="CN79" s="1257">
        <v>5.2</v>
      </c>
      <c r="CO79" s="1257"/>
      <c r="CP79" s="1257"/>
      <c r="CQ79" s="1257"/>
      <c r="CR79" s="1257"/>
      <c r="CS79" s="1257"/>
      <c r="CT79" s="1257"/>
      <c r="CU79" s="1257"/>
      <c r="CV79" s="1257">
        <v>5.2</v>
      </c>
      <c r="CW79" s="1257"/>
      <c r="CX79" s="1257"/>
      <c r="CY79" s="1257"/>
      <c r="CZ79" s="1257"/>
      <c r="DA79" s="1257"/>
      <c r="DB79" s="1257"/>
      <c r="DC79" s="1257"/>
    </row>
    <row r="80" spans="2:107" ht="13.2" x14ac:dyDescent="0.2">
      <c r="B80" s="372"/>
      <c r="G80" s="1263"/>
      <c r="H80" s="1263"/>
      <c r="I80" s="1258"/>
      <c r="J80" s="1258"/>
      <c r="K80" s="1259"/>
      <c r="L80" s="1259"/>
      <c r="M80" s="1259"/>
      <c r="N80" s="1259"/>
      <c r="AN80" s="1262"/>
      <c r="AO80" s="1262"/>
      <c r="AP80" s="1262"/>
      <c r="AQ80" s="1262"/>
      <c r="AR80" s="1262"/>
      <c r="AS80" s="1262"/>
      <c r="AT80" s="1262"/>
      <c r="AU80" s="1262"/>
      <c r="AV80" s="1262"/>
      <c r="AW80" s="1262"/>
      <c r="AX80" s="1262"/>
      <c r="AY80" s="1262"/>
      <c r="AZ80" s="1262"/>
      <c r="BA80" s="1262"/>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a4S4sSpObM4jmox+x9izRbpb1VgJfx03YkRXWAvkZ5KG5sf35m50sejTZZsXB43Ac/lnEvUVVX8i8hYLOK+kdg==" saltValue="irt45Fcy+56+RJzG/R8wk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482</v>
      </c>
    </row>
  </sheetData>
  <sheetProtection algorithmName="SHA-512" hashValue="Pa3LbPNjwn+m2U4LHbmlplC8baJbXopjJjNLj9Jw3qtmsyOGBpGXdqOSJ8CBtfRFo4pNK/i3wqR23A9YevnaIw==" saltValue="EW7XWGwh9Z0XwkIVc5yp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584</v>
      </c>
    </row>
  </sheetData>
  <sheetProtection algorithmName="SHA-512" hashValue="0n0R+swVx//RdtdH86HQPmF1dFhM/e9+MF0uZR3tTxrStoVG4PLwOdM8XKpa6oPOGABgKZxzZpEZiRsPzWauvw==" saltValue="mjU+bMqSTvhErHEEjI9k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531</v>
      </c>
      <c r="G2" s="151"/>
      <c r="H2" s="152"/>
    </row>
    <row r="3" spans="1:8" x14ac:dyDescent="0.2">
      <c r="A3" s="148" t="s">
        <v>524</v>
      </c>
      <c r="B3" s="153"/>
      <c r="C3" s="154"/>
      <c r="D3" s="155">
        <v>66050</v>
      </c>
      <c r="E3" s="156"/>
      <c r="F3" s="157">
        <v>51849</v>
      </c>
      <c r="G3" s="158"/>
      <c r="H3" s="159"/>
    </row>
    <row r="4" spans="1:8" x14ac:dyDescent="0.2">
      <c r="A4" s="160"/>
      <c r="B4" s="161"/>
      <c r="C4" s="162"/>
      <c r="D4" s="163">
        <v>38325</v>
      </c>
      <c r="E4" s="164"/>
      <c r="F4" s="165">
        <v>26326</v>
      </c>
      <c r="G4" s="166"/>
      <c r="H4" s="167"/>
    </row>
    <row r="5" spans="1:8" x14ac:dyDescent="0.2">
      <c r="A5" s="148" t="s">
        <v>526</v>
      </c>
      <c r="B5" s="153"/>
      <c r="C5" s="154"/>
      <c r="D5" s="155">
        <v>44491</v>
      </c>
      <c r="E5" s="156"/>
      <c r="F5" s="157">
        <v>52191</v>
      </c>
      <c r="G5" s="158"/>
      <c r="H5" s="159"/>
    </row>
    <row r="6" spans="1:8" x14ac:dyDescent="0.2">
      <c r="A6" s="160"/>
      <c r="B6" s="161"/>
      <c r="C6" s="162"/>
      <c r="D6" s="163">
        <v>27665</v>
      </c>
      <c r="E6" s="164"/>
      <c r="F6" s="165">
        <v>26807</v>
      </c>
      <c r="G6" s="166"/>
      <c r="H6" s="167"/>
    </row>
    <row r="7" spans="1:8" x14ac:dyDescent="0.2">
      <c r="A7" s="148" t="s">
        <v>527</v>
      </c>
      <c r="B7" s="153"/>
      <c r="C7" s="154"/>
      <c r="D7" s="155">
        <v>51075</v>
      </c>
      <c r="E7" s="156"/>
      <c r="F7" s="157">
        <v>48105</v>
      </c>
      <c r="G7" s="158"/>
      <c r="H7" s="159"/>
    </row>
    <row r="8" spans="1:8" x14ac:dyDescent="0.2">
      <c r="A8" s="160"/>
      <c r="B8" s="161"/>
      <c r="C8" s="162"/>
      <c r="D8" s="163">
        <v>32565</v>
      </c>
      <c r="E8" s="164"/>
      <c r="F8" s="165">
        <v>24072</v>
      </c>
      <c r="G8" s="166"/>
      <c r="H8" s="167"/>
    </row>
    <row r="9" spans="1:8" x14ac:dyDescent="0.2">
      <c r="A9" s="148" t="s">
        <v>528</v>
      </c>
      <c r="B9" s="153"/>
      <c r="C9" s="154"/>
      <c r="D9" s="155">
        <v>86698</v>
      </c>
      <c r="E9" s="156"/>
      <c r="F9" s="157">
        <v>47446</v>
      </c>
      <c r="G9" s="158"/>
      <c r="H9" s="159"/>
    </row>
    <row r="10" spans="1:8" x14ac:dyDescent="0.2">
      <c r="A10" s="160"/>
      <c r="B10" s="161"/>
      <c r="C10" s="162"/>
      <c r="D10" s="163">
        <v>45512</v>
      </c>
      <c r="E10" s="164"/>
      <c r="F10" s="165">
        <v>24371</v>
      </c>
      <c r="G10" s="166"/>
      <c r="H10" s="167"/>
    </row>
    <row r="11" spans="1:8" x14ac:dyDescent="0.2">
      <c r="A11" s="148" t="s">
        <v>529</v>
      </c>
      <c r="B11" s="153"/>
      <c r="C11" s="154"/>
      <c r="D11" s="155">
        <v>115918</v>
      </c>
      <c r="E11" s="156"/>
      <c r="F11" s="157">
        <v>48387</v>
      </c>
      <c r="G11" s="158"/>
      <c r="H11" s="159"/>
    </row>
    <row r="12" spans="1:8" x14ac:dyDescent="0.2">
      <c r="A12" s="160"/>
      <c r="B12" s="161"/>
      <c r="C12" s="168"/>
      <c r="D12" s="163">
        <v>50522</v>
      </c>
      <c r="E12" s="164"/>
      <c r="F12" s="165">
        <v>25592</v>
      </c>
      <c r="G12" s="166"/>
      <c r="H12" s="167"/>
    </row>
    <row r="13" spans="1:8" x14ac:dyDescent="0.2">
      <c r="A13" s="148"/>
      <c r="B13" s="153"/>
      <c r="C13" s="169"/>
      <c r="D13" s="170">
        <v>72846</v>
      </c>
      <c r="E13" s="171"/>
      <c r="F13" s="172">
        <v>49596</v>
      </c>
      <c r="G13" s="173"/>
      <c r="H13" s="159"/>
    </row>
    <row r="14" spans="1:8" x14ac:dyDescent="0.2">
      <c r="A14" s="160"/>
      <c r="B14" s="161"/>
      <c r="C14" s="162"/>
      <c r="D14" s="163">
        <v>38918</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3.56</v>
      </c>
      <c r="C19" s="174">
        <f>ROUND(VALUE(SUBSTITUTE(実質収支比率等に係る経年分析!G$48,"▲","-")),2)</f>
        <v>3.23</v>
      </c>
      <c r="D19" s="174">
        <f>ROUND(VALUE(SUBSTITUTE(実質収支比率等に係る経年分析!H$48,"▲","-")),2)</f>
        <v>4.7300000000000004</v>
      </c>
      <c r="E19" s="174">
        <f>ROUND(VALUE(SUBSTITUTE(実質収支比率等に係る経年分析!I$48,"▲","-")),2)</f>
        <v>4.18</v>
      </c>
      <c r="F19" s="174">
        <f>ROUND(VALUE(SUBSTITUTE(実質収支比率等に係る経年分析!J$48,"▲","-")),2)</f>
        <v>4.2699999999999996</v>
      </c>
    </row>
    <row r="20" spans="1:11" x14ac:dyDescent="0.2">
      <c r="A20" s="174" t="s">
        <v>53</v>
      </c>
      <c r="B20" s="174">
        <f>ROUND(VALUE(SUBSTITUTE(実質収支比率等に係る経年分析!F$47,"▲","-")),2)</f>
        <v>21.58</v>
      </c>
      <c r="C20" s="174">
        <f>ROUND(VALUE(SUBSTITUTE(実質収支比率等に係る経年分析!G$47,"▲","-")),2)</f>
        <v>20.82</v>
      </c>
      <c r="D20" s="174">
        <f>ROUND(VALUE(SUBSTITUTE(実質収支比率等に係る経年分析!H$47,"▲","-")),2)</f>
        <v>18.02</v>
      </c>
      <c r="E20" s="174">
        <f>ROUND(VALUE(SUBSTITUTE(実質収支比率等に係る経年分析!I$47,"▲","-")),2)</f>
        <v>18.05</v>
      </c>
      <c r="F20" s="174">
        <f>ROUND(VALUE(SUBSTITUTE(実質収支比率等に係る経年分析!J$47,"▲","-")),2)</f>
        <v>19.62</v>
      </c>
    </row>
    <row r="21" spans="1:11" x14ac:dyDescent="0.2">
      <c r="A21" s="174" t="s">
        <v>54</v>
      </c>
      <c r="B21" s="174">
        <f>IF(ISNUMBER(VALUE(SUBSTITUTE(実質収支比率等に係る経年分析!F$49,"▲","-"))),ROUND(VALUE(SUBSTITUTE(実質収支比率等に係る経年分析!F$49,"▲","-")),2),NA())</f>
        <v>5.27</v>
      </c>
      <c r="C21" s="174">
        <f>IF(ISNUMBER(VALUE(SUBSTITUTE(実質収支比率等に係る経年分析!G$49,"▲","-"))),ROUND(VALUE(SUBSTITUTE(実質収支比率等に係る経年分析!G$49,"▲","-")),2),NA())</f>
        <v>0.71</v>
      </c>
      <c r="D21" s="174">
        <f>IF(ISNUMBER(VALUE(SUBSTITUTE(実質収支比率等に係る経年分析!H$49,"▲","-"))),ROUND(VALUE(SUBSTITUTE(実質収支比率等に係る経年分析!H$49,"▲","-")),2),NA())</f>
        <v>1.66</v>
      </c>
      <c r="E21" s="174">
        <f>IF(ISNUMBER(VALUE(SUBSTITUTE(実質収支比率等に係る経年分析!I$49,"▲","-"))),ROUND(VALUE(SUBSTITUTE(実質収支比率等に係る経年分析!I$49,"▲","-")),2),NA())</f>
        <v>0.12</v>
      </c>
      <c r="F21" s="174">
        <f>IF(ISNUMBER(VALUE(SUBSTITUTE(実質収支比率等に係る経年分析!J$49,"▲","-"))),ROUND(VALUE(SUBSTITUTE(実質収支比率等に係る経年分析!J$49,"▲","-")),2),NA())</f>
        <v>3.05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0.56000000000000005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0.36</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0.44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0.92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0.81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0.85</v>
      </c>
    </row>
    <row r="30" spans="1:11" x14ac:dyDescent="0.2">
      <c r="A30" s="175" t="str">
        <f>IF(連結実質赤字比率に係る赤字・黒字の構成分析!C$40="",NA(),連結実質赤字比率に係る赤字・黒字の構成分析!C$40)</f>
        <v>駐車場事業特別会計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1.34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1.52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1.49</v>
      </c>
    </row>
    <row r="31" spans="1:11" x14ac:dyDescent="0.2">
      <c r="A31" s="175" t="str">
        <f>IF(連結実質赤字比率に係る赤字・黒字の構成分析!C$39="",NA(),連結実質赤字比率に係る赤字・黒字の構成分析!C$39)</f>
        <v>都市開発事業特別会計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1.86</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v>
      </c>
    </row>
    <row r="33" spans="1:16" x14ac:dyDescent="0.2">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4.6399999999999997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4.17</v>
      </c>
    </row>
    <row r="35" spans="1:16" x14ac:dyDescent="0.2">
      <c r="A35" s="175" t="str">
        <f>IF(連結実質赤字比率に係る赤字・黒字の構成分析!C$35="",NA(),連結実質赤字比率に係る赤字・黒字の構成分析!C$35)</f>
        <v>工業用水道事業会計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8.1199999999999992</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17459</v>
      </c>
      <c r="E42" s="176"/>
      <c r="F42" s="176"/>
      <c r="G42" s="176">
        <f>'実質公債費比率（分子）の構造'!L$52</f>
        <v>17577</v>
      </c>
      <c r="H42" s="176"/>
      <c r="I42" s="176"/>
      <c r="J42" s="176">
        <f>'実質公債費比率（分子）の構造'!M$52</f>
        <v>17762</v>
      </c>
      <c r="K42" s="176"/>
      <c r="L42" s="176"/>
      <c r="M42" s="176">
        <f>'実質公債費比率（分子）の構造'!N$52</f>
        <v>18192</v>
      </c>
      <c r="N42" s="176"/>
      <c r="O42" s="176"/>
      <c r="P42" s="176">
        <f>'実質公債費比率（分子）の構造'!O$52</f>
        <v>18314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158</v>
      </c>
      <c r="C44" s="176"/>
      <c r="D44" s="176"/>
      <c r="E44" s="176">
        <f>'実質公債費比率（分子）の構造'!L$50</f>
        <v>148</v>
      </c>
      <c r="F44" s="176"/>
      <c r="G44" s="176"/>
      <c r="H44" s="176">
        <f>'実質公債費比率（分子）の構造'!M$50</f>
        <v>121</v>
      </c>
      <c r="I44" s="176"/>
      <c r="J44" s="176"/>
      <c r="K44" s="176">
        <f>'実質公債費比率（分子）の構造'!N$50</f>
        <v>107</v>
      </c>
      <c r="L44" s="176"/>
      <c r="M44" s="176"/>
      <c r="N44" s="176">
        <f>'実質公債費比率（分子）の構造'!O$50</f>
        <v>100</v>
      </c>
      <c r="O44" s="176"/>
      <c r="P44" s="176"/>
    </row>
    <row r="45" spans="1:16" x14ac:dyDescent="0.2">
      <c r="A45" s="176" t="s">
        <v>63</v>
      </c>
      <c r="B45" s="176">
        <f>'実質公債費比率（分子）の構造'!K$49</f>
        <v>387</v>
      </c>
      <c r="C45" s="176"/>
      <c r="D45" s="176"/>
      <c r="E45" s="176">
        <f>'実質公債費比率（分子）の構造'!L$49</f>
        <v>375</v>
      </c>
      <c r="F45" s="176"/>
      <c r="G45" s="176"/>
      <c r="H45" s="176">
        <f>'実質公債費比率（分子）の構造'!M$49</f>
        <v>368</v>
      </c>
      <c r="I45" s="176"/>
      <c r="J45" s="176"/>
      <c r="K45" s="176">
        <f>'実質公債費比率（分子）の構造'!N$49</f>
        <v>400</v>
      </c>
      <c r="L45" s="176"/>
      <c r="M45" s="176"/>
      <c r="N45" s="176">
        <f>'実質公債費比率（分子）の構造'!O$49</f>
        <v>482</v>
      </c>
      <c r="O45" s="176"/>
      <c r="P45" s="176"/>
    </row>
    <row r="46" spans="1:16" x14ac:dyDescent="0.2">
      <c r="A46" s="176" t="s">
        <v>64</v>
      </c>
      <c r="B46" s="176">
        <f>'実質公債費比率（分子）の構造'!K$48</f>
        <v>3574</v>
      </c>
      <c r="C46" s="176"/>
      <c r="D46" s="176"/>
      <c r="E46" s="176">
        <f>'実質公債費比率（分子）の構造'!L$48</f>
        <v>3372</v>
      </c>
      <c r="F46" s="176"/>
      <c r="G46" s="176"/>
      <c r="H46" s="176">
        <f>'実質公債費比率（分子）の構造'!M$48</f>
        <v>3353</v>
      </c>
      <c r="I46" s="176"/>
      <c r="J46" s="176"/>
      <c r="K46" s="176">
        <f>'実質公債費比率（分子）の構造'!N$48</f>
        <v>3318</v>
      </c>
      <c r="L46" s="176"/>
      <c r="M46" s="176"/>
      <c r="N46" s="176">
        <f>'実質公債費比率（分子）の構造'!O$48</f>
        <v>3338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15150</v>
      </c>
      <c r="C49" s="176"/>
      <c r="D49" s="176"/>
      <c r="E49" s="176">
        <f>'実質公債費比率（分子）の構造'!L$45</f>
        <v>15214</v>
      </c>
      <c r="F49" s="176"/>
      <c r="G49" s="176"/>
      <c r="H49" s="176">
        <f>'実質公債費比率（分子）の構造'!M$45</f>
        <v>14841</v>
      </c>
      <c r="I49" s="176"/>
      <c r="J49" s="176"/>
      <c r="K49" s="176">
        <f>'実質公債費比率（分子）の構造'!N$45</f>
        <v>15616</v>
      </c>
      <c r="L49" s="176"/>
      <c r="M49" s="176"/>
      <c r="N49" s="176">
        <f>'実質公債費比率（分子）の構造'!O$45</f>
        <v>15482</v>
      </c>
      <c r="O49" s="176"/>
      <c r="P49" s="176"/>
    </row>
    <row r="50" spans="1:16" x14ac:dyDescent="0.2">
      <c r="A50" s="176" t="s">
        <v>67</v>
      </c>
      <c r="B50" s="176" t="e">
        <f>NA()</f>
        <v>#N/A</v>
      </c>
      <c r="C50" s="176">
        <f>IF(ISNUMBER('実質公債費比率（分子）の構造'!K$53),'実質公債費比率（分子）の構造'!K$53,NA())</f>
        <v>1810</v>
      </c>
      <c r="D50" s="176" t="e">
        <f>NA()</f>
        <v>#N/A</v>
      </c>
      <c r="E50" s="176" t="e">
        <f>NA()</f>
        <v>#N/A</v>
      </c>
      <c r="F50" s="176">
        <f>IF(ISNUMBER('実質公債費比率（分子）の構造'!L$53),'実質公債費比率（分子）の構造'!L$53,NA())</f>
        <v>1532</v>
      </c>
      <c r="G50" s="176" t="e">
        <f>NA()</f>
        <v>#N/A</v>
      </c>
      <c r="H50" s="176" t="e">
        <f>NA()</f>
        <v>#N/A</v>
      </c>
      <c r="I50" s="176">
        <f>IF(ISNUMBER('実質公債費比率（分子）の構造'!M$53),'実質公債費比率（分子）の構造'!M$53,NA())</f>
        <v>921</v>
      </c>
      <c r="J50" s="176" t="e">
        <f>NA()</f>
        <v>#N/A</v>
      </c>
      <c r="K50" s="176" t="e">
        <f>NA()</f>
        <v>#N/A</v>
      </c>
      <c r="L50" s="176">
        <f>IF(ISNUMBER('実質公債費比率（分子）の構造'!N$53),'実質公債費比率（分子）の構造'!N$53,NA())</f>
        <v>1249</v>
      </c>
      <c r="M50" s="176" t="e">
        <f>NA()</f>
        <v>#N/A</v>
      </c>
      <c r="N50" s="176" t="e">
        <f>NA()</f>
        <v>#N/A</v>
      </c>
      <c r="O50" s="176">
        <f>IF(ISNUMBER('実質公債費比率（分子）の構造'!O$53),'実質公債費比率（分子）の構造'!O$53,NA())</f>
        <v>1088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176850</v>
      </c>
      <c r="E56" s="175"/>
      <c r="F56" s="175"/>
      <c r="G56" s="175">
        <f>'将来負担比率（分子）の構造'!J$52</f>
        <v>176830</v>
      </c>
      <c r="H56" s="175"/>
      <c r="I56" s="175"/>
      <c r="J56" s="175">
        <f>'将来負担比率（分子）の構造'!K$52</f>
        <v>176299</v>
      </c>
      <c r="K56" s="175"/>
      <c r="L56" s="175"/>
      <c r="M56" s="175">
        <f>'将来負担比率（分子）の構造'!L$52</f>
        <v>188706</v>
      </c>
      <c r="N56" s="175"/>
      <c r="O56" s="175"/>
      <c r="P56" s="175">
        <f>'将来負担比率（分子）の構造'!M$52</f>
        <v>187866</v>
      </c>
    </row>
    <row r="57" spans="1:16" x14ac:dyDescent="0.2">
      <c r="A57" s="175" t="s">
        <v>42</v>
      </c>
      <c r="B57" s="175"/>
      <c r="C57" s="175"/>
      <c r="D57" s="175">
        <f>'将来負担比率（分子）の構造'!I$51</f>
        <v>39961</v>
      </c>
      <c r="E57" s="175"/>
      <c r="F57" s="175"/>
      <c r="G57" s="175">
        <f>'将来負担比率（分子）の構造'!J$51</f>
        <v>37858</v>
      </c>
      <c r="H57" s="175"/>
      <c r="I57" s="175"/>
      <c r="J57" s="175">
        <f>'将来負担比率（分子）の構造'!K$51</f>
        <v>36548</v>
      </c>
      <c r="K57" s="175"/>
      <c r="L57" s="175"/>
      <c r="M57" s="175">
        <f>'将来負担比率（分子）の構造'!L$51</f>
        <v>36619</v>
      </c>
      <c r="N57" s="175"/>
      <c r="O57" s="175"/>
      <c r="P57" s="175">
        <f>'将来負担比率（分子）の構造'!M$51</f>
        <v>38575</v>
      </c>
    </row>
    <row r="58" spans="1:16" x14ac:dyDescent="0.2">
      <c r="A58" s="175" t="s">
        <v>41</v>
      </c>
      <c r="B58" s="175"/>
      <c r="C58" s="175"/>
      <c r="D58" s="175">
        <f>'将来負担比率（分子）の構造'!I$50</f>
        <v>43912</v>
      </c>
      <c r="E58" s="175"/>
      <c r="F58" s="175"/>
      <c r="G58" s="175">
        <f>'将来負担比率（分子）の構造'!J$50</f>
        <v>43607</v>
      </c>
      <c r="H58" s="175"/>
      <c r="I58" s="175"/>
      <c r="J58" s="175">
        <f>'将来負担比率（分子）の構造'!K$50</f>
        <v>48061</v>
      </c>
      <c r="K58" s="175"/>
      <c r="L58" s="175"/>
      <c r="M58" s="175">
        <f>'将来負担比率（分子）の構造'!L$50</f>
        <v>46862</v>
      </c>
      <c r="N58" s="175"/>
      <c r="O58" s="175"/>
      <c r="P58" s="175">
        <f>'将来負担比率（分子）の構造'!M$50</f>
        <v>48658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64</v>
      </c>
      <c r="C61" s="175"/>
      <c r="D61" s="175"/>
      <c r="E61" s="175">
        <f>'将来負担比率（分子）の構造'!J$46</f>
        <v>37</v>
      </c>
      <c r="F61" s="175"/>
      <c r="G61" s="175"/>
      <c r="H61" s="175">
        <f>'将来負担比率（分子）の構造'!K$46</f>
        <v>18</v>
      </c>
      <c r="I61" s="175"/>
      <c r="J61" s="175"/>
      <c r="K61" s="175">
        <f>'将来負担比率（分子）の構造'!L$46</f>
        <v>7</v>
      </c>
      <c r="L61" s="175"/>
      <c r="M61" s="175"/>
      <c r="N61" s="175">
        <f>'将来負担比率（分子）の構造'!M$46</f>
        <v>1</v>
      </c>
      <c r="O61" s="175"/>
      <c r="P61" s="175"/>
    </row>
    <row r="62" spans="1:16" x14ac:dyDescent="0.2">
      <c r="A62" s="175" t="s">
        <v>35</v>
      </c>
      <c r="B62" s="175">
        <f>'将来負担比率（分子）の構造'!I$45</f>
        <v>21261</v>
      </c>
      <c r="C62" s="175"/>
      <c r="D62" s="175"/>
      <c r="E62" s="175">
        <f>'将来負担比率（分子）の構造'!J$45</f>
        <v>21363</v>
      </c>
      <c r="F62" s="175"/>
      <c r="G62" s="175"/>
      <c r="H62" s="175">
        <f>'将来負担比率（分子）の構造'!K$45</f>
        <v>21271</v>
      </c>
      <c r="I62" s="175"/>
      <c r="J62" s="175"/>
      <c r="K62" s="175">
        <f>'将来負担比率（分子）の構造'!L$45</f>
        <v>21714</v>
      </c>
      <c r="L62" s="175"/>
      <c r="M62" s="175"/>
      <c r="N62" s="175">
        <f>'将来負担比率（分子）の構造'!M$45</f>
        <v>22612</v>
      </c>
      <c r="O62" s="175"/>
      <c r="P62" s="175"/>
    </row>
    <row r="63" spans="1:16" x14ac:dyDescent="0.2">
      <c r="A63" s="175" t="s">
        <v>34</v>
      </c>
      <c r="B63" s="175">
        <f>'将来負担比率（分子）の構造'!I$44</f>
        <v>3327</v>
      </c>
      <c r="C63" s="175"/>
      <c r="D63" s="175"/>
      <c r="E63" s="175">
        <f>'将来負担比率（分子）の構造'!J$44</f>
        <v>3506</v>
      </c>
      <c r="F63" s="175"/>
      <c r="G63" s="175"/>
      <c r="H63" s="175">
        <f>'将来負担比率（分子）の構造'!K$44</f>
        <v>4214</v>
      </c>
      <c r="I63" s="175"/>
      <c r="J63" s="175"/>
      <c r="K63" s="175">
        <f>'将来負担比率（分子）の構造'!L$44</f>
        <v>4119</v>
      </c>
      <c r="L63" s="175"/>
      <c r="M63" s="175"/>
      <c r="N63" s="175">
        <f>'将来負担比率（分子）の構造'!M$44</f>
        <v>3799</v>
      </c>
      <c r="O63" s="175"/>
      <c r="P63" s="175"/>
    </row>
    <row r="64" spans="1:16" x14ac:dyDescent="0.2">
      <c r="A64" s="175" t="s">
        <v>33</v>
      </c>
      <c r="B64" s="175">
        <f>'将来負担比率（分子）の構造'!I$43</f>
        <v>41324</v>
      </c>
      <c r="C64" s="175"/>
      <c r="D64" s="175"/>
      <c r="E64" s="175">
        <f>'将来負担比率（分子）の構造'!J$43</f>
        <v>39423</v>
      </c>
      <c r="F64" s="175"/>
      <c r="G64" s="175"/>
      <c r="H64" s="175">
        <f>'将来負担比率（分子）の構造'!K$43</f>
        <v>37575</v>
      </c>
      <c r="I64" s="175"/>
      <c r="J64" s="175"/>
      <c r="K64" s="175">
        <f>'将来負担比率（分子）の構造'!L$43</f>
        <v>39216</v>
      </c>
      <c r="L64" s="175"/>
      <c r="M64" s="175"/>
      <c r="N64" s="175">
        <f>'将来負担比率（分子）の構造'!M$43</f>
        <v>44679</v>
      </c>
      <c r="O64" s="175"/>
      <c r="P64" s="175"/>
    </row>
    <row r="65" spans="1:16" x14ac:dyDescent="0.2">
      <c r="A65" s="175" t="s">
        <v>32</v>
      </c>
      <c r="B65" s="175">
        <f>'将来負担比率（分子）の構造'!I$42</f>
        <v>1832</v>
      </c>
      <c r="C65" s="175"/>
      <c r="D65" s="175"/>
      <c r="E65" s="175">
        <f>'将来負担比率（分子）の構造'!J$42</f>
        <v>2106</v>
      </c>
      <c r="F65" s="175"/>
      <c r="G65" s="175"/>
      <c r="H65" s="175">
        <f>'将来負担比率（分子）の構造'!K$42</f>
        <v>2034</v>
      </c>
      <c r="I65" s="175"/>
      <c r="J65" s="175"/>
      <c r="K65" s="175">
        <f>'将来負担比率（分子）の構造'!L$42</f>
        <v>1974</v>
      </c>
      <c r="L65" s="175"/>
      <c r="M65" s="175"/>
      <c r="N65" s="175">
        <f>'将来負担比率（分子）の構造'!M$42</f>
        <v>1928</v>
      </c>
      <c r="O65" s="175"/>
      <c r="P65" s="175"/>
    </row>
    <row r="66" spans="1:16" x14ac:dyDescent="0.2">
      <c r="A66" s="175" t="s">
        <v>31</v>
      </c>
      <c r="B66" s="175">
        <f>'将来負担比率（分子）の構造'!I$41</f>
        <v>147449</v>
      </c>
      <c r="C66" s="175"/>
      <c r="D66" s="175"/>
      <c r="E66" s="175">
        <f>'将来負担比率（分子）の構造'!J$41</f>
        <v>143576</v>
      </c>
      <c r="F66" s="175"/>
      <c r="G66" s="175"/>
      <c r="H66" s="175">
        <f>'将来負担比率（分子）の構造'!K$41</f>
        <v>138470</v>
      </c>
      <c r="I66" s="175"/>
      <c r="J66" s="175"/>
      <c r="K66" s="175">
        <f>'将来負担比率（分子）の構造'!L$41</f>
        <v>143882</v>
      </c>
      <c r="L66" s="175"/>
      <c r="M66" s="175"/>
      <c r="N66" s="175">
        <f>'将来負担比率（分子）の構造'!M$41</f>
        <v>154643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19748</v>
      </c>
      <c r="C72" s="179">
        <f>基金残高に係る経年分析!G55</f>
        <v>19515</v>
      </c>
      <c r="D72" s="179">
        <f>基金残高に係る経年分析!H55</f>
        <v>21592</v>
      </c>
    </row>
    <row r="73" spans="1:16" x14ac:dyDescent="0.2">
      <c r="A73" s="178" t="s">
        <v>74</v>
      </c>
      <c r="B73" s="179">
        <f>基金残高に係る経年分析!F56</f>
        <v>8478</v>
      </c>
      <c r="C73" s="179">
        <f>基金残高に係る経年分析!G56</f>
        <v>9479</v>
      </c>
      <c r="D73" s="179">
        <f>基金残高に係る経年分析!H56</f>
        <v>10485</v>
      </c>
    </row>
    <row r="74" spans="1:16" x14ac:dyDescent="0.2">
      <c r="A74" s="178" t="s">
        <v>75</v>
      </c>
      <c r="B74" s="179">
        <f>基金残高に係る経年分析!F57</f>
        <v>18530</v>
      </c>
      <c r="C74" s="179">
        <f>基金残高に係る経年分析!G57</f>
        <v>17552</v>
      </c>
      <c r="D74" s="179">
        <f>基金残高に係る経年分析!H57</f>
        <v>16606</v>
      </c>
    </row>
  </sheetData>
  <sheetProtection algorithmName="SHA-512" hashValue="cO/mvuKG1VK+r5QYs9wCscsJ1H5AevaQHWFzcW82x4AXc02ENS8kK23bMhp1I7HRR/7FtnPj3EAScqapYrOjew==" saltValue="jgUdRcTaZjnKOqtzo7qL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78147171</v>
      </c>
      <c r="S5" s="649"/>
      <c r="T5" s="649"/>
      <c r="U5" s="649"/>
      <c r="V5" s="649"/>
      <c r="W5" s="649"/>
      <c r="X5" s="649"/>
      <c r="Y5" s="650"/>
      <c r="Z5" s="651">
        <v>33.700000000000003</v>
      </c>
      <c r="AA5" s="651"/>
      <c r="AB5" s="651"/>
      <c r="AC5" s="651"/>
      <c r="AD5" s="652">
        <v>72789483</v>
      </c>
      <c r="AE5" s="652"/>
      <c r="AF5" s="652"/>
      <c r="AG5" s="652"/>
      <c r="AH5" s="652"/>
      <c r="AI5" s="652"/>
      <c r="AJ5" s="652"/>
      <c r="AK5" s="652"/>
      <c r="AL5" s="653">
        <v>66.3</v>
      </c>
      <c r="AM5" s="654"/>
      <c r="AN5" s="654"/>
      <c r="AO5" s="655"/>
      <c r="AP5" s="645" t="s">
        <v>215</v>
      </c>
      <c r="AQ5" s="646"/>
      <c r="AR5" s="646"/>
      <c r="AS5" s="646"/>
      <c r="AT5" s="646"/>
      <c r="AU5" s="646"/>
      <c r="AV5" s="646"/>
      <c r="AW5" s="646"/>
      <c r="AX5" s="646"/>
      <c r="AY5" s="646"/>
      <c r="AZ5" s="646"/>
      <c r="BA5" s="646"/>
      <c r="BB5" s="646"/>
      <c r="BC5" s="646"/>
      <c r="BD5" s="646"/>
      <c r="BE5" s="646"/>
      <c r="BF5" s="647"/>
      <c r="BG5" s="659">
        <v>69079782</v>
      </c>
      <c r="BH5" s="660"/>
      <c r="BI5" s="660"/>
      <c r="BJ5" s="660"/>
      <c r="BK5" s="660"/>
      <c r="BL5" s="660"/>
      <c r="BM5" s="660"/>
      <c r="BN5" s="661"/>
      <c r="BO5" s="662">
        <v>88.4</v>
      </c>
      <c r="BP5" s="662"/>
      <c r="BQ5" s="662"/>
      <c r="BR5" s="662"/>
      <c r="BS5" s="663">
        <v>1139865</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1611855</v>
      </c>
      <c r="S6" s="660"/>
      <c r="T6" s="660"/>
      <c r="U6" s="660"/>
      <c r="V6" s="660"/>
      <c r="W6" s="660"/>
      <c r="X6" s="660"/>
      <c r="Y6" s="661"/>
      <c r="Z6" s="662">
        <v>0.7</v>
      </c>
      <c r="AA6" s="662"/>
      <c r="AB6" s="662"/>
      <c r="AC6" s="662"/>
      <c r="AD6" s="663">
        <v>1611855</v>
      </c>
      <c r="AE6" s="663"/>
      <c r="AF6" s="663"/>
      <c r="AG6" s="663"/>
      <c r="AH6" s="663"/>
      <c r="AI6" s="663"/>
      <c r="AJ6" s="663"/>
      <c r="AK6" s="663"/>
      <c r="AL6" s="664">
        <v>1.5</v>
      </c>
      <c r="AM6" s="665"/>
      <c r="AN6" s="665"/>
      <c r="AO6" s="666"/>
      <c r="AP6" s="656" t="s">
        <v>220</v>
      </c>
      <c r="AQ6" s="657"/>
      <c r="AR6" s="657"/>
      <c r="AS6" s="657"/>
      <c r="AT6" s="657"/>
      <c r="AU6" s="657"/>
      <c r="AV6" s="657"/>
      <c r="AW6" s="657"/>
      <c r="AX6" s="657"/>
      <c r="AY6" s="657"/>
      <c r="AZ6" s="657"/>
      <c r="BA6" s="657"/>
      <c r="BB6" s="657"/>
      <c r="BC6" s="657"/>
      <c r="BD6" s="657"/>
      <c r="BE6" s="657"/>
      <c r="BF6" s="658"/>
      <c r="BG6" s="659">
        <v>69079782</v>
      </c>
      <c r="BH6" s="660"/>
      <c r="BI6" s="660"/>
      <c r="BJ6" s="660"/>
      <c r="BK6" s="660"/>
      <c r="BL6" s="660"/>
      <c r="BM6" s="660"/>
      <c r="BN6" s="661"/>
      <c r="BO6" s="662">
        <v>88.4</v>
      </c>
      <c r="BP6" s="662"/>
      <c r="BQ6" s="662"/>
      <c r="BR6" s="662"/>
      <c r="BS6" s="663">
        <v>1139865</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698824</v>
      </c>
      <c r="CS6" s="660"/>
      <c r="CT6" s="660"/>
      <c r="CU6" s="660"/>
      <c r="CV6" s="660"/>
      <c r="CW6" s="660"/>
      <c r="CX6" s="660"/>
      <c r="CY6" s="661"/>
      <c r="CZ6" s="653">
        <v>0.3</v>
      </c>
      <c r="DA6" s="654"/>
      <c r="DB6" s="654"/>
      <c r="DC6" s="670"/>
      <c r="DD6" s="668" t="s">
        <v>121</v>
      </c>
      <c r="DE6" s="660"/>
      <c r="DF6" s="660"/>
      <c r="DG6" s="660"/>
      <c r="DH6" s="660"/>
      <c r="DI6" s="660"/>
      <c r="DJ6" s="660"/>
      <c r="DK6" s="660"/>
      <c r="DL6" s="660"/>
      <c r="DM6" s="660"/>
      <c r="DN6" s="660"/>
      <c r="DO6" s="660"/>
      <c r="DP6" s="661"/>
      <c r="DQ6" s="668">
        <v>698824</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29405</v>
      </c>
      <c r="S7" s="660"/>
      <c r="T7" s="660"/>
      <c r="U7" s="660"/>
      <c r="V7" s="660"/>
      <c r="W7" s="660"/>
      <c r="X7" s="660"/>
      <c r="Y7" s="661"/>
      <c r="Z7" s="662">
        <v>0</v>
      </c>
      <c r="AA7" s="662"/>
      <c r="AB7" s="662"/>
      <c r="AC7" s="662"/>
      <c r="AD7" s="663">
        <v>29405</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30373510</v>
      </c>
      <c r="BH7" s="660"/>
      <c r="BI7" s="660"/>
      <c r="BJ7" s="660"/>
      <c r="BK7" s="660"/>
      <c r="BL7" s="660"/>
      <c r="BM7" s="660"/>
      <c r="BN7" s="661"/>
      <c r="BO7" s="662">
        <v>38.9</v>
      </c>
      <c r="BP7" s="662"/>
      <c r="BQ7" s="662"/>
      <c r="BR7" s="662"/>
      <c r="BS7" s="663">
        <v>1139865</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17094453</v>
      </c>
      <c r="CS7" s="660"/>
      <c r="CT7" s="660"/>
      <c r="CU7" s="660"/>
      <c r="CV7" s="660"/>
      <c r="CW7" s="660"/>
      <c r="CX7" s="660"/>
      <c r="CY7" s="661"/>
      <c r="CZ7" s="662">
        <v>7.6</v>
      </c>
      <c r="DA7" s="662"/>
      <c r="DB7" s="662"/>
      <c r="DC7" s="662"/>
      <c r="DD7" s="668">
        <v>1870614</v>
      </c>
      <c r="DE7" s="660"/>
      <c r="DF7" s="660"/>
      <c r="DG7" s="660"/>
      <c r="DH7" s="660"/>
      <c r="DI7" s="660"/>
      <c r="DJ7" s="660"/>
      <c r="DK7" s="660"/>
      <c r="DL7" s="660"/>
      <c r="DM7" s="660"/>
      <c r="DN7" s="660"/>
      <c r="DO7" s="660"/>
      <c r="DP7" s="661"/>
      <c r="DQ7" s="668">
        <v>13365925</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379696</v>
      </c>
      <c r="S8" s="660"/>
      <c r="T8" s="660"/>
      <c r="U8" s="660"/>
      <c r="V8" s="660"/>
      <c r="W8" s="660"/>
      <c r="X8" s="660"/>
      <c r="Y8" s="661"/>
      <c r="Z8" s="662">
        <v>0.2</v>
      </c>
      <c r="AA8" s="662"/>
      <c r="AB8" s="662"/>
      <c r="AC8" s="662"/>
      <c r="AD8" s="663">
        <v>379696</v>
      </c>
      <c r="AE8" s="663"/>
      <c r="AF8" s="663"/>
      <c r="AG8" s="663"/>
      <c r="AH8" s="663"/>
      <c r="AI8" s="663"/>
      <c r="AJ8" s="663"/>
      <c r="AK8" s="663"/>
      <c r="AL8" s="664">
        <v>0.3</v>
      </c>
      <c r="AM8" s="665"/>
      <c r="AN8" s="665"/>
      <c r="AO8" s="666"/>
      <c r="AP8" s="656" t="s">
        <v>226</v>
      </c>
      <c r="AQ8" s="657"/>
      <c r="AR8" s="657"/>
      <c r="AS8" s="657"/>
      <c r="AT8" s="657"/>
      <c r="AU8" s="657"/>
      <c r="AV8" s="657"/>
      <c r="AW8" s="657"/>
      <c r="AX8" s="657"/>
      <c r="AY8" s="657"/>
      <c r="AZ8" s="657"/>
      <c r="BA8" s="657"/>
      <c r="BB8" s="657"/>
      <c r="BC8" s="657"/>
      <c r="BD8" s="657"/>
      <c r="BE8" s="657"/>
      <c r="BF8" s="658"/>
      <c r="BG8" s="659">
        <v>801540</v>
      </c>
      <c r="BH8" s="660"/>
      <c r="BI8" s="660"/>
      <c r="BJ8" s="660"/>
      <c r="BK8" s="660"/>
      <c r="BL8" s="660"/>
      <c r="BM8" s="660"/>
      <c r="BN8" s="661"/>
      <c r="BO8" s="662">
        <v>1</v>
      </c>
      <c r="BP8" s="662"/>
      <c r="BQ8" s="662"/>
      <c r="BR8" s="662"/>
      <c r="BS8" s="663" t="s">
        <v>121</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89438668</v>
      </c>
      <c r="CS8" s="660"/>
      <c r="CT8" s="660"/>
      <c r="CU8" s="660"/>
      <c r="CV8" s="660"/>
      <c r="CW8" s="660"/>
      <c r="CX8" s="660"/>
      <c r="CY8" s="661"/>
      <c r="CZ8" s="662">
        <v>39.9</v>
      </c>
      <c r="DA8" s="662"/>
      <c r="DB8" s="662"/>
      <c r="DC8" s="662"/>
      <c r="DD8" s="668">
        <v>1502911</v>
      </c>
      <c r="DE8" s="660"/>
      <c r="DF8" s="660"/>
      <c r="DG8" s="660"/>
      <c r="DH8" s="660"/>
      <c r="DI8" s="660"/>
      <c r="DJ8" s="660"/>
      <c r="DK8" s="660"/>
      <c r="DL8" s="660"/>
      <c r="DM8" s="660"/>
      <c r="DN8" s="660"/>
      <c r="DO8" s="660"/>
      <c r="DP8" s="661"/>
      <c r="DQ8" s="668">
        <v>45301456</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418565</v>
      </c>
      <c r="S9" s="660"/>
      <c r="T9" s="660"/>
      <c r="U9" s="660"/>
      <c r="V9" s="660"/>
      <c r="W9" s="660"/>
      <c r="X9" s="660"/>
      <c r="Y9" s="661"/>
      <c r="Z9" s="662">
        <v>0.2</v>
      </c>
      <c r="AA9" s="662"/>
      <c r="AB9" s="662"/>
      <c r="AC9" s="662"/>
      <c r="AD9" s="663">
        <v>418565</v>
      </c>
      <c r="AE9" s="663"/>
      <c r="AF9" s="663"/>
      <c r="AG9" s="663"/>
      <c r="AH9" s="663"/>
      <c r="AI9" s="663"/>
      <c r="AJ9" s="663"/>
      <c r="AK9" s="663"/>
      <c r="AL9" s="664">
        <v>0.4</v>
      </c>
      <c r="AM9" s="665"/>
      <c r="AN9" s="665"/>
      <c r="AO9" s="666"/>
      <c r="AP9" s="656" t="s">
        <v>229</v>
      </c>
      <c r="AQ9" s="657"/>
      <c r="AR9" s="657"/>
      <c r="AS9" s="657"/>
      <c r="AT9" s="657"/>
      <c r="AU9" s="657"/>
      <c r="AV9" s="657"/>
      <c r="AW9" s="657"/>
      <c r="AX9" s="657"/>
      <c r="AY9" s="657"/>
      <c r="AZ9" s="657"/>
      <c r="BA9" s="657"/>
      <c r="BB9" s="657"/>
      <c r="BC9" s="657"/>
      <c r="BD9" s="657"/>
      <c r="BE9" s="657"/>
      <c r="BF9" s="658"/>
      <c r="BG9" s="659">
        <v>24297163</v>
      </c>
      <c r="BH9" s="660"/>
      <c r="BI9" s="660"/>
      <c r="BJ9" s="660"/>
      <c r="BK9" s="660"/>
      <c r="BL9" s="660"/>
      <c r="BM9" s="660"/>
      <c r="BN9" s="661"/>
      <c r="BO9" s="662">
        <v>31.1</v>
      </c>
      <c r="BP9" s="662"/>
      <c r="BQ9" s="662"/>
      <c r="BR9" s="662"/>
      <c r="BS9" s="663" t="s">
        <v>121</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41161686</v>
      </c>
      <c r="CS9" s="660"/>
      <c r="CT9" s="660"/>
      <c r="CU9" s="660"/>
      <c r="CV9" s="660"/>
      <c r="CW9" s="660"/>
      <c r="CX9" s="660"/>
      <c r="CY9" s="661"/>
      <c r="CZ9" s="662">
        <v>18.399999999999999</v>
      </c>
      <c r="DA9" s="662"/>
      <c r="DB9" s="662"/>
      <c r="DC9" s="662"/>
      <c r="DD9" s="668">
        <v>25851305</v>
      </c>
      <c r="DE9" s="660"/>
      <c r="DF9" s="660"/>
      <c r="DG9" s="660"/>
      <c r="DH9" s="660"/>
      <c r="DI9" s="660"/>
      <c r="DJ9" s="660"/>
      <c r="DK9" s="660"/>
      <c r="DL9" s="660"/>
      <c r="DM9" s="660"/>
      <c r="DN9" s="660"/>
      <c r="DO9" s="660"/>
      <c r="DP9" s="661"/>
      <c r="DQ9" s="668">
        <v>13336849</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1284549</v>
      </c>
      <c r="BH10" s="660"/>
      <c r="BI10" s="660"/>
      <c r="BJ10" s="660"/>
      <c r="BK10" s="660"/>
      <c r="BL10" s="660"/>
      <c r="BM10" s="660"/>
      <c r="BN10" s="661"/>
      <c r="BO10" s="662">
        <v>1.6</v>
      </c>
      <c r="BP10" s="662"/>
      <c r="BQ10" s="662"/>
      <c r="BR10" s="662"/>
      <c r="BS10" s="663" t="s">
        <v>121</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660692</v>
      </c>
      <c r="CS10" s="660"/>
      <c r="CT10" s="660"/>
      <c r="CU10" s="660"/>
      <c r="CV10" s="660"/>
      <c r="CW10" s="660"/>
      <c r="CX10" s="660"/>
      <c r="CY10" s="661"/>
      <c r="CZ10" s="662">
        <v>0.3</v>
      </c>
      <c r="DA10" s="662"/>
      <c r="DB10" s="662"/>
      <c r="DC10" s="662"/>
      <c r="DD10" s="668" t="s">
        <v>121</v>
      </c>
      <c r="DE10" s="660"/>
      <c r="DF10" s="660"/>
      <c r="DG10" s="660"/>
      <c r="DH10" s="660"/>
      <c r="DI10" s="660"/>
      <c r="DJ10" s="660"/>
      <c r="DK10" s="660"/>
      <c r="DL10" s="660"/>
      <c r="DM10" s="660"/>
      <c r="DN10" s="660"/>
      <c r="DO10" s="660"/>
      <c r="DP10" s="661"/>
      <c r="DQ10" s="668">
        <v>90315</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11467491</v>
      </c>
      <c r="S11" s="660"/>
      <c r="T11" s="660"/>
      <c r="U11" s="660"/>
      <c r="V11" s="660"/>
      <c r="W11" s="660"/>
      <c r="X11" s="660"/>
      <c r="Y11" s="661"/>
      <c r="Z11" s="664">
        <v>4.9000000000000004</v>
      </c>
      <c r="AA11" s="665"/>
      <c r="AB11" s="665"/>
      <c r="AC11" s="671"/>
      <c r="AD11" s="668">
        <v>11467491</v>
      </c>
      <c r="AE11" s="660"/>
      <c r="AF11" s="660"/>
      <c r="AG11" s="660"/>
      <c r="AH11" s="660"/>
      <c r="AI11" s="660"/>
      <c r="AJ11" s="660"/>
      <c r="AK11" s="661"/>
      <c r="AL11" s="664">
        <v>10.4</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3990258</v>
      </c>
      <c r="BH11" s="660"/>
      <c r="BI11" s="660"/>
      <c r="BJ11" s="660"/>
      <c r="BK11" s="660"/>
      <c r="BL11" s="660"/>
      <c r="BM11" s="660"/>
      <c r="BN11" s="661"/>
      <c r="BO11" s="662">
        <v>5.0999999999999996</v>
      </c>
      <c r="BP11" s="662"/>
      <c r="BQ11" s="662"/>
      <c r="BR11" s="662"/>
      <c r="BS11" s="663">
        <v>1139865</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2535392</v>
      </c>
      <c r="CS11" s="660"/>
      <c r="CT11" s="660"/>
      <c r="CU11" s="660"/>
      <c r="CV11" s="660"/>
      <c r="CW11" s="660"/>
      <c r="CX11" s="660"/>
      <c r="CY11" s="661"/>
      <c r="CZ11" s="662">
        <v>1.1000000000000001</v>
      </c>
      <c r="DA11" s="662"/>
      <c r="DB11" s="662"/>
      <c r="DC11" s="662"/>
      <c r="DD11" s="668">
        <v>1155178</v>
      </c>
      <c r="DE11" s="660"/>
      <c r="DF11" s="660"/>
      <c r="DG11" s="660"/>
      <c r="DH11" s="660"/>
      <c r="DI11" s="660"/>
      <c r="DJ11" s="660"/>
      <c r="DK11" s="660"/>
      <c r="DL11" s="660"/>
      <c r="DM11" s="660"/>
      <c r="DN11" s="660"/>
      <c r="DO11" s="660"/>
      <c r="DP11" s="661"/>
      <c r="DQ11" s="668">
        <v>1570547</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v>50898</v>
      </c>
      <c r="S12" s="660"/>
      <c r="T12" s="660"/>
      <c r="U12" s="660"/>
      <c r="V12" s="660"/>
      <c r="W12" s="660"/>
      <c r="X12" s="660"/>
      <c r="Y12" s="661"/>
      <c r="Z12" s="662">
        <v>0</v>
      </c>
      <c r="AA12" s="662"/>
      <c r="AB12" s="662"/>
      <c r="AC12" s="662"/>
      <c r="AD12" s="663">
        <v>50898</v>
      </c>
      <c r="AE12" s="663"/>
      <c r="AF12" s="663"/>
      <c r="AG12" s="663"/>
      <c r="AH12" s="663"/>
      <c r="AI12" s="663"/>
      <c r="AJ12" s="663"/>
      <c r="AK12" s="663"/>
      <c r="AL12" s="664">
        <v>0</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33632785</v>
      </c>
      <c r="BH12" s="660"/>
      <c r="BI12" s="660"/>
      <c r="BJ12" s="660"/>
      <c r="BK12" s="660"/>
      <c r="BL12" s="660"/>
      <c r="BM12" s="660"/>
      <c r="BN12" s="661"/>
      <c r="BO12" s="662">
        <v>43</v>
      </c>
      <c r="BP12" s="662"/>
      <c r="BQ12" s="662"/>
      <c r="BR12" s="662"/>
      <c r="BS12" s="663" t="s">
        <v>121</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2414402</v>
      </c>
      <c r="CS12" s="660"/>
      <c r="CT12" s="660"/>
      <c r="CU12" s="660"/>
      <c r="CV12" s="660"/>
      <c r="CW12" s="660"/>
      <c r="CX12" s="660"/>
      <c r="CY12" s="661"/>
      <c r="CZ12" s="662">
        <v>1.1000000000000001</v>
      </c>
      <c r="DA12" s="662"/>
      <c r="DB12" s="662"/>
      <c r="DC12" s="662"/>
      <c r="DD12" s="668">
        <v>22855</v>
      </c>
      <c r="DE12" s="660"/>
      <c r="DF12" s="660"/>
      <c r="DG12" s="660"/>
      <c r="DH12" s="660"/>
      <c r="DI12" s="660"/>
      <c r="DJ12" s="660"/>
      <c r="DK12" s="660"/>
      <c r="DL12" s="660"/>
      <c r="DM12" s="660"/>
      <c r="DN12" s="660"/>
      <c r="DO12" s="660"/>
      <c r="DP12" s="661"/>
      <c r="DQ12" s="668">
        <v>1902996</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33584182</v>
      </c>
      <c r="BH13" s="660"/>
      <c r="BI13" s="660"/>
      <c r="BJ13" s="660"/>
      <c r="BK13" s="660"/>
      <c r="BL13" s="660"/>
      <c r="BM13" s="660"/>
      <c r="BN13" s="661"/>
      <c r="BO13" s="662">
        <v>43</v>
      </c>
      <c r="BP13" s="662"/>
      <c r="BQ13" s="662"/>
      <c r="BR13" s="662"/>
      <c r="BS13" s="663" t="s">
        <v>121</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22574073</v>
      </c>
      <c r="CS13" s="660"/>
      <c r="CT13" s="660"/>
      <c r="CU13" s="660"/>
      <c r="CV13" s="660"/>
      <c r="CW13" s="660"/>
      <c r="CX13" s="660"/>
      <c r="CY13" s="661"/>
      <c r="CZ13" s="662">
        <v>10.1</v>
      </c>
      <c r="DA13" s="662"/>
      <c r="DB13" s="662"/>
      <c r="DC13" s="662"/>
      <c r="DD13" s="668">
        <v>13875005</v>
      </c>
      <c r="DE13" s="660"/>
      <c r="DF13" s="660"/>
      <c r="DG13" s="660"/>
      <c r="DH13" s="660"/>
      <c r="DI13" s="660"/>
      <c r="DJ13" s="660"/>
      <c r="DK13" s="660"/>
      <c r="DL13" s="660"/>
      <c r="DM13" s="660"/>
      <c r="DN13" s="660"/>
      <c r="DO13" s="660"/>
      <c r="DP13" s="661"/>
      <c r="DQ13" s="668">
        <v>11091538</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17078</v>
      </c>
      <c r="S14" s="660"/>
      <c r="T14" s="660"/>
      <c r="U14" s="660"/>
      <c r="V14" s="660"/>
      <c r="W14" s="660"/>
      <c r="X14" s="660"/>
      <c r="Y14" s="661"/>
      <c r="Z14" s="662">
        <v>0</v>
      </c>
      <c r="AA14" s="662"/>
      <c r="AB14" s="662"/>
      <c r="AC14" s="662"/>
      <c r="AD14" s="663">
        <v>17078</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1646252</v>
      </c>
      <c r="BH14" s="660"/>
      <c r="BI14" s="660"/>
      <c r="BJ14" s="660"/>
      <c r="BK14" s="660"/>
      <c r="BL14" s="660"/>
      <c r="BM14" s="660"/>
      <c r="BN14" s="661"/>
      <c r="BO14" s="662">
        <v>2.1</v>
      </c>
      <c r="BP14" s="662"/>
      <c r="BQ14" s="662"/>
      <c r="BR14" s="662"/>
      <c r="BS14" s="663" t="s">
        <v>121</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5728141</v>
      </c>
      <c r="CS14" s="660"/>
      <c r="CT14" s="660"/>
      <c r="CU14" s="660"/>
      <c r="CV14" s="660"/>
      <c r="CW14" s="660"/>
      <c r="CX14" s="660"/>
      <c r="CY14" s="661"/>
      <c r="CZ14" s="662">
        <v>2.6</v>
      </c>
      <c r="DA14" s="662"/>
      <c r="DB14" s="662"/>
      <c r="DC14" s="662"/>
      <c r="DD14" s="668">
        <v>90234</v>
      </c>
      <c r="DE14" s="660"/>
      <c r="DF14" s="660"/>
      <c r="DG14" s="660"/>
      <c r="DH14" s="660"/>
      <c r="DI14" s="660"/>
      <c r="DJ14" s="660"/>
      <c r="DK14" s="660"/>
      <c r="DL14" s="660"/>
      <c r="DM14" s="660"/>
      <c r="DN14" s="660"/>
      <c r="DO14" s="660"/>
      <c r="DP14" s="661"/>
      <c r="DQ14" s="668">
        <v>5515013</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3427235</v>
      </c>
      <c r="BH15" s="660"/>
      <c r="BI15" s="660"/>
      <c r="BJ15" s="660"/>
      <c r="BK15" s="660"/>
      <c r="BL15" s="660"/>
      <c r="BM15" s="660"/>
      <c r="BN15" s="661"/>
      <c r="BO15" s="662">
        <v>4.4000000000000004</v>
      </c>
      <c r="BP15" s="662"/>
      <c r="BQ15" s="662"/>
      <c r="BR15" s="662"/>
      <c r="BS15" s="663" t="s">
        <v>121</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25343061</v>
      </c>
      <c r="CS15" s="660"/>
      <c r="CT15" s="660"/>
      <c r="CU15" s="660"/>
      <c r="CV15" s="660"/>
      <c r="CW15" s="660"/>
      <c r="CX15" s="660"/>
      <c r="CY15" s="661"/>
      <c r="CZ15" s="662">
        <v>11.3</v>
      </c>
      <c r="DA15" s="662"/>
      <c r="DB15" s="662"/>
      <c r="DC15" s="662"/>
      <c r="DD15" s="668">
        <v>8744803</v>
      </c>
      <c r="DE15" s="660"/>
      <c r="DF15" s="660"/>
      <c r="DG15" s="660"/>
      <c r="DH15" s="660"/>
      <c r="DI15" s="660"/>
      <c r="DJ15" s="660"/>
      <c r="DK15" s="660"/>
      <c r="DL15" s="660"/>
      <c r="DM15" s="660"/>
      <c r="DN15" s="660"/>
      <c r="DO15" s="660"/>
      <c r="DP15" s="661"/>
      <c r="DQ15" s="668">
        <v>17070405</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197842</v>
      </c>
      <c r="S16" s="660"/>
      <c r="T16" s="660"/>
      <c r="U16" s="660"/>
      <c r="V16" s="660"/>
      <c r="W16" s="660"/>
      <c r="X16" s="660"/>
      <c r="Y16" s="661"/>
      <c r="Z16" s="662">
        <v>0.1</v>
      </c>
      <c r="AA16" s="662"/>
      <c r="AB16" s="662"/>
      <c r="AC16" s="662"/>
      <c r="AD16" s="663">
        <v>197842</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79810</v>
      </c>
      <c r="CS16" s="660"/>
      <c r="CT16" s="660"/>
      <c r="CU16" s="660"/>
      <c r="CV16" s="660"/>
      <c r="CW16" s="660"/>
      <c r="CX16" s="660"/>
      <c r="CY16" s="661"/>
      <c r="CZ16" s="662">
        <v>0</v>
      </c>
      <c r="DA16" s="662"/>
      <c r="DB16" s="662"/>
      <c r="DC16" s="662"/>
      <c r="DD16" s="668" t="s">
        <v>121</v>
      </c>
      <c r="DE16" s="660"/>
      <c r="DF16" s="660"/>
      <c r="DG16" s="660"/>
      <c r="DH16" s="660"/>
      <c r="DI16" s="660"/>
      <c r="DJ16" s="660"/>
      <c r="DK16" s="660"/>
      <c r="DL16" s="660"/>
      <c r="DM16" s="660"/>
      <c r="DN16" s="660"/>
      <c r="DO16" s="660"/>
      <c r="DP16" s="661"/>
      <c r="DQ16" s="668">
        <v>6586</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1149782</v>
      </c>
      <c r="S17" s="660"/>
      <c r="T17" s="660"/>
      <c r="U17" s="660"/>
      <c r="V17" s="660"/>
      <c r="W17" s="660"/>
      <c r="X17" s="660"/>
      <c r="Y17" s="661"/>
      <c r="Z17" s="662">
        <v>0.5</v>
      </c>
      <c r="AA17" s="662"/>
      <c r="AB17" s="662"/>
      <c r="AC17" s="662"/>
      <c r="AD17" s="663">
        <v>1149782</v>
      </c>
      <c r="AE17" s="663"/>
      <c r="AF17" s="663"/>
      <c r="AG17" s="663"/>
      <c r="AH17" s="663"/>
      <c r="AI17" s="663"/>
      <c r="AJ17" s="663"/>
      <c r="AK17" s="663"/>
      <c r="AL17" s="664">
        <v>1</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16387662</v>
      </c>
      <c r="CS17" s="660"/>
      <c r="CT17" s="660"/>
      <c r="CU17" s="660"/>
      <c r="CV17" s="660"/>
      <c r="CW17" s="660"/>
      <c r="CX17" s="660"/>
      <c r="CY17" s="661"/>
      <c r="CZ17" s="662">
        <v>7.3</v>
      </c>
      <c r="DA17" s="662"/>
      <c r="DB17" s="662"/>
      <c r="DC17" s="662"/>
      <c r="DD17" s="668" t="s">
        <v>121</v>
      </c>
      <c r="DE17" s="660"/>
      <c r="DF17" s="660"/>
      <c r="DG17" s="660"/>
      <c r="DH17" s="660"/>
      <c r="DI17" s="660"/>
      <c r="DJ17" s="660"/>
      <c r="DK17" s="660"/>
      <c r="DL17" s="660"/>
      <c r="DM17" s="660"/>
      <c r="DN17" s="660"/>
      <c r="DO17" s="660"/>
      <c r="DP17" s="661"/>
      <c r="DQ17" s="668">
        <v>16126265</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675245</v>
      </c>
      <c r="S18" s="660"/>
      <c r="T18" s="660"/>
      <c r="U18" s="660"/>
      <c r="V18" s="660"/>
      <c r="W18" s="660"/>
      <c r="X18" s="660"/>
      <c r="Y18" s="661"/>
      <c r="Z18" s="662">
        <v>0.3</v>
      </c>
      <c r="AA18" s="662"/>
      <c r="AB18" s="662"/>
      <c r="AC18" s="662"/>
      <c r="AD18" s="663">
        <v>675245</v>
      </c>
      <c r="AE18" s="663"/>
      <c r="AF18" s="663"/>
      <c r="AG18" s="663"/>
      <c r="AH18" s="663"/>
      <c r="AI18" s="663"/>
      <c r="AJ18" s="663"/>
      <c r="AK18" s="663"/>
      <c r="AL18" s="664">
        <v>0.6</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542481</v>
      </c>
      <c r="S19" s="660"/>
      <c r="T19" s="660"/>
      <c r="U19" s="660"/>
      <c r="V19" s="660"/>
      <c r="W19" s="660"/>
      <c r="X19" s="660"/>
      <c r="Y19" s="661"/>
      <c r="Z19" s="662">
        <v>0.2</v>
      </c>
      <c r="AA19" s="662"/>
      <c r="AB19" s="662"/>
      <c r="AC19" s="662"/>
      <c r="AD19" s="663">
        <v>542481</v>
      </c>
      <c r="AE19" s="663"/>
      <c r="AF19" s="663"/>
      <c r="AG19" s="663"/>
      <c r="AH19" s="663"/>
      <c r="AI19" s="663"/>
      <c r="AJ19" s="663"/>
      <c r="AK19" s="663"/>
      <c r="AL19" s="664">
        <v>0.5</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9067389</v>
      </c>
      <c r="BH19" s="660"/>
      <c r="BI19" s="660"/>
      <c r="BJ19" s="660"/>
      <c r="BK19" s="660"/>
      <c r="BL19" s="660"/>
      <c r="BM19" s="660"/>
      <c r="BN19" s="661"/>
      <c r="BO19" s="662">
        <v>11.6</v>
      </c>
      <c r="BP19" s="662"/>
      <c r="BQ19" s="662"/>
      <c r="BR19" s="662"/>
      <c r="BS19" s="663" t="s">
        <v>121</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v>132764</v>
      </c>
      <c r="S20" s="660"/>
      <c r="T20" s="660"/>
      <c r="U20" s="660"/>
      <c r="V20" s="660"/>
      <c r="W20" s="660"/>
      <c r="X20" s="660"/>
      <c r="Y20" s="661"/>
      <c r="Z20" s="662">
        <v>0.1</v>
      </c>
      <c r="AA20" s="662"/>
      <c r="AB20" s="662"/>
      <c r="AC20" s="662"/>
      <c r="AD20" s="663">
        <v>132764</v>
      </c>
      <c r="AE20" s="663"/>
      <c r="AF20" s="663"/>
      <c r="AG20" s="663"/>
      <c r="AH20" s="663"/>
      <c r="AI20" s="663"/>
      <c r="AJ20" s="663"/>
      <c r="AK20" s="663"/>
      <c r="AL20" s="664">
        <v>0.1</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9067389</v>
      </c>
      <c r="BH20" s="660"/>
      <c r="BI20" s="660"/>
      <c r="BJ20" s="660"/>
      <c r="BK20" s="660"/>
      <c r="BL20" s="660"/>
      <c r="BM20" s="660"/>
      <c r="BN20" s="661"/>
      <c r="BO20" s="662">
        <v>11.6</v>
      </c>
      <c r="BP20" s="662"/>
      <c r="BQ20" s="662"/>
      <c r="BR20" s="662"/>
      <c r="BS20" s="663" t="s">
        <v>121</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224116864</v>
      </c>
      <c r="CS20" s="660"/>
      <c r="CT20" s="660"/>
      <c r="CU20" s="660"/>
      <c r="CV20" s="660"/>
      <c r="CW20" s="660"/>
      <c r="CX20" s="660"/>
      <c r="CY20" s="661"/>
      <c r="CZ20" s="662">
        <v>100</v>
      </c>
      <c r="DA20" s="662"/>
      <c r="DB20" s="662"/>
      <c r="DC20" s="662"/>
      <c r="DD20" s="668">
        <v>53112905</v>
      </c>
      <c r="DE20" s="660"/>
      <c r="DF20" s="660"/>
      <c r="DG20" s="660"/>
      <c r="DH20" s="660"/>
      <c r="DI20" s="660"/>
      <c r="DJ20" s="660"/>
      <c r="DK20" s="660"/>
      <c r="DL20" s="660"/>
      <c r="DM20" s="660"/>
      <c r="DN20" s="660"/>
      <c r="DO20" s="660"/>
      <c r="DP20" s="661"/>
      <c r="DQ20" s="668">
        <v>126076719</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21652561</v>
      </c>
      <c r="S21" s="660"/>
      <c r="T21" s="660"/>
      <c r="U21" s="660"/>
      <c r="V21" s="660"/>
      <c r="W21" s="660"/>
      <c r="X21" s="660"/>
      <c r="Y21" s="661"/>
      <c r="Z21" s="662">
        <v>9.3000000000000007</v>
      </c>
      <c r="AA21" s="662"/>
      <c r="AB21" s="662"/>
      <c r="AC21" s="662"/>
      <c r="AD21" s="663">
        <v>20567093</v>
      </c>
      <c r="AE21" s="663"/>
      <c r="AF21" s="663"/>
      <c r="AG21" s="663"/>
      <c r="AH21" s="663"/>
      <c r="AI21" s="663"/>
      <c r="AJ21" s="663"/>
      <c r="AK21" s="663"/>
      <c r="AL21" s="664">
        <v>18.7</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v>15440</v>
      </c>
      <c r="BH21" s="660"/>
      <c r="BI21" s="660"/>
      <c r="BJ21" s="660"/>
      <c r="BK21" s="660"/>
      <c r="BL21" s="660"/>
      <c r="BM21" s="660"/>
      <c r="BN21" s="661"/>
      <c r="BO21" s="662">
        <v>0</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20567093</v>
      </c>
      <c r="S22" s="660"/>
      <c r="T22" s="660"/>
      <c r="U22" s="660"/>
      <c r="V22" s="660"/>
      <c r="W22" s="660"/>
      <c r="X22" s="660"/>
      <c r="Y22" s="661"/>
      <c r="Z22" s="662">
        <v>8.9</v>
      </c>
      <c r="AA22" s="662"/>
      <c r="AB22" s="662"/>
      <c r="AC22" s="662"/>
      <c r="AD22" s="663">
        <v>20567093</v>
      </c>
      <c r="AE22" s="663"/>
      <c r="AF22" s="663"/>
      <c r="AG22" s="663"/>
      <c r="AH22" s="663"/>
      <c r="AI22" s="663"/>
      <c r="AJ22" s="663"/>
      <c r="AK22" s="663"/>
      <c r="AL22" s="664">
        <v>18.7</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v>3694261</v>
      </c>
      <c r="BH22" s="660"/>
      <c r="BI22" s="660"/>
      <c r="BJ22" s="660"/>
      <c r="BK22" s="660"/>
      <c r="BL22" s="660"/>
      <c r="BM22" s="660"/>
      <c r="BN22" s="661"/>
      <c r="BO22" s="662">
        <v>4.7</v>
      </c>
      <c r="BP22" s="662"/>
      <c r="BQ22" s="662"/>
      <c r="BR22" s="662"/>
      <c r="BS22" s="663" t="s">
        <v>121</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1085468</v>
      </c>
      <c r="S23" s="660"/>
      <c r="T23" s="660"/>
      <c r="U23" s="660"/>
      <c r="V23" s="660"/>
      <c r="W23" s="660"/>
      <c r="X23" s="660"/>
      <c r="Y23" s="661"/>
      <c r="Z23" s="662">
        <v>0.5</v>
      </c>
      <c r="AA23" s="662"/>
      <c r="AB23" s="662"/>
      <c r="AC23" s="662"/>
      <c r="AD23" s="663" t="s">
        <v>121</v>
      </c>
      <c r="AE23" s="663"/>
      <c r="AF23" s="663"/>
      <c r="AG23" s="663"/>
      <c r="AH23" s="663"/>
      <c r="AI23" s="663"/>
      <c r="AJ23" s="663"/>
      <c r="AK23" s="663"/>
      <c r="AL23" s="664" t="s">
        <v>121</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v>5357688</v>
      </c>
      <c r="BH23" s="660"/>
      <c r="BI23" s="660"/>
      <c r="BJ23" s="660"/>
      <c r="BK23" s="660"/>
      <c r="BL23" s="660"/>
      <c r="BM23" s="660"/>
      <c r="BN23" s="661"/>
      <c r="BO23" s="662">
        <v>6.9</v>
      </c>
      <c r="BP23" s="662"/>
      <c r="BQ23" s="662"/>
      <c r="BR23" s="662"/>
      <c r="BS23" s="663" t="s">
        <v>121</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103485908</v>
      </c>
      <c r="CS24" s="649"/>
      <c r="CT24" s="649"/>
      <c r="CU24" s="649"/>
      <c r="CV24" s="649"/>
      <c r="CW24" s="649"/>
      <c r="CX24" s="649"/>
      <c r="CY24" s="650"/>
      <c r="CZ24" s="653">
        <v>46.2</v>
      </c>
      <c r="DA24" s="654"/>
      <c r="DB24" s="654"/>
      <c r="DC24" s="670"/>
      <c r="DD24" s="694">
        <v>61148875</v>
      </c>
      <c r="DE24" s="649"/>
      <c r="DF24" s="649"/>
      <c r="DG24" s="649"/>
      <c r="DH24" s="649"/>
      <c r="DI24" s="649"/>
      <c r="DJ24" s="649"/>
      <c r="DK24" s="650"/>
      <c r="DL24" s="694">
        <v>51386463</v>
      </c>
      <c r="DM24" s="649"/>
      <c r="DN24" s="649"/>
      <c r="DO24" s="649"/>
      <c r="DP24" s="649"/>
      <c r="DQ24" s="649"/>
      <c r="DR24" s="649"/>
      <c r="DS24" s="649"/>
      <c r="DT24" s="649"/>
      <c r="DU24" s="649"/>
      <c r="DV24" s="650"/>
      <c r="DW24" s="653">
        <v>46.7</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115797589</v>
      </c>
      <c r="S25" s="660"/>
      <c r="T25" s="660"/>
      <c r="U25" s="660"/>
      <c r="V25" s="660"/>
      <c r="W25" s="660"/>
      <c r="X25" s="660"/>
      <c r="Y25" s="661"/>
      <c r="Z25" s="662">
        <v>49.9</v>
      </c>
      <c r="AA25" s="662"/>
      <c r="AB25" s="662"/>
      <c r="AC25" s="662"/>
      <c r="AD25" s="663">
        <v>109354433</v>
      </c>
      <c r="AE25" s="663"/>
      <c r="AF25" s="663"/>
      <c r="AG25" s="663"/>
      <c r="AH25" s="663"/>
      <c r="AI25" s="663"/>
      <c r="AJ25" s="663"/>
      <c r="AK25" s="663"/>
      <c r="AL25" s="664">
        <v>99.6</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25964555</v>
      </c>
      <c r="CS25" s="691"/>
      <c r="CT25" s="691"/>
      <c r="CU25" s="691"/>
      <c r="CV25" s="691"/>
      <c r="CW25" s="691"/>
      <c r="CX25" s="691"/>
      <c r="CY25" s="692"/>
      <c r="CZ25" s="664">
        <v>11.6</v>
      </c>
      <c r="DA25" s="689"/>
      <c r="DB25" s="689"/>
      <c r="DC25" s="693"/>
      <c r="DD25" s="668">
        <v>23197045</v>
      </c>
      <c r="DE25" s="691"/>
      <c r="DF25" s="691"/>
      <c r="DG25" s="691"/>
      <c r="DH25" s="691"/>
      <c r="DI25" s="691"/>
      <c r="DJ25" s="691"/>
      <c r="DK25" s="692"/>
      <c r="DL25" s="668">
        <v>20779325</v>
      </c>
      <c r="DM25" s="691"/>
      <c r="DN25" s="691"/>
      <c r="DO25" s="691"/>
      <c r="DP25" s="691"/>
      <c r="DQ25" s="691"/>
      <c r="DR25" s="691"/>
      <c r="DS25" s="691"/>
      <c r="DT25" s="691"/>
      <c r="DU25" s="691"/>
      <c r="DV25" s="692"/>
      <c r="DW25" s="664">
        <v>18.899999999999999</v>
      </c>
      <c r="DX25" s="689"/>
      <c r="DY25" s="689"/>
      <c r="DZ25" s="689"/>
      <c r="EA25" s="689"/>
      <c r="EB25" s="689"/>
      <c r="EC25" s="690"/>
    </row>
    <row r="26" spans="2:133" ht="11.25" customHeight="1" x14ac:dyDescent="0.2">
      <c r="B26" s="656" t="s">
        <v>282</v>
      </c>
      <c r="C26" s="657"/>
      <c r="D26" s="657"/>
      <c r="E26" s="657"/>
      <c r="F26" s="657"/>
      <c r="G26" s="657"/>
      <c r="H26" s="657"/>
      <c r="I26" s="657"/>
      <c r="J26" s="657"/>
      <c r="K26" s="657"/>
      <c r="L26" s="657"/>
      <c r="M26" s="657"/>
      <c r="N26" s="657"/>
      <c r="O26" s="657"/>
      <c r="P26" s="657"/>
      <c r="Q26" s="658"/>
      <c r="R26" s="659">
        <v>47768</v>
      </c>
      <c r="S26" s="660"/>
      <c r="T26" s="660"/>
      <c r="U26" s="660"/>
      <c r="V26" s="660"/>
      <c r="W26" s="660"/>
      <c r="X26" s="660"/>
      <c r="Y26" s="661"/>
      <c r="Z26" s="662">
        <v>0</v>
      </c>
      <c r="AA26" s="662"/>
      <c r="AB26" s="662"/>
      <c r="AC26" s="662"/>
      <c r="AD26" s="663">
        <v>47768</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16031347</v>
      </c>
      <c r="CS26" s="660"/>
      <c r="CT26" s="660"/>
      <c r="CU26" s="660"/>
      <c r="CV26" s="660"/>
      <c r="CW26" s="660"/>
      <c r="CX26" s="660"/>
      <c r="CY26" s="661"/>
      <c r="CZ26" s="664">
        <v>7.2</v>
      </c>
      <c r="DA26" s="689"/>
      <c r="DB26" s="689"/>
      <c r="DC26" s="693"/>
      <c r="DD26" s="668">
        <v>14394211</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2">
      <c r="B27" s="656" t="s">
        <v>285</v>
      </c>
      <c r="C27" s="657"/>
      <c r="D27" s="657"/>
      <c r="E27" s="657"/>
      <c r="F27" s="657"/>
      <c r="G27" s="657"/>
      <c r="H27" s="657"/>
      <c r="I27" s="657"/>
      <c r="J27" s="657"/>
      <c r="K27" s="657"/>
      <c r="L27" s="657"/>
      <c r="M27" s="657"/>
      <c r="N27" s="657"/>
      <c r="O27" s="657"/>
      <c r="P27" s="657"/>
      <c r="Q27" s="658"/>
      <c r="R27" s="659">
        <v>575003</v>
      </c>
      <c r="S27" s="660"/>
      <c r="T27" s="660"/>
      <c r="U27" s="660"/>
      <c r="V27" s="660"/>
      <c r="W27" s="660"/>
      <c r="X27" s="660"/>
      <c r="Y27" s="661"/>
      <c r="Z27" s="662">
        <v>0.2</v>
      </c>
      <c r="AA27" s="662"/>
      <c r="AB27" s="662"/>
      <c r="AC27" s="662"/>
      <c r="AD27" s="663">
        <v>4328</v>
      </c>
      <c r="AE27" s="663"/>
      <c r="AF27" s="663"/>
      <c r="AG27" s="663"/>
      <c r="AH27" s="663"/>
      <c r="AI27" s="663"/>
      <c r="AJ27" s="663"/>
      <c r="AK27" s="663"/>
      <c r="AL27" s="664">
        <v>0</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78147171</v>
      </c>
      <c r="BH27" s="660"/>
      <c r="BI27" s="660"/>
      <c r="BJ27" s="660"/>
      <c r="BK27" s="660"/>
      <c r="BL27" s="660"/>
      <c r="BM27" s="660"/>
      <c r="BN27" s="661"/>
      <c r="BO27" s="662">
        <v>100</v>
      </c>
      <c r="BP27" s="662"/>
      <c r="BQ27" s="662"/>
      <c r="BR27" s="662"/>
      <c r="BS27" s="663">
        <v>1139865</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61133691</v>
      </c>
      <c r="CS27" s="691"/>
      <c r="CT27" s="691"/>
      <c r="CU27" s="691"/>
      <c r="CV27" s="691"/>
      <c r="CW27" s="691"/>
      <c r="CX27" s="691"/>
      <c r="CY27" s="692"/>
      <c r="CZ27" s="664">
        <v>27.3</v>
      </c>
      <c r="DA27" s="689"/>
      <c r="DB27" s="689"/>
      <c r="DC27" s="693"/>
      <c r="DD27" s="668">
        <v>21825565</v>
      </c>
      <c r="DE27" s="691"/>
      <c r="DF27" s="691"/>
      <c r="DG27" s="691"/>
      <c r="DH27" s="691"/>
      <c r="DI27" s="691"/>
      <c r="DJ27" s="691"/>
      <c r="DK27" s="692"/>
      <c r="DL27" s="668">
        <v>15579353</v>
      </c>
      <c r="DM27" s="691"/>
      <c r="DN27" s="691"/>
      <c r="DO27" s="691"/>
      <c r="DP27" s="691"/>
      <c r="DQ27" s="691"/>
      <c r="DR27" s="691"/>
      <c r="DS27" s="691"/>
      <c r="DT27" s="691"/>
      <c r="DU27" s="691"/>
      <c r="DV27" s="692"/>
      <c r="DW27" s="664">
        <v>14.2</v>
      </c>
      <c r="DX27" s="689"/>
      <c r="DY27" s="689"/>
      <c r="DZ27" s="689"/>
      <c r="EA27" s="689"/>
      <c r="EB27" s="689"/>
      <c r="EC27" s="690"/>
    </row>
    <row r="28" spans="2:133" ht="11.25" customHeight="1" x14ac:dyDescent="0.2">
      <c r="B28" s="656" t="s">
        <v>288</v>
      </c>
      <c r="C28" s="657"/>
      <c r="D28" s="657"/>
      <c r="E28" s="657"/>
      <c r="F28" s="657"/>
      <c r="G28" s="657"/>
      <c r="H28" s="657"/>
      <c r="I28" s="657"/>
      <c r="J28" s="657"/>
      <c r="K28" s="657"/>
      <c r="L28" s="657"/>
      <c r="M28" s="657"/>
      <c r="N28" s="657"/>
      <c r="O28" s="657"/>
      <c r="P28" s="657"/>
      <c r="Q28" s="658"/>
      <c r="R28" s="659">
        <v>2134978</v>
      </c>
      <c r="S28" s="660"/>
      <c r="T28" s="660"/>
      <c r="U28" s="660"/>
      <c r="V28" s="660"/>
      <c r="W28" s="660"/>
      <c r="X28" s="660"/>
      <c r="Y28" s="661"/>
      <c r="Z28" s="662">
        <v>0.9</v>
      </c>
      <c r="AA28" s="662"/>
      <c r="AB28" s="662"/>
      <c r="AC28" s="662"/>
      <c r="AD28" s="663">
        <v>140797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16387662</v>
      </c>
      <c r="CS28" s="660"/>
      <c r="CT28" s="660"/>
      <c r="CU28" s="660"/>
      <c r="CV28" s="660"/>
      <c r="CW28" s="660"/>
      <c r="CX28" s="660"/>
      <c r="CY28" s="661"/>
      <c r="CZ28" s="664">
        <v>7.3</v>
      </c>
      <c r="DA28" s="689"/>
      <c r="DB28" s="689"/>
      <c r="DC28" s="693"/>
      <c r="DD28" s="668">
        <v>16126265</v>
      </c>
      <c r="DE28" s="660"/>
      <c r="DF28" s="660"/>
      <c r="DG28" s="660"/>
      <c r="DH28" s="660"/>
      <c r="DI28" s="660"/>
      <c r="DJ28" s="660"/>
      <c r="DK28" s="661"/>
      <c r="DL28" s="668">
        <v>15027785</v>
      </c>
      <c r="DM28" s="660"/>
      <c r="DN28" s="660"/>
      <c r="DO28" s="660"/>
      <c r="DP28" s="660"/>
      <c r="DQ28" s="660"/>
      <c r="DR28" s="660"/>
      <c r="DS28" s="660"/>
      <c r="DT28" s="660"/>
      <c r="DU28" s="660"/>
      <c r="DV28" s="661"/>
      <c r="DW28" s="664">
        <v>13.7</v>
      </c>
      <c r="DX28" s="689"/>
      <c r="DY28" s="689"/>
      <c r="DZ28" s="689"/>
      <c r="EA28" s="689"/>
      <c r="EB28" s="689"/>
      <c r="EC28" s="690"/>
    </row>
    <row r="29" spans="2:133" ht="11.25" customHeight="1" x14ac:dyDescent="0.2">
      <c r="B29" s="656" t="s">
        <v>290</v>
      </c>
      <c r="C29" s="657"/>
      <c r="D29" s="657"/>
      <c r="E29" s="657"/>
      <c r="F29" s="657"/>
      <c r="G29" s="657"/>
      <c r="H29" s="657"/>
      <c r="I29" s="657"/>
      <c r="J29" s="657"/>
      <c r="K29" s="657"/>
      <c r="L29" s="657"/>
      <c r="M29" s="657"/>
      <c r="N29" s="657"/>
      <c r="O29" s="657"/>
      <c r="P29" s="657"/>
      <c r="Q29" s="658"/>
      <c r="R29" s="659">
        <v>1034214</v>
      </c>
      <c r="S29" s="660"/>
      <c r="T29" s="660"/>
      <c r="U29" s="660"/>
      <c r="V29" s="660"/>
      <c r="W29" s="660"/>
      <c r="X29" s="660"/>
      <c r="Y29" s="661"/>
      <c r="Z29" s="662">
        <v>0.4</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16387661</v>
      </c>
      <c r="CS29" s="691"/>
      <c r="CT29" s="691"/>
      <c r="CU29" s="691"/>
      <c r="CV29" s="691"/>
      <c r="CW29" s="691"/>
      <c r="CX29" s="691"/>
      <c r="CY29" s="692"/>
      <c r="CZ29" s="664">
        <v>7.3</v>
      </c>
      <c r="DA29" s="689"/>
      <c r="DB29" s="689"/>
      <c r="DC29" s="693"/>
      <c r="DD29" s="668">
        <v>16126264</v>
      </c>
      <c r="DE29" s="691"/>
      <c r="DF29" s="691"/>
      <c r="DG29" s="691"/>
      <c r="DH29" s="691"/>
      <c r="DI29" s="691"/>
      <c r="DJ29" s="691"/>
      <c r="DK29" s="692"/>
      <c r="DL29" s="668">
        <v>15027784</v>
      </c>
      <c r="DM29" s="691"/>
      <c r="DN29" s="691"/>
      <c r="DO29" s="691"/>
      <c r="DP29" s="691"/>
      <c r="DQ29" s="691"/>
      <c r="DR29" s="691"/>
      <c r="DS29" s="691"/>
      <c r="DT29" s="691"/>
      <c r="DU29" s="691"/>
      <c r="DV29" s="692"/>
      <c r="DW29" s="664">
        <v>13.7</v>
      </c>
      <c r="DX29" s="689"/>
      <c r="DY29" s="689"/>
      <c r="DZ29" s="689"/>
      <c r="EA29" s="689"/>
      <c r="EB29" s="689"/>
      <c r="EC29" s="690"/>
    </row>
    <row r="30" spans="2:133" ht="11.25" customHeight="1" x14ac:dyDescent="0.2">
      <c r="B30" s="656" t="s">
        <v>292</v>
      </c>
      <c r="C30" s="657"/>
      <c r="D30" s="657"/>
      <c r="E30" s="657"/>
      <c r="F30" s="657"/>
      <c r="G30" s="657"/>
      <c r="H30" s="657"/>
      <c r="I30" s="657"/>
      <c r="J30" s="657"/>
      <c r="K30" s="657"/>
      <c r="L30" s="657"/>
      <c r="M30" s="657"/>
      <c r="N30" s="657"/>
      <c r="O30" s="657"/>
      <c r="P30" s="657"/>
      <c r="Q30" s="658"/>
      <c r="R30" s="659">
        <v>53812733</v>
      </c>
      <c r="S30" s="660"/>
      <c r="T30" s="660"/>
      <c r="U30" s="660"/>
      <c r="V30" s="660"/>
      <c r="W30" s="660"/>
      <c r="X30" s="660"/>
      <c r="Y30" s="661"/>
      <c r="Z30" s="662">
        <v>23.2</v>
      </c>
      <c r="AA30" s="662"/>
      <c r="AB30" s="662"/>
      <c r="AC30" s="662"/>
      <c r="AD30" s="663" t="s">
        <v>121</v>
      </c>
      <c r="AE30" s="663"/>
      <c r="AF30" s="663"/>
      <c r="AG30" s="663"/>
      <c r="AH30" s="663"/>
      <c r="AI30" s="663"/>
      <c r="AJ30" s="663"/>
      <c r="AK30" s="663"/>
      <c r="AL30" s="664" t="s">
        <v>121</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15882016</v>
      </c>
      <c r="CS30" s="660"/>
      <c r="CT30" s="660"/>
      <c r="CU30" s="660"/>
      <c r="CV30" s="660"/>
      <c r="CW30" s="660"/>
      <c r="CX30" s="660"/>
      <c r="CY30" s="661"/>
      <c r="CZ30" s="664">
        <v>7.1</v>
      </c>
      <c r="DA30" s="689"/>
      <c r="DB30" s="689"/>
      <c r="DC30" s="693"/>
      <c r="DD30" s="668">
        <v>15647307</v>
      </c>
      <c r="DE30" s="660"/>
      <c r="DF30" s="660"/>
      <c r="DG30" s="660"/>
      <c r="DH30" s="660"/>
      <c r="DI30" s="660"/>
      <c r="DJ30" s="660"/>
      <c r="DK30" s="661"/>
      <c r="DL30" s="668">
        <v>14548827</v>
      </c>
      <c r="DM30" s="660"/>
      <c r="DN30" s="660"/>
      <c r="DO30" s="660"/>
      <c r="DP30" s="660"/>
      <c r="DQ30" s="660"/>
      <c r="DR30" s="660"/>
      <c r="DS30" s="660"/>
      <c r="DT30" s="660"/>
      <c r="DU30" s="660"/>
      <c r="DV30" s="661"/>
      <c r="DW30" s="664">
        <v>13.2</v>
      </c>
      <c r="DX30" s="689"/>
      <c r="DY30" s="689"/>
      <c r="DZ30" s="689"/>
      <c r="EA30" s="689"/>
      <c r="EB30" s="689"/>
      <c r="EC30" s="690"/>
    </row>
    <row r="31" spans="2:133" ht="11.25" customHeight="1" x14ac:dyDescent="0.2">
      <c r="B31" s="672" t="s">
        <v>296</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99.5</v>
      </c>
      <c r="BH31" s="703"/>
      <c r="BI31" s="703"/>
      <c r="BJ31" s="703"/>
      <c r="BK31" s="703"/>
      <c r="BL31" s="703"/>
      <c r="BM31" s="654">
        <v>98.3</v>
      </c>
      <c r="BN31" s="703"/>
      <c r="BO31" s="703"/>
      <c r="BP31" s="703"/>
      <c r="BQ31" s="704"/>
      <c r="BR31" s="715">
        <v>99.4</v>
      </c>
      <c r="BS31" s="703"/>
      <c r="BT31" s="703"/>
      <c r="BU31" s="703"/>
      <c r="BV31" s="703"/>
      <c r="BW31" s="703"/>
      <c r="BX31" s="654">
        <v>98.1</v>
      </c>
      <c r="BY31" s="703"/>
      <c r="BZ31" s="703"/>
      <c r="CA31" s="703"/>
      <c r="CB31" s="704"/>
      <c r="CD31" s="697"/>
      <c r="CE31" s="698"/>
      <c r="CF31" s="656" t="s">
        <v>299</v>
      </c>
      <c r="CG31" s="657"/>
      <c r="CH31" s="657"/>
      <c r="CI31" s="657"/>
      <c r="CJ31" s="657"/>
      <c r="CK31" s="657"/>
      <c r="CL31" s="657"/>
      <c r="CM31" s="657"/>
      <c r="CN31" s="657"/>
      <c r="CO31" s="657"/>
      <c r="CP31" s="657"/>
      <c r="CQ31" s="658"/>
      <c r="CR31" s="659">
        <v>505645</v>
      </c>
      <c r="CS31" s="691"/>
      <c r="CT31" s="691"/>
      <c r="CU31" s="691"/>
      <c r="CV31" s="691"/>
      <c r="CW31" s="691"/>
      <c r="CX31" s="691"/>
      <c r="CY31" s="692"/>
      <c r="CZ31" s="664">
        <v>0.2</v>
      </c>
      <c r="DA31" s="689"/>
      <c r="DB31" s="689"/>
      <c r="DC31" s="693"/>
      <c r="DD31" s="668">
        <v>478957</v>
      </c>
      <c r="DE31" s="691"/>
      <c r="DF31" s="691"/>
      <c r="DG31" s="691"/>
      <c r="DH31" s="691"/>
      <c r="DI31" s="691"/>
      <c r="DJ31" s="691"/>
      <c r="DK31" s="692"/>
      <c r="DL31" s="668">
        <v>478957</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300</v>
      </c>
      <c r="C32" s="657"/>
      <c r="D32" s="657"/>
      <c r="E32" s="657"/>
      <c r="F32" s="657"/>
      <c r="G32" s="657"/>
      <c r="H32" s="657"/>
      <c r="I32" s="657"/>
      <c r="J32" s="657"/>
      <c r="K32" s="657"/>
      <c r="L32" s="657"/>
      <c r="M32" s="657"/>
      <c r="N32" s="657"/>
      <c r="O32" s="657"/>
      <c r="P32" s="657"/>
      <c r="Q32" s="658"/>
      <c r="R32" s="659">
        <v>16172898</v>
      </c>
      <c r="S32" s="660"/>
      <c r="T32" s="660"/>
      <c r="U32" s="660"/>
      <c r="V32" s="660"/>
      <c r="W32" s="660"/>
      <c r="X32" s="660"/>
      <c r="Y32" s="661"/>
      <c r="Z32" s="662">
        <v>7</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301</v>
      </c>
      <c r="AX32" s="656" t="s">
        <v>302</v>
      </c>
      <c r="AY32" s="657"/>
      <c r="AZ32" s="657"/>
      <c r="BA32" s="657"/>
      <c r="BB32" s="657"/>
      <c r="BC32" s="657"/>
      <c r="BD32" s="657"/>
      <c r="BE32" s="657"/>
      <c r="BF32" s="658"/>
      <c r="BG32" s="716">
        <v>99.2</v>
      </c>
      <c r="BH32" s="691"/>
      <c r="BI32" s="691"/>
      <c r="BJ32" s="691"/>
      <c r="BK32" s="691"/>
      <c r="BL32" s="691"/>
      <c r="BM32" s="665">
        <v>97.7</v>
      </c>
      <c r="BN32" s="691"/>
      <c r="BO32" s="691"/>
      <c r="BP32" s="691"/>
      <c r="BQ32" s="714"/>
      <c r="BR32" s="716">
        <v>99.1</v>
      </c>
      <c r="BS32" s="691"/>
      <c r="BT32" s="691"/>
      <c r="BU32" s="691"/>
      <c r="BV32" s="691"/>
      <c r="BW32" s="691"/>
      <c r="BX32" s="665">
        <v>97.4</v>
      </c>
      <c r="BY32" s="691"/>
      <c r="BZ32" s="691"/>
      <c r="CA32" s="691"/>
      <c r="CB32" s="714"/>
      <c r="CD32" s="699"/>
      <c r="CE32" s="700"/>
      <c r="CF32" s="656" t="s">
        <v>303</v>
      </c>
      <c r="CG32" s="657"/>
      <c r="CH32" s="657"/>
      <c r="CI32" s="657"/>
      <c r="CJ32" s="657"/>
      <c r="CK32" s="657"/>
      <c r="CL32" s="657"/>
      <c r="CM32" s="657"/>
      <c r="CN32" s="657"/>
      <c r="CO32" s="657"/>
      <c r="CP32" s="657"/>
      <c r="CQ32" s="658"/>
      <c r="CR32" s="659">
        <v>1</v>
      </c>
      <c r="CS32" s="660"/>
      <c r="CT32" s="660"/>
      <c r="CU32" s="660"/>
      <c r="CV32" s="660"/>
      <c r="CW32" s="660"/>
      <c r="CX32" s="660"/>
      <c r="CY32" s="661"/>
      <c r="CZ32" s="664">
        <v>0</v>
      </c>
      <c r="DA32" s="689"/>
      <c r="DB32" s="689"/>
      <c r="DC32" s="693"/>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304</v>
      </c>
      <c r="C33" s="657"/>
      <c r="D33" s="657"/>
      <c r="E33" s="657"/>
      <c r="F33" s="657"/>
      <c r="G33" s="657"/>
      <c r="H33" s="657"/>
      <c r="I33" s="657"/>
      <c r="J33" s="657"/>
      <c r="K33" s="657"/>
      <c r="L33" s="657"/>
      <c r="M33" s="657"/>
      <c r="N33" s="657"/>
      <c r="O33" s="657"/>
      <c r="P33" s="657"/>
      <c r="Q33" s="658"/>
      <c r="R33" s="659">
        <v>429448</v>
      </c>
      <c r="S33" s="660"/>
      <c r="T33" s="660"/>
      <c r="U33" s="660"/>
      <c r="V33" s="660"/>
      <c r="W33" s="660"/>
      <c r="X33" s="660"/>
      <c r="Y33" s="661"/>
      <c r="Z33" s="662">
        <v>0.2</v>
      </c>
      <c r="AA33" s="662"/>
      <c r="AB33" s="662"/>
      <c r="AC33" s="662"/>
      <c r="AD33" s="663">
        <v>180764</v>
      </c>
      <c r="AE33" s="663"/>
      <c r="AF33" s="663"/>
      <c r="AG33" s="663"/>
      <c r="AH33" s="663"/>
      <c r="AI33" s="663"/>
      <c r="AJ33" s="663"/>
      <c r="AK33" s="663"/>
      <c r="AL33" s="664">
        <v>0.2</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99.7</v>
      </c>
      <c r="BH33" s="718"/>
      <c r="BI33" s="718"/>
      <c r="BJ33" s="718"/>
      <c r="BK33" s="718"/>
      <c r="BL33" s="718"/>
      <c r="BM33" s="719">
        <v>98.6</v>
      </c>
      <c r="BN33" s="718"/>
      <c r="BO33" s="718"/>
      <c r="BP33" s="718"/>
      <c r="BQ33" s="720"/>
      <c r="BR33" s="717">
        <v>99.6</v>
      </c>
      <c r="BS33" s="718"/>
      <c r="BT33" s="718"/>
      <c r="BU33" s="718"/>
      <c r="BV33" s="718"/>
      <c r="BW33" s="718"/>
      <c r="BX33" s="719">
        <v>98.5</v>
      </c>
      <c r="BY33" s="718"/>
      <c r="BZ33" s="718"/>
      <c r="CA33" s="718"/>
      <c r="CB33" s="720"/>
      <c r="CD33" s="656" t="s">
        <v>306</v>
      </c>
      <c r="CE33" s="657"/>
      <c r="CF33" s="657"/>
      <c r="CG33" s="657"/>
      <c r="CH33" s="657"/>
      <c r="CI33" s="657"/>
      <c r="CJ33" s="657"/>
      <c r="CK33" s="657"/>
      <c r="CL33" s="657"/>
      <c r="CM33" s="657"/>
      <c r="CN33" s="657"/>
      <c r="CO33" s="657"/>
      <c r="CP33" s="657"/>
      <c r="CQ33" s="658"/>
      <c r="CR33" s="659">
        <v>67438241</v>
      </c>
      <c r="CS33" s="691"/>
      <c r="CT33" s="691"/>
      <c r="CU33" s="691"/>
      <c r="CV33" s="691"/>
      <c r="CW33" s="691"/>
      <c r="CX33" s="691"/>
      <c r="CY33" s="692"/>
      <c r="CZ33" s="664">
        <v>30.1</v>
      </c>
      <c r="DA33" s="689"/>
      <c r="DB33" s="689"/>
      <c r="DC33" s="693"/>
      <c r="DD33" s="668">
        <v>55324713</v>
      </c>
      <c r="DE33" s="691"/>
      <c r="DF33" s="691"/>
      <c r="DG33" s="691"/>
      <c r="DH33" s="691"/>
      <c r="DI33" s="691"/>
      <c r="DJ33" s="691"/>
      <c r="DK33" s="692"/>
      <c r="DL33" s="668">
        <v>39561018</v>
      </c>
      <c r="DM33" s="691"/>
      <c r="DN33" s="691"/>
      <c r="DO33" s="691"/>
      <c r="DP33" s="691"/>
      <c r="DQ33" s="691"/>
      <c r="DR33" s="691"/>
      <c r="DS33" s="691"/>
      <c r="DT33" s="691"/>
      <c r="DU33" s="691"/>
      <c r="DV33" s="692"/>
      <c r="DW33" s="664">
        <v>35.9</v>
      </c>
      <c r="DX33" s="689"/>
      <c r="DY33" s="689"/>
      <c r="DZ33" s="689"/>
      <c r="EA33" s="689"/>
      <c r="EB33" s="689"/>
      <c r="EC33" s="690"/>
    </row>
    <row r="34" spans="2:133" ht="11.25" customHeight="1" x14ac:dyDescent="0.2">
      <c r="B34" s="656" t="s">
        <v>307</v>
      </c>
      <c r="C34" s="657"/>
      <c r="D34" s="657"/>
      <c r="E34" s="657"/>
      <c r="F34" s="657"/>
      <c r="G34" s="657"/>
      <c r="H34" s="657"/>
      <c r="I34" s="657"/>
      <c r="J34" s="657"/>
      <c r="K34" s="657"/>
      <c r="L34" s="657"/>
      <c r="M34" s="657"/>
      <c r="N34" s="657"/>
      <c r="O34" s="657"/>
      <c r="P34" s="657"/>
      <c r="Q34" s="658"/>
      <c r="R34" s="659">
        <v>341260</v>
      </c>
      <c r="S34" s="660"/>
      <c r="T34" s="660"/>
      <c r="U34" s="660"/>
      <c r="V34" s="660"/>
      <c r="W34" s="660"/>
      <c r="X34" s="660"/>
      <c r="Y34" s="661"/>
      <c r="Z34" s="662">
        <v>0.1</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21069240</v>
      </c>
      <c r="CS34" s="660"/>
      <c r="CT34" s="660"/>
      <c r="CU34" s="660"/>
      <c r="CV34" s="660"/>
      <c r="CW34" s="660"/>
      <c r="CX34" s="660"/>
      <c r="CY34" s="661"/>
      <c r="CZ34" s="664">
        <v>9.4</v>
      </c>
      <c r="DA34" s="689"/>
      <c r="DB34" s="689"/>
      <c r="DC34" s="693"/>
      <c r="DD34" s="668">
        <v>16500899</v>
      </c>
      <c r="DE34" s="660"/>
      <c r="DF34" s="660"/>
      <c r="DG34" s="660"/>
      <c r="DH34" s="660"/>
      <c r="DI34" s="660"/>
      <c r="DJ34" s="660"/>
      <c r="DK34" s="661"/>
      <c r="DL34" s="668">
        <v>13599650</v>
      </c>
      <c r="DM34" s="660"/>
      <c r="DN34" s="660"/>
      <c r="DO34" s="660"/>
      <c r="DP34" s="660"/>
      <c r="DQ34" s="660"/>
      <c r="DR34" s="660"/>
      <c r="DS34" s="660"/>
      <c r="DT34" s="660"/>
      <c r="DU34" s="660"/>
      <c r="DV34" s="661"/>
      <c r="DW34" s="664">
        <v>12.4</v>
      </c>
      <c r="DX34" s="689"/>
      <c r="DY34" s="689"/>
      <c r="DZ34" s="689"/>
      <c r="EA34" s="689"/>
      <c r="EB34" s="689"/>
      <c r="EC34" s="690"/>
    </row>
    <row r="35" spans="2:133" ht="11.25" customHeight="1" x14ac:dyDescent="0.2">
      <c r="B35" s="656" t="s">
        <v>309</v>
      </c>
      <c r="C35" s="657"/>
      <c r="D35" s="657"/>
      <c r="E35" s="657"/>
      <c r="F35" s="657"/>
      <c r="G35" s="657"/>
      <c r="H35" s="657"/>
      <c r="I35" s="657"/>
      <c r="J35" s="657"/>
      <c r="K35" s="657"/>
      <c r="L35" s="657"/>
      <c r="M35" s="657"/>
      <c r="N35" s="657"/>
      <c r="O35" s="657"/>
      <c r="P35" s="657"/>
      <c r="Q35" s="658"/>
      <c r="R35" s="659">
        <v>2179857</v>
      </c>
      <c r="S35" s="660"/>
      <c r="T35" s="660"/>
      <c r="U35" s="660"/>
      <c r="V35" s="660"/>
      <c r="W35" s="660"/>
      <c r="X35" s="660"/>
      <c r="Y35" s="661"/>
      <c r="Z35" s="662">
        <v>0.9</v>
      </c>
      <c r="AA35" s="662"/>
      <c r="AB35" s="662"/>
      <c r="AC35" s="662"/>
      <c r="AD35" s="663" t="s">
        <v>121</v>
      </c>
      <c r="AE35" s="663"/>
      <c r="AF35" s="663"/>
      <c r="AG35" s="663"/>
      <c r="AH35" s="663"/>
      <c r="AI35" s="663"/>
      <c r="AJ35" s="663"/>
      <c r="AK35" s="663"/>
      <c r="AL35" s="664" t="s">
        <v>121</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1305613</v>
      </c>
      <c r="CS35" s="691"/>
      <c r="CT35" s="691"/>
      <c r="CU35" s="691"/>
      <c r="CV35" s="691"/>
      <c r="CW35" s="691"/>
      <c r="CX35" s="691"/>
      <c r="CY35" s="692"/>
      <c r="CZ35" s="664">
        <v>0.6</v>
      </c>
      <c r="DA35" s="689"/>
      <c r="DB35" s="689"/>
      <c r="DC35" s="693"/>
      <c r="DD35" s="668">
        <v>901878</v>
      </c>
      <c r="DE35" s="691"/>
      <c r="DF35" s="691"/>
      <c r="DG35" s="691"/>
      <c r="DH35" s="691"/>
      <c r="DI35" s="691"/>
      <c r="DJ35" s="691"/>
      <c r="DK35" s="692"/>
      <c r="DL35" s="668">
        <v>901833</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2">
      <c r="B36" s="656" t="s">
        <v>313</v>
      </c>
      <c r="C36" s="657"/>
      <c r="D36" s="657"/>
      <c r="E36" s="657"/>
      <c r="F36" s="657"/>
      <c r="G36" s="657"/>
      <c r="H36" s="657"/>
      <c r="I36" s="657"/>
      <c r="J36" s="657"/>
      <c r="K36" s="657"/>
      <c r="L36" s="657"/>
      <c r="M36" s="657"/>
      <c r="N36" s="657"/>
      <c r="O36" s="657"/>
      <c r="P36" s="657"/>
      <c r="Q36" s="658"/>
      <c r="R36" s="659">
        <v>8471950</v>
      </c>
      <c r="S36" s="660"/>
      <c r="T36" s="660"/>
      <c r="U36" s="660"/>
      <c r="V36" s="660"/>
      <c r="W36" s="660"/>
      <c r="X36" s="660"/>
      <c r="Y36" s="661"/>
      <c r="Z36" s="662">
        <v>3.7</v>
      </c>
      <c r="AA36" s="662"/>
      <c r="AB36" s="662"/>
      <c r="AC36" s="662"/>
      <c r="AD36" s="663" t="s">
        <v>121</v>
      </c>
      <c r="AE36" s="663"/>
      <c r="AF36" s="663"/>
      <c r="AG36" s="663"/>
      <c r="AH36" s="663"/>
      <c r="AI36" s="663"/>
      <c r="AJ36" s="663"/>
      <c r="AK36" s="663"/>
      <c r="AL36" s="664" t="s">
        <v>121</v>
      </c>
      <c r="AM36" s="665"/>
      <c r="AN36" s="665"/>
      <c r="AO36" s="666"/>
      <c r="AP36" s="222"/>
      <c r="AQ36" s="725" t="s">
        <v>314</v>
      </c>
      <c r="AR36" s="726"/>
      <c r="AS36" s="726"/>
      <c r="AT36" s="726"/>
      <c r="AU36" s="726"/>
      <c r="AV36" s="726"/>
      <c r="AW36" s="726"/>
      <c r="AX36" s="726"/>
      <c r="AY36" s="727"/>
      <c r="AZ36" s="648">
        <v>24728178</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937493</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20768358</v>
      </c>
      <c r="CS36" s="660"/>
      <c r="CT36" s="660"/>
      <c r="CU36" s="660"/>
      <c r="CV36" s="660"/>
      <c r="CW36" s="660"/>
      <c r="CX36" s="660"/>
      <c r="CY36" s="661"/>
      <c r="CZ36" s="664">
        <v>9.3000000000000007</v>
      </c>
      <c r="DA36" s="689"/>
      <c r="DB36" s="689"/>
      <c r="DC36" s="693"/>
      <c r="DD36" s="668">
        <v>19011394</v>
      </c>
      <c r="DE36" s="660"/>
      <c r="DF36" s="660"/>
      <c r="DG36" s="660"/>
      <c r="DH36" s="660"/>
      <c r="DI36" s="660"/>
      <c r="DJ36" s="660"/>
      <c r="DK36" s="661"/>
      <c r="DL36" s="668">
        <v>10742523</v>
      </c>
      <c r="DM36" s="660"/>
      <c r="DN36" s="660"/>
      <c r="DO36" s="660"/>
      <c r="DP36" s="660"/>
      <c r="DQ36" s="660"/>
      <c r="DR36" s="660"/>
      <c r="DS36" s="660"/>
      <c r="DT36" s="660"/>
      <c r="DU36" s="660"/>
      <c r="DV36" s="661"/>
      <c r="DW36" s="664">
        <v>9.8000000000000007</v>
      </c>
      <c r="DX36" s="689"/>
      <c r="DY36" s="689"/>
      <c r="DZ36" s="689"/>
      <c r="EA36" s="689"/>
      <c r="EB36" s="689"/>
      <c r="EC36" s="690"/>
    </row>
    <row r="37" spans="2:133" ht="11.25" customHeight="1" x14ac:dyDescent="0.2">
      <c r="B37" s="656" t="s">
        <v>317</v>
      </c>
      <c r="C37" s="657"/>
      <c r="D37" s="657"/>
      <c r="E37" s="657"/>
      <c r="F37" s="657"/>
      <c r="G37" s="657"/>
      <c r="H37" s="657"/>
      <c r="I37" s="657"/>
      <c r="J37" s="657"/>
      <c r="K37" s="657"/>
      <c r="L37" s="657"/>
      <c r="M37" s="657"/>
      <c r="N37" s="657"/>
      <c r="O37" s="657"/>
      <c r="P37" s="657"/>
      <c r="Q37" s="658"/>
      <c r="R37" s="659">
        <v>2232300</v>
      </c>
      <c r="S37" s="660"/>
      <c r="T37" s="660"/>
      <c r="U37" s="660"/>
      <c r="V37" s="660"/>
      <c r="W37" s="660"/>
      <c r="X37" s="660"/>
      <c r="Y37" s="661"/>
      <c r="Z37" s="662">
        <v>1</v>
      </c>
      <c r="AA37" s="662"/>
      <c r="AB37" s="662"/>
      <c r="AC37" s="662"/>
      <c r="AD37" s="663">
        <v>37211</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4555601</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293713</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5169958</v>
      </c>
      <c r="CS37" s="691"/>
      <c r="CT37" s="691"/>
      <c r="CU37" s="691"/>
      <c r="CV37" s="691"/>
      <c r="CW37" s="691"/>
      <c r="CX37" s="691"/>
      <c r="CY37" s="692"/>
      <c r="CZ37" s="664">
        <v>2.2999999999999998</v>
      </c>
      <c r="DA37" s="689"/>
      <c r="DB37" s="689"/>
      <c r="DC37" s="693"/>
      <c r="DD37" s="668">
        <v>5169958</v>
      </c>
      <c r="DE37" s="691"/>
      <c r="DF37" s="691"/>
      <c r="DG37" s="691"/>
      <c r="DH37" s="691"/>
      <c r="DI37" s="691"/>
      <c r="DJ37" s="691"/>
      <c r="DK37" s="692"/>
      <c r="DL37" s="668">
        <v>4935692</v>
      </c>
      <c r="DM37" s="691"/>
      <c r="DN37" s="691"/>
      <c r="DO37" s="691"/>
      <c r="DP37" s="691"/>
      <c r="DQ37" s="691"/>
      <c r="DR37" s="691"/>
      <c r="DS37" s="691"/>
      <c r="DT37" s="691"/>
      <c r="DU37" s="691"/>
      <c r="DV37" s="692"/>
      <c r="DW37" s="664">
        <v>4.5</v>
      </c>
      <c r="DX37" s="689"/>
      <c r="DY37" s="689"/>
      <c r="DZ37" s="689"/>
      <c r="EA37" s="689"/>
      <c r="EB37" s="689"/>
      <c r="EC37" s="690"/>
    </row>
    <row r="38" spans="2:133" ht="11.25" customHeight="1" x14ac:dyDescent="0.2">
      <c r="B38" s="656" t="s">
        <v>321</v>
      </c>
      <c r="C38" s="657"/>
      <c r="D38" s="657"/>
      <c r="E38" s="657"/>
      <c r="F38" s="657"/>
      <c r="G38" s="657"/>
      <c r="H38" s="657"/>
      <c r="I38" s="657"/>
      <c r="J38" s="657"/>
      <c r="K38" s="657"/>
      <c r="L38" s="657"/>
      <c r="M38" s="657"/>
      <c r="N38" s="657"/>
      <c r="O38" s="657"/>
      <c r="P38" s="657"/>
      <c r="Q38" s="658"/>
      <c r="R38" s="659">
        <v>28682700</v>
      </c>
      <c r="S38" s="660"/>
      <c r="T38" s="660"/>
      <c r="U38" s="660"/>
      <c r="V38" s="660"/>
      <c r="W38" s="660"/>
      <c r="X38" s="660"/>
      <c r="Y38" s="661"/>
      <c r="Z38" s="662">
        <v>12.4</v>
      </c>
      <c r="AA38" s="662"/>
      <c r="AB38" s="662"/>
      <c r="AC38" s="662"/>
      <c r="AD38" s="663" t="s">
        <v>121</v>
      </c>
      <c r="AE38" s="663"/>
      <c r="AF38" s="663"/>
      <c r="AG38" s="663"/>
      <c r="AH38" s="663"/>
      <c r="AI38" s="663"/>
      <c r="AJ38" s="663"/>
      <c r="AK38" s="663"/>
      <c r="AL38" s="664" t="s">
        <v>121</v>
      </c>
      <c r="AM38" s="665"/>
      <c r="AN38" s="665"/>
      <c r="AO38" s="666"/>
      <c r="AQ38" s="722" t="s">
        <v>322</v>
      </c>
      <c r="AR38" s="723"/>
      <c r="AS38" s="723"/>
      <c r="AT38" s="723"/>
      <c r="AU38" s="723"/>
      <c r="AV38" s="723"/>
      <c r="AW38" s="723"/>
      <c r="AX38" s="723"/>
      <c r="AY38" s="724"/>
      <c r="AZ38" s="659">
        <v>1615320</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53852</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18218619</v>
      </c>
      <c r="CS38" s="660"/>
      <c r="CT38" s="660"/>
      <c r="CU38" s="660"/>
      <c r="CV38" s="660"/>
      <c r="CW38" s="660"/>
      <c r="CX38" s="660"/>
      <c r="CY38" s="661"/>
      <c r="CZ38" s="664">
        <v>8.1</v>
      </c>
      <c r="DA38" s="689"/>
      <c r="DB38" s="689"/>
      <c r="DC38" s="693"/>
      <c r="DD38" s="668">
        <v>14859196</v>
      </c>
      <c r="DE38" s="660"/>
      <c r="DF38" s="660"/>
      <c r="DG38" s="660"/>
      <c r="DH38" s="660"/>
      <c r="DI38" s="660"/>
      <c r="DJ38" s="660"/>
      <c r="DK38" s="661"/>
      <c r="DL38" s="668">
        <v>13814394</v>
      </c>
      <c r="DM38" s="660"/>
      <c r="DN38" s="660"/>
      <c r="DO38" s="660"/>
      <c r="DP38" s="660"/>
      <c r="DQ38" s="660"/>
      <c r="DR38" s="660"/>
      <c r="DS38" s="660"/>
      <c r="DT38" s="660"/>
      <c r="DU38" s="660"/>
      <c r="DV38" s="661"/>
      <c r="DW38" s="664">
        <v>12.6</v>
      </c>
      <c r="DX38" s="689"/>
      <c r="DY38" s="689"/>
      <c r="DZ38" s="689"/>
      <c r="EA38" s="689"/>
      <c r="EB38" s="689"/>
      <c r="EC38" s="690"/>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326</v>
      </c>
      <c r="AR39" s="723"/>
      <c r="AS39" s="723"/>
      <c r="AT39" s="723"/>
      <c r="AU39" s="723"/>
      <c r="AV39" s="723"/>
      <c r="AW39" s="723"/>
      <c r="AX39" s="723"/>
      <c r="AY39" s="724"/>
      <c r="AZ39" s="659">
        <v>549583</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78491</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4249931</v>
      </c>
      <c r="CS39" s="691"/>
      <c r="CT39" s="691"/>
      <c r="CU39" s="691"/>
      <c r="CV39" s="691"/>
      <c r="CW39" s="691"/>
      <c r="CX39" s="691"/>
      <c r="CY39" s="692"/>
      <c r="CZ39" s="664">
        <v>1.9</v>
      </c>
      <c r="DA39" s="689"/>
      <c r="DB39" s="689"/>
      <c r="DC39" s="693"/>
      <c r="DD39" s="668">
        <v>3507360</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2">
      <c r="B40" s="656" t="s">
        <v>329</v>
      </c>
      <c r="C40" s="657"/>
      <c r="D40" s="657"/>
      <c r="E40" s="657"/>
      <c r="F40" s="657"/>
      <c r="G40" s="657"/>
      <c r="H40" s="657"/>
      <c r="I40" s="657"/>
      <c r="J40" s="657"/>
      <c r="K40" s="657"/>
      <c r="L40" s="657"/>
      <c r="M40" s="657"/>
      <c r="N40" s="657"/>
      <c r="O40" s="657"/>
      <c r="P40" s="657"/>
      <c r="Q40" s="658"/>
      <c r="R40" s="659">
        <v>300000</v>
      </c>
      <c r="S40" s="660"/>
      <c r="T40" s="660"/>
      <c r="U40" s="660"/>
      <c r="V40" s="660"/>
      <c r="W40" s="660"/>
      <c r="X40" s="660"/>
      <c r="Y40" s="661"/>
      <c r="Z40" s="662">
        <v>0.1</v>
      </c>
      <c r="AA40" s="662"/>
      <c r="AB40" s="662"/>
      <c r="AC40" s="662"/>
      <c r="AD40" s="663" t="s">
        <v>121</v>
      </c>
      <c r="AE40" s="663"/>
      <c r="AF40" s="663"/>
      <c r="AG40" s="663"/>
      <c r="AH40" s="663"/>
      <c r="AI40" s="663"/>
      <c r="AJ40" s="663"/>
      <c r="AK40" s="663"/>
      <c r="AL40" s="664" t="s">
        <v>121</v>
      </c>
      <c r="AM40" s="665"/>
      <c r="AN40" s="665"/>
      <c r="AO40" s="666"/>
      <c r="AQ40" s="722" t="s">
        <v>330</v>
      </c>
      <c r="AR40" s="723"/>
      <c r="AS40" s="723"/>
      <c r="AT40" s="723"/>
      <c r="AU40" s="723"/>
      <c r="AV40" s="723"/>
      <c r="AW40" s="723"/>
      <c r="AX40" s="723"/>
      <c r="AY40" s="724"/>
      <c r="AZ40" s="659">
        <v>368033</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99</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1826480</v>
      </c>
      <c r="CS40" s="660"/>
      <c r="CT40" s="660"/>
      <c r="CU40" s="660"/>
      <c r="CV40" s="660"/>
      <c r="CW40" s="660"/>
      <c r="CX40" s="660"/>
      <c r="CY40" s="661"/>
      <c r="CZ40" s="664">
        <v>0.8</v>
      </c>
      <c r="DA40" s="689"/>
      <c r="DB40" s="689"/>
      <c r="DC40" s="693"/>
      <c r="DD40" s="668">
        <v>543986</v>
      </c>
      <c r="DE40" s="660"/>
      <c r="DF40" s="660"/>
      <c r="DG40" s="660"/>
      <c r="DH40" s="660"/>
      <c r="DI40" s="660"/>
      <c r="DJ40" s="660"/>
      <c r="DK40" s="661"/>
      <c r="DL40" s="668">
        <v>502618</v>
      </c>
      <c r="DM40" s="660"/>
      <c r="DN40" s="660"/>
      <c r="DO40" s="660"/>
      <c r="DP40" s="660"/>
      <c r="DQ40" s="660"/>
      <c r="DR40" s="660"/>
      <c r="DS40" s="660"/>
      <c r="DT40" s="660"/>
      <c r="DU40" s="660"/>
      <c r="DV40" s="661"/>
      <c r="DW40" s="664">
        <v>0.5</v>
      </c>
      <c r="DX40" s="689"/>
      <c r="DY40" s="689"/>
      <c r="DZ40" s="689"/>
      <c r="EA40" s="689"/>
      <c r="EB40" s="689"/>
      <c r="EC40" s="690"/>
    </row>
    <row r="41" spans="2:133" ht="11.25" customHeight="1" x14ac:dyDescent="0.2">
      <c r="B41" s="680" t="s">
        <v>334</v>
      </c>
      <c r="C41" s="681"/>
      <c r="D41" s="681"/>
      <c r="E41" s="681"/>
      <c r="F41" s="681"/>
      <c r="G41" s="681"/>
      <c r="H41" s="681"/>
      <c r="I41" s="681"/>
      <c r="J41" s="681"/>
      <c r="K41" s="681"/>
      <c r="L41" s="681"/>
      <c r="M41" s="681"/>
      <c r="N41" s="681"/>
      <c r="O41" s="681"/>
      <c r="P41" s="681"/>
      <c r="Q41" s="682"/>
      <c r="R41" s="731">
        <v>231912698</v>
      </c>
      <c r="S41" s="732"/>
      <c r="T41" s="732"/>
      <c r="U41" s="732"/>
      <c r="V41" s="732"/>
      <c r="W41" s="732"/>
      <c r="X41" s="732"/>
      <c r="Y41" s="736"/>
      <c r="Z41" s="737">
        <v>100</v>
      </c>
      <c r="AA41" s="737"/>
      <c r="AB41" s="737"/>
      <c r="AC41" s="737"/>
      <c r="AD41" s="738">
        <v>109765301</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3764660</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121</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13874981</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367</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53192715</v>
      </c>
      <c r="CS42" s="691"/>
      <c r="CT42" s="691"/>
      <c r="CU42" s="691"/>
      <c r="CV42" s="691"/>
      <c r="CW42" s="691"/>
      <c r="CX42" s="691"/>
      <c r="CY42" s="692"/>
      <c r="CZ42" s="664">
        <v>23.7</v>
      </c>
      <c r="DA42" s="689"/>
      <c r="DB42" s="689"/>
      <c r="DC42" s="693"/>
      <c r="DD42" s="668">
        <v>9603131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2274771</v>
      </c>
      <c r="CS43" s="691"/>
      <c r="CT43" s="691"/>
      <c r="CU43" s="691"/>
      <c r="CV43" s="691"/>
      <c r="CW43" s="691"/>
      <c r="CX43" s="691"/>
      <c r="CY43" s="692"/>
      <c r="CZ43" s="664">
        <v>1</v>
      </c>
      <c r="DA43" s="689"/>
      <c r="DB43" s="689"/>
      <c r="DC43" s="693"/>
      <c r="DD43" s="668">
        <v>2228417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53112905</v>
      </c>
      <c r="CS44" s="660"/>
      <c r="CT44" s="660"/>
      <c r="CU44" s="660"/>
      <c r="CV44" s="660"/>
      <c r="CW44" s="660"/>
      <c r="CX44" s="660"/>
      <c r="CY44" s="661"/>
      <c r="CZ44" s="664">
        <v>23.7</v>
      </c>
      <c r="DA44" s="665"/>
      <c r="DB44" s="665"/>
      <c r="DC44" s="671"/>
      <c r="DD44" s="668">
        <v>9596545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29367733</v>
      </c>
      <c r="CS45" s="691"/>
      <c r="CT45" s="691"/>
      <c r="CU45" s="691"/>
      <c r="CV45" s="691"/>
      <c r="CW45" s="691"/>
      <c r="CX45" s="691"/>
      <c r="CY45" s="692"/>
      <c r="CZ45" s="664">
        <v>13.1</v>
      </c>
      <c r="DA45" s="689"/>
      <c r="DB45" s="689"/>
      <c r="DC45" s="693"/>
      <c r="DD45" s="668">
        <v>968025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23148932</v>
      </c>
      <c r="CS46" s="660"/>
      <c r="CT46" s="660"/>
      <c r="CU46" s="660"/>
      <c r="CV46" s="660"/>
      <c r="CW46" s="660"/>
      <c r="CX46" s="660"/>
      <c r="CY46" s="661"/>
      <c r="CZ46" s="664">
        <v>10.3</v>
      </c>
      <c r="DA46" s="665"/>
      <c r="DB46" s="665"/>
      <c r="DC46" s="671"/>
      <c r="DD46" s="668">
        <v>8503234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v>79810</v>
      </c>
      <c r="CS47" s="691"/>
      <c r="CT47" s="691"/>
      <c r="CU47" s="691"/>
      <c r="CV47" s="691"/>
      <c r="CW47" s="691"/>
      <c r="CX47" s="691"/>
      <c r="CY47" s="692"/>
      <c r="CZ47" s="664">
        <v>0</v>
      </c>
      <c r="DA47" s="689"/>
      <c r="DB47" s="689"/>
      <c r="DC47" s="693"/>
      <c r="DD47" s="668">
        <v>6586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349</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224116864</v>
      </c>
      <c r="CS49" s="718"/>
      <c r="CT49" s="718"/>
      <c r="CU49" s="718"/>
      <c r="CV49" s="718"/>
      <c r="CW49" s="718"/>
      <c r="CX49" s="718"/>
      <c r="CY49" s="747"/>
      <c r="CZ49" s="739">
        <v>100</v>
      </c>
      <c r="DA49" s="748"/>
      <c r="DB49" s="748"/>
      <c r="DC49" s="749"/>
      <c r="DD49" s="750">
        <v>126076719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4Qo9a0EChwNItGqbqVpxhnl5YGF60YiyUg8TlA4L24nUV3P1v96mowSLrWAy0CL8KjMfR2oN2JRhPni3uZskjw==" saltValue="u+hBpLrBRHAqiZiHUlez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229550</v>
      </c>
      <c r="R7" s="789"/>
      <c r="S7" s="789"/>
      <c r="T7" s="789"/>
      <c r="U7" s="789"/>
      <c r="V7" s="789">
        <v>222129</v>
      </c>
      <c r="W7" s="789"/>
      <c r="X7" s="789"/>
      <c r="Y7" s="789"/>
      <c r="Z7" s="789"/>
      <c r="AA7" s="789">
        <f t="shared" ref="AA7:AA9" si="0">Q7-V7</f>
        <v>7421</v>
      </c>
      <c r="AB7" s="789"/>
      <c r="AC7" s="789"/>
      <c r="AD7" s="789"/>
      <c r="AE7" s="790"/>
      <c r="AF7" s="791">
        <v>4600</v>
      </c>
      <c r="AG7" s="792"/>
      <c r="AH7" s="792"/>
      <c r="AI7" s="792"/>
      <c r="AJ7" s="793"/>
      <c r="AK7" s="794">
        <v>2223</v>
      </c>
      <c r="AL7" s="795"/>
      <c r="AM7" s="795"/>
      <c r="AN7" s="795"/>
      <c r="AO7" s="795"/>
      <c r="AP7" s="795">
        <v>154183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1</v>
      </c>
      <c r="CI7" s="780"/>
      <c r="CJ7" s="780"/>
      <c r="CK7" s="780"/>
      <c r="CL7" s="781"/>
      <c r="CM7" s="779">
        <v>570</v>
      </c>
      <c r="CN7" s="780"/>
      <c r="CO7" s="780"/>
      <c r="CP7" s="780"/>
      <c r="CQ7" s="781"/>
      <c r="CR7" s="779">
        <v>5</v>
      </c>
      <c r="CS7" s="780"/>
      <c r="CT7" s="780"/>
      <c r="CU7" s="780"/>
      <c r="CV7" s="781"/>
      <c r="CW7" s="779" t="s">
        <v>563</v>
      </c>
      <c r="CX7" s="780"/>
      <c r="CY7" s="780"/>
      <c r="CZ7" s="780"/>
      <c r="DA7" s="781"/>
      <c r="DB7" s="779" t="s">
        <v>563</v>
      </c>
      <c r="DC7" s="780"/>
      <c r="DD7" s="780"/>
      <c r="DE7" s="780"/>
      <c r="DF7" s="781"/>
      <c r="DG7" s="779" t="s">
        <v>563</v>
      </c>
      <c r="DH7" s="780"/>
      <c r="DI7" s="780"/>
      <c r="DJ7" s="780"/>
      <c r="DK7" s="781"/>
      <c r="DL7" s="779" t="s">
        <v>563</v>
      </c>
      <c r="DM7" s="780"/>
      <c r="DN7" s="780"/>
      <c r="DO7" s="780"/>
      <c r="DP7" s="781"/>
      <c r="DQ7" s="779" t="s">
        <v>557</v>
      </c>
      <c r="DR7" s="780"/>
      <c r="DS7" s="780"/>
      <c r="DT7" s="780"/>
      <c r="DU7" s="781"/>
      <c r="DV7" s="782"/>
      <c r="DW7" s="783"/>
      <c r="DX7" s="783"/>
      <c r="DY7" s="783"/>
      <c r="DZ7" s="784"/>
      <c r="EA7" s="234"/>
    </row>
    <row r="8" spans="1:131" s="235" customFormat="1" ht="26.25" customHeight="1" x14ac:dyDescent="0.2">
      <c r="A8" s="238">
        <v>2</v>
      </c>
      <c r="B8" s="816" t="s">
        <v>374</v>
      </c>
      <c r="C8" s="817"/>
      <c r="D8" s="817"/>
      <c r="E8" s="817"/>
      <c r="F8" s="817"/>
      <c r="G8" s="817"/>
      <c r="H8" s="817"/>
      <c r="I8" s="817"/>
      <c r="J8" s="817"/>
      <c r="K8" s="817"/>
      <c r="L8" s="817"/>
      <c r="M8" s="817"/>
      <c r="N8" s="817"/>
      <c r="O8" s="817"/>
      <c r="P8" s="818"/>
      <c r="Q8" s="819">
        <v>377</v>
      </c>
      <c r="R8" s="820"/>
      <c r="S8" s="820"/>
      <c r="T8" s="820"/>
      <c r="U8" s="820"/>
      <c r="V8" s="820">
        <v>137</v>
      </c>
      <c r="W8" s="820"/>
      <c r="X8" s="820"/>
      <c r="Y8" s="820"/>
      <c r="Z8" s="820"/>
      <c r="AA8" s="820">
        <f t="shared" si="0"/>
        <v>240</v>
      </c>
      <c r="AB8" s="820"/>
      <c r="AC8" s="820"/>
      <c r="AD8" s="820"/>
      <c r="AE8" s="821"/>
      <c r="AF8" s="822" t="s">
        <v>121</v>
      </c>
      <c r="AG8" s="823"/>
      <c r="AH8" s="823"/>
      <c r="AI8" s="823"/>
      <c r="AJ8" s="824"/>
      <c r="AK8" s="805">
        <v>2</v>
      </c>
      <c r="AL8" s="806"/>
      <c r="AM8" s="806"/>
      <c r="AN8" s="806"/>
      <c r="AO8" s="806"/>
      <c r="AP8" s="806">
        <v>460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564</v>
      </c>
      <c r="BT8" s="810"/>
      <c r="BU8" s="810"/>
      <c r="BV8" s="810"/>
      <c r="BW8" s="810"/>
      <c r="BX8" s="810"/>
      <c r="BY8" s="810"/>
      <c r="BZ8" s="810"/>
      <c r="CA8" s="810"/>
      <c r="CB8" s="810"/>
      <c r="CC8" s="810"/>
      <c r="CD8" s="810"/>
      <c r="CE8" s="810"/>
      <c r="CF8" s="810"/>
      <c r="CG8" s="811"/>
      <c r="CH8" s="812">
        <v>-12</v>
      </c>
      <c r="CI8" s="813"/>
      <c r="CJ8" s="813"/>
      <c r="CK8" s="813"/>
      <c r="CL8" s="814"/>
      <c r="CM8" s="812">
        <v>330</v>
      </c>
      <c r="CN8" s="813"/>
      <c r="CO8" s="813"/>
      <c r="CP8" s="813"/>
      <c r="CQ8" s="814"/>
      <c r="CR8" s="812">
        <v>73</v>
      </c>
      <c r="CS8" s="813"/>
      <c r="CT8" s="813"/>
      <c r="CU8" s="813"/>
      <c r="CV8" s="814"/>
      <c r="CW8" s="812">
        <v>8</v>
      </c>
      <c r="CX8" s="813"/>
      <c r="CY8" s="813"/>
      <c r="CZ8" s="813"/>
      <c r="DA8" s="814"/>
      <c r="DB8" s="812" t="s">
        <v>494</v>
      </c>
      <c r="DC8" s="813"/>
      <c r="DD8" s="813"/>
      <c r="DE8" s="813"/>
      <c r="DF8" s="814"/>
      <c r="DG8" s="812" t="s">
        <v>494</v>
      </c>
      <c r="DH8" s="813"/>
      <c r="DI8" s="813"/>
      <c r="DJ8" s="813"/>
      <c r="DK8" s="814"/>
      <c r="DL8" s="812" t="s">
        <v>494</v>
      </c>
      <c r="DM8" s="813"/>
      <c r="DN8" s="813"/>
      <c r="DO8" s="813"/>
      <c r="DP8" s="814"/>
      <c r="DQ8" s="812" t="s">
        <v>494</v>
      </c>
      <c r="DR8" s="813"/>
      <c r="DS8" s="813"/>
      <c r="DT8" s="813"/>
      <c r="DU8" s="814"/>
      <c r="DV8" s="809"/>
      <c r="DW8" s="810"/>
      <c r="DX8" s="810"/>
      <c r="DY8" s="810"/>
      <c r="DZ8" s="815"/>
      <c r="EA8" s="234"/>
    </row>
    <row r="9" spans="1:131" s="235" customFormat="1" ht="26.25" customHeight="1" x14ac:dyDescent="0.2">
      <c r="A9" s="238">
        <v>3</v>
      </c>
      <c r="B9" s="816" t="s">
        <v>375</v>
      </c>
      <c r="C9" s="817"/>
      <c r="D9" s="817"/>
      <c r="E9" s="817"/>
      <c r="F9" s="817"/>
      <c r="G9" s="817"/>
      <c r="H9" s="817"/>
      <c r="I9" s="817"/>
      <c r="J9" s="817"/>
      <c r="K9" s="817"/>
      <c r="L9" s="817"/>
      <c r="M9" s="817"/>
      <c r="N9" s="817"/>
      <c r="O9" s="817"/>
      <c r="P9" s="818"/>
      <c r="Q9" s="819">
        <v>100</v>
      </c>
      <c r="R9" s="820"/>
      <c r="S9" s="820"/>
      <c r="T9" s="820"/>
      <c r="U9" s="820"/>
      <c r="V9" s="820">
        <v>1</v>
      </c>
      <c r="W9" s="820"/>
      <c r="X9" s="820"/>
      <c r="Y9" s="820"/>
      <c r="Z9" s="820"/>
      <c r="AA9" s="820">
        <f t="shared" si="0"/>
        <v>99</v>
      </c>
      <c r="AB9" s="820"/>
      <c r="AC9" s="820"/>
      <c r="AD9" s="820"/>
      <c r="AE9" s="821"/>
      <c r="AF9" s="822">
        <v>99</v>
      </c>
      <c r="AG9" s="823"/>
      <c r="AH9" s="823"/>
      <c r="AI9" s="823"/>
      <c r="AJ9" s="824"/>
      <c r="AK9" s="805">
        <v>0</v>
      </c>
      <c r="AL9" s="806"/>
      <c r="AM9" s="806"/>
      <c r="AN9" s="806"/>
      <c r="AO9" s="806"/>
      <c r="AP9" s="806" t="s">
        <v>557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565</v>
      </c>
      <c r="BT9" s="810"/>
      <c r="BU9" s="810"/>
      <c r="BV9" s="810"/>
      <c r="BW9" s="810"/>
      <c r="BX9" s="810"/>
      <c r="BY9" s="810"/>
      <c r="BZ9" s="810"/>
      <c r="CA9" s="810"/>
      <c r="CB9" s="810"/>
      <c r="CC9" s="810"/>
      <c r="CD9" s="810"/>
      <c r="CE9" s="810"/>
      <c r="CF9" s="810"/>
      <c r="CG9" s="811"/>
      <c r="CH9" s="812">
        <v>-19</v>
      </c>
      <c r="CI9" s="813"/>
      <c r="CJ9" s="813"/>
      <c r="CK9" s="813"/>
      <c r="CL9" s="814"/>
      <c r="CM9" s="812">
        <v>774</v>
      </c>
      <c r="CN9" s="813"/>
      <c r="CO9" s="813"/>
      <c r="CP9" s="813"/>
      <c r="CQ9" s="814"/>
      <c r="CR9" s="812">
        <v>113</v>
      </c>
      <c r="CS9" s="813"/>
      <c r="CT9" s="813"/>
      <c r="CU9" s="813"/>
      <c r="CV9" s="814"/>
      <c r="CW9" s="812">
        <v>24</v>
      </c>
      <c r="CX9" s="813"/>
      <c r="CY9" s="813"/>
      <c r="CZ9" s="813"/>
      <c r="DA9" s="814"/>
      <c r="DB9" s="812" t="s">
        <v>494</v>
      </c>
      <c r="DC9" s="813"/>
      <c r="DD9" s="813"/>
      <c r="DE9" s="813"/>
      <c r="DF9" s="814"/>
      <c r="DG9" s="812" t="s">
        <v>494</v>
      </c>
      <c r="DH9" s="813"/>
      <c r="DI9" s="813"/>
      <c r="DJ9" s="813"/>
      <c r="DK9" s="814"/>
      <c r="DL9" s="812" t="s">
        <v>494</v>
      </c>
      <c r="DM9" s="813"/>
      <c r="DN9" s="813"/>
      <c r="DO9" s="813"/>
      <c r="DP9" s="814"/>
      <c r="DQ9" s="812" t="s">
        <v>494</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566</v>
      </c>
      <c r="BT10" s="810"/>
      <c r="BU10" s="810"/>
      <c r="BV10" s="810"/>
      <c r="BW10" s="810"/>
      <c r="BX10" s="810"/>
      <c r="BY10" s="810"/>
      <c r="BZ10" s="810"/>
      <c r="CA10" s="810"/>
      <c r="CB10" s="810"/>
      <c r="CC10" s="810"/>
      <c r="CD10" s="810"/>
      <c r="CE10" s="810"/>
      <c r="CF10" s="810"/>
      <c r="CG10" s="811"/>
      <c r="CH10" s="812">
        <v>-14</v>
      </c>
      <c r="CI10" s="813"/>
      <c r="CJ10" s="813"/>
      <c r="CK10" s="813"/>
      <c r="CL10" s="814"/>
      <c r="CM10" s="812">
        <v>225</v>
      </c>
      <c r="CN10" s="813"/>
      <c r="CO10" s="813"/>
      <c r="CP10" s="813"/>
      <c r="CQ10" s="814"/>
      <c r="CR10" s="812">
        <v>10</v>
      </c>
      <c r="CS10" s="813"/>
      <c r="CT10" s="813"/>
      <c r="CU10" s="813"/>
      <c r="CV10" s="814"/>
      <c r="CW10" s="812">
        <v>30</v>
      </c>
      <c r="CX10" s="813"/>
      <c r="CY10" s="813"/>
      <c r="CZ10" s="813"/>
      <c r="DA10" s="814"/>
      <c r="DB10" s="812" t="s">
        <v>494</v>
      </c>
      <c r="DC10" s="813"/>
      <c r="DD10" s="813"/>
      <c r="DE10" s="813"/>
      <c r="DF10" s="814"/>
      <c r="DG10" s="812" t="s">
        <v>494</v>
      </c>
      <c r="DH10" s="813"/>
      <c r="DI10" s="813"/>
      <c r="DJ10" s="813"/>
      <c r="DK10" s="814"/>
      <c r="DL10" s="812" t="s">
        <v>494</v>
      </c>
      <c r="DM10" s="813"/>
      <c r="DN10" s="813"/>
      <c r="DO10" s="813"/>
      <c r="DP10" s="814"/>
      <c r="DQ10" s="812" t="s">
        <v>494</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567</v>
      </c>
      <c r="BT11" s="810"/>
      <c r="BU11" s="810"/>
      <c r="BV11" s="810"/>
      <c r="BW11" s="810"/>
      <c r="BX11" s="810"/>
      <c r="BY11" s="810"/>
      <c r="BZ11" s="810"/>
      <c r="CA11" s="810"/>
      <c r="CB11" s="810"/>
      <c r="CC11" s="810"/>
      <c r="CD11" s="810"/>
      <c r="CE11" s="810"/>
      <c r="CF11" s="810"/>
      <c r="CG11" s="811"/>
      <c r="CH11" s="812">
        <v>0</v>
      </c>
      <c r="CI11" s="813"/>
      <c r="CJ11" s="813"/>
      <c r="CK11" s="813"/>
      <c r="CL11" s="814"/>
      <c r="CM11" s="812">
        <v>48</v>
      </c>
      <c r="CN11" s="813"/>
      <c r="CO11" s="813"/>
      <c r="CP11" s="813"/>
      <c r="CQ11" s="814"/>
      <c r="CR11" s="812">
        <v>4</v>
      </c>
      <c r="CS11" s="813"/>
      <c r="CT11" s="813"/>
      <c r="CU11" s="813"/>
      <c r="CV11" s="814"/>
      <c r="CW11" s="812" t="s">
        <v>557</v>
      </c>
      <c r="CX11" s="813"/>
      <c r="CY11" s="813"/>
      <c r="CZ11" s="813"/>
      <c r="DA11" s="814"/>
      <c r="DB11" s="812" t="s">
        <v>494</v>
      </c>
      <c r="DC11" s="813"/>
      <c r="DD11" s="813"/>
      <c r="DE11" s="813"/>
      <c r="DF11" s="814"/>
      <c r="DG11" s="812" t="s">
        <v>494</v>
      </c>
      <c r="DH11" s="813"/>
      <c r="DI11" s="813"/>
      <c r="DJ11" s="813"/>
      <c r="DK11" s="814"/>
      <c r="DL11" s="812" t="s">
        <v>494</v>
      </c>
      <c r="DM11" s="813"/>
      <c r="DN11" s="813"/>
      <c r="DO11" s="813"/>
      <c r="DP11" s="814"/>
      <c r="DQ11" s="812" t="s">
        <v>494</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571</v>
      </c>
      <c r="BT12" s="810"/>
      <c r="BU12" s="810"/>
      <c r="BV12" s="810"/>
      <c r="BW12" s="810"/>
      <c r="BX12" s="810"/>
      <c r="BY12" s="810"/>
      <c r="BZ12" s="810"/>
      <c r="CA12" s="810"/>
      <c r="CB12" s="810"/>
      <c r="CC12" s="810"/>
      <c r="CD12" s="810"/>
      <c r="CE12" s="810"/>
      <c r="CF12" s="810"/>
      <c r="CG12" s="811"/>
      <c r="CH12" s="812">
        <v>-4</v>
      </c>
      <c r="CI12" s="813"/>
      <c r="CJ12" s="813"/>
      <c r="CK12" s="813"/>
      <c r="CL12" s="814"/>
      <c r="CM12" s="812">
        <v>3993</v>
      </c>
      <c r="CN12" s="813"/>
      <c r="CO12" s="813"/>
      <c r="CP12" s="813"/>
      <c r="CQ12" s="814"/>
      <c r="CR12" s="812" t="s">
        <v>572</v>
      </c>
      <c r="CS12" s="813"/>
      <c r="CT12" s="813"/>
      <c r="CU12" s="813"/>
      <c r="CV12" s="814"/>
      <c r="CW12" s="812">
        <v>810</v>
      </c>
      <c r="CX12" s="813"/>
      <c r="CY12" s="813"/>
      <c r="CZ12" s="813"/>
      <c r="DA12" s="814"/>
      <c r="DB12" s="812" t="s">
        <v>494</v>
      </c>
      <c r="DC12" s="813"/>
      <c r="DD12" s="813"/>
      <c r="DE12" s="813"/>
      <c r="DF12" s="814"/>
      <c r="DG12" s="812" t="s">
        <v>494</v>
      </c>
      <c r="DH12" s="813"/>
      <c r="DI12" s="813"/>
      <c r="DJ12" s="813"/>
      <c r="DK12" s="814"/>
      <c r="DL12" s="812" t="s">
        <v>494</v>
      </c>
      <c r="DM12" s="813"/>
      <c r="DN12" s="813"/>
      <c r="DO12" s="813"/>
      <c r="DP12" s="814"/>
      <c r="DQ12" s="812" t="s">
        <v>494</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229897</v>
      </c>
      <c r="R23" s="829"/>
      <c r="S23" s="829"/>
      <c r="T23" s="829"/>
      <c r="U23" s="829"/>
      <c r="V23" s="829">
        <v>222136</v>
      </c>
      <c r="W23" s="829"/>
      <c r="X23" s="829"/>
      <c r="Y23" s="829"/>
      <c r="Z23" s="829"/>
      <c r="AA23" s="829">
        <f>Q23-V23</f>
        <v>7761</v>
      </c>
      <c r="AB23" s="829"/>
      <c r="AC23" s="829"/>
      <c r="AD23" s="829"/>
      <c r="AE23" s="830"/>
      <c r="AF23" s="831">
        <v>4700</v>
      </c>
      <c r="AG23" s="829"/>
      <c r="AH23" s="829"/>
      <c r="AI23" s="829"/>
      <c r="AJ23" s="832"/>
      <c r="AK23" s="833"/>
      <c r="AL23" s="834"/>
      <c r="AM23" s="834"/>
      <c r="AN23" s="834"/>
      <c r="AO23" s="834"/>
      <c r="AP23" s="829">
        <v>154643</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60">
        <v>42169</v>
      </c>
      <c r="R28" s="861"/>
      <c r="S28" s="861"/>
      <c r="T28" s="861"/>
      <c r="U28" s="862"/>
      <c r="V28" s="790">
        <v>41232</v>
      </c>
      <c r="W28" s="861"/>
      <c r="X28" s="861"/>
      <c r="Y28" s="861"/>
      <c r="Z28" s="862"/>
      <c r="AA28" s="790">
        <v>937</v>
      </c>
      <c r="AB28" s="861"/>
      <c r="AC28" s="861"/>
      <c r="AD28" s="861"/>
      <c r="AE28" s="863"/>
      <c r="AF28" s="864">
        <v>937</v>
      </c>
      <c r="AG28" s="865"/>
      <c r="AH28" s="865"/>
      <c r="AI28" s="865"/>
      <c r="AJ28" s="866"/>
      <c r="AK28" s="867">
        <v>4194</v>
      </c>
      <c r="AL28" s="868"/>
      <c r="AM28" s="868"/>
      <c r="AN28" s="868"/>
      <c r="AO28" s="868"/>
      <c r="AP28" s="868" t="s">
        <v>558</v>
      </c>
      <c r="AQ28" s="868"/>
      <c r="AR28" s="868"/>
      <c r="AS28" s="868"/>
      <c r="AT28" s="868"/>
      <c r="AU28" s="868" t="s">
        <v>558</v>
      </c>
      <c r="AV28" s="868"/>
      <c r="AW28" s="868"/>
      <c r="AX28" s="868"/>
      <c r="AY28" s="868"/>
      <c r="AZ28" s="869" t="s">
        <v>557</v>
      </c>
      <c r="BA28" s="869"/>
      <c r="BB28" s="869"/>
      <c r="BC28" s="869"/>
      <c r="BD28" s="869"/>
      <c r="BE28" s="858"/>
      <c r="BF28" s="858"/>
      <c r="BG28" s="858"/>
      <c r="BH28" s="858"/>
      <c r="BI28" s="859"/>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56">
        <v>44120</v>
      </c>
      <c r="R29" s="823"/>
      <c r="S29" s="823"/>
      <c r="T29" s="823"/>
      <c r="U29" s="857"/>
      <c r="V29" s="821">
        <v>43890</v>
      </c>
      <c r="W29" s="823"/>
      <c r="X29" s="823"/>
      <c r="Y29" s="823"/>
      <c r="Z29" s="857"/>
      <c r="AA29" s="821">
        <v>230</v>
      </c>
      <c r="AB29" s="823"/>
      <c r="AC29" s="823"/>
      <c r="AD29" s="823"/>
      <c r="AE29" s="824"/>
      <c r="AF29" s="822">
        <v>230</v>
      </c>
      <c r="AG29" s="823"/>
      <c r="AH29" s="823"/>
      <c r="AI29" s="823"/>
      <c r="AJ29" s="824"/>
      <c r="AK29" s="874">
        <v>7146</v>
      </c>
      <c r="AL29" s="870"/>
      <c r="AM29" s="870"/>
      <c r="AN29" s="870"/>
      <c r="AO29" s="870"/>
      <c r="AP29" s="870" t="s">
        <v>558</v>
      </c>
      <c r="AQ29" s="870"/>
      <c r="AR29" s="870"/>
      <c r="AS29" s="870"/>
      <c r="AT29" s="870"/>
      <c r="AU29" s="870" t="s">
        <v>558</v>
      </c>
      <c r="AV29" s="870"/>
      <c r="AW29" s="870"/>
      <c r="AX29" s="870"/>
      <c r="AY29" s="870"/>
      <c r="AZ29" s="871" t="s">
        <v>557</v>
      </c>
      <c r="BA29" s="871"/>
      <c r="BB29" s="871"/>
      <c r="BC29" s="871"/>
      <c r="BD29" s="871"/>
      <c r="BE29" s="872"/>
      <c r="BF29" s="872"/>
      <c r="BG29" s="872"/>
      <c r="BH29" s="872"/>
      <c r="BI29" s="873"/>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56">
        <v>7023</v>
      </c>
      <c r="R30" s="823"/>
      <c r="S30" s="823"/>
      <c r="T30" s="823"/>
      <c r="U30" s="857"/>
      <c r="V30" s="821">
        <v>7002</v>
      </c>
      <c r="W30" s="823"/>
      <c r="X30" s="823"/>
      <c r="Y30" s="823"/>
      <c r="Z30" s="857"/>
      <c r="AA30" s="821">
        <v>21</v>
      </c>
      <c r="AB30" s="823"/>
      <c r="AC30" s="823"/>
      <c r="AD30" s="823"/>
      <c r="AE30" s="824"/>
      <c r="AF30" s="822">
        <v>21</v>
      </c>
      <c r="AG30" s="823"/>
      <c r="AH30" s="823"/>
      <c r="AI30" s="823"/>
      <c r="AJ30" s="824"/>
      <c r="AK30" s="874">
        <v>1642</v>
      </c>
      <c r="AL30" s="870"/>
      <c r="AM30" s="870"/>
      <c r="AN30" s="870"/>
      <c r="AO30" s="870"/>
      <c r="AP30" s="870" t="s">
        <v>558</v>
      </c>
      <c r="AQ30" s="870"/>
      <c r="AR30" s="870"/>
      <c r="AS30" s="870"/>
      <c r="AT30" s="870"/>
      <c r="AU30" s="870" t="s">
        <v>558</v>
      </c>
      <c r="AV30" s="870"/>
      <c r="AW30" s="870"/>
      <c r="AX30" s="870"/>
      <c r="AY30" s="870"/>
      <c r="AZ30" s="871" t="s">
        <v>557</v>
      </c>
      <c r="BA30" s="871"/>
      <c r="BB30" s="871"/>
      <c r="BC30" s="871"/>
      <c r="BD30" s="871"/>
      <c r="BE30" s="872"/>
      <c r="BF30" s="872"/>
      <c r="BG30" s="872"/>
      <c r="BH30" s="872"/>
      <c r="BI30" s="873"/>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56">
        <v>1954</v>
      </c>
      <c r="R31" s="823"/>
      <c r="S31" s="823"/>
      <c r="T31" s="823"/>
      <c r="U31" s="857"/>
      <c r="V31" s="821">
        <v>250</v>
      </c>
      <c r="W31" s="823"/>
      <c r="X31" s="823"/>
      <c r="Y31" s="823"/>
      <c r="Z31" s="857"/>
      <c r="AA31" s="821">
        <v>1704</v>
      </c>
      <c r="AB31" s="823"/>
      <c r="AC31" s="823"/>
      <c r="AD31" s="823"/>
      <c r="AE31" s="824"/>
      <c r="AF31" s="822">
        <v>1648</v>
      </c>
      <c r="AG31" s="823"/>
      <c r="AH31" s="823"/>
      <c r="AI31" s="823"/>
      <c r="AJ31" s="824"/>
      <c r="AK31" s="874">
        <v>11</v>
      </c>
      <c r="AL31" s="870"/>
      <c r="AM31" s="870"/>
      <c r="AN31" s="870"/>
      <c r="AO31" s="870"/>
      <c r="AP31" s="870" t="s">
        <v>558</v>
      </c>
      <c r="AQ31" s="870"/>
      <c r="AR31" s="870"/>
      <c r="AS31" s="870"/>
      <c r="AT31" s="870"/>
      <c r="AU31" s="870" t="s">
        <v>558</v>
      </c>
      <c r="AV31" s="870"/>
      <c r="AW31" s="870"/>
      <c r="AX31" s="870"/>
      <c r="AY31" s="870"/>
      <c r="AZ31" s="871" t="s">
        <v>557</v>
      </c>
      <c r="BA31" s="871"/>
      <c r="BB31" s="871"/>
      <c r="BC31" s="871"/>
      <c r="BD31" s="871"/>
      <c r="BE31" s="872"/>
      <c r="BF31" s="872"/>
      <c r="BG31" s="872"/>
      <c r="BH31" s="872"/>
      <c r="BI31" s="873"/>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56">
        <v>20732</v>
      </c>
      <c r="R32" s="823"/>
      <c r="S32" s="823"/>
      <c r="T32" s="823"/>
      <c r="U32" s="857"/>
      <c r="V32" s="821">
        <v>21738</v>
      </c>
      <c r="W32" s="823"/>
      <c r="X32" s="823"/>
      <c r="Y32" s="823"/>
      <c r="Z32" s="857"/>
      <c r="AA32" s="821">
        <v>-1006</v>
      </c>
      <c r="AB32" s="823"/>
      <c r="AC32" s="823"/>
      <c r="AD32" s="823"/>
      <c r="AE32" s="824"/>
      <c r="AF32" s="822">
        <v>15306</v>
      </c>
      <c r="AG32" s="823"/>
      <c r="AH32" s="823"/>
      <c r="AI32" s="823"/>
      <c r="AJ32" s="824"/>
      <c r="AK32" s="874">
        <v>1499</v>
      </c>
      <c r="AL32" s="870"/>
      <c r="AM32" s="870"/>
      <c r="AN32" s="870"/>
      <c r="AO32" s="870"/>
      <c r="AP32" s="870">
        <v>12014</v>
      </c>
      <c r="AQ32" s="870"/>
      <c r="AR32" s="870"/>
      <c r="AS32" s="870"/>
      <c r="AT32" s="870"/>
      <c r="AU32" s="870">
        <v>7112</v>
      </c>
      <c r="AV32" s="870"/>
      <c r="AW32" s="870"/>
      <c r="AX32" s="870"/>
      <c r="AY32" s="870"/>
      <c r="AZ32" s="871" t="s">
        <v>557</v>
      </c>
      <c r="BA32" s="871"/>
      <c r="BB32" s="871"/>
      <c r="BC32" s="871"/>
      <c r="BD32" s="871"/>
      <c r="BE32" s="872" t="s">
        <v>394</v>
      </c>
      <c r="BF32" s="872"/>
      <c r="BG32" s="872"/>
      <c r="BH32" s="872"/>
      <c r="BI32" s="873"/>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56">
        <v>8295</v>
      </c>
      <c r="R33" s="823"/>
      <c r="S33" s="823"/>
      <c r="T33" s="823"/>
      <c r="U33" s="857"/>
      <c r="V33" s="821">
        <v>6989</v>
      </c>
      <c r="W33" s="823"/>
      <c r="X33" s="823"/>
      <c r="Y33" s="823"/>
      <c r="Z33" s="857"/>
      <c r="AA33" s="821">
        <v>1306</v>
      </c>
      <c r="AB33" s="823"/>
      <c r="AC33" s="823"/>
      <c r="AD33" s="823"/>
      <c r="AE33" s="824"/>
      <c r="AF33" s="822">
        <v>4191</v>
      </c>
      <c r="AG33" s="823"/>
      <c r="AH33" s="823"/>
      <c r="AI33" s="823"/>
      <c r="AJ33" s="824"/>
      <c r="AK33" s="874">
        <v>407</v>
      </c>
      <c r="AL33" s="870"/>
      <c r="AM33" s="870"/>
      <c r="AN33" s="870"/>
      <c r="AO33" s="870"/>
      <c r="AP33" s="870">
        <v>31992</v>
      </c>
      <c r="AQ33" s="870"/>
      <c r="AR33" s="870"/>
      <c r="AS33" s="870"/>
      <c r="AT33" s="870"/>
      <c r="AU33" s="870">
        <v>160</v>
      </c>
      <c r="AV33" s="870"/>
      <c r="AW33" s="870"/>
      <c r="AX33" s="870"/>
      <c r="AY33" s="870"/>
      <c r="AZ33" s="871" t="s">
        <v>557</v>
      </c>
      <c r="BA33" s="871"/>
      <c r="BB33" s="871"/>
      <c r="BC33" s="871"/>
      <c r="BD33" s="871"/>
      <c r="BE33" s="872" t="s">
        <v>394</v>
      </c>
      <c r="BF33" s="872"/>
      <c r="BG33" s="872"/>
      <c r="BH33" s="872"/>
      <c r="BI33" s="873"/>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56">
        <v>3052</v>
      </c>
      <c r="R34" s="823"/>
      <c r="S34" s="823"/>
      <c r="T34" s="823"/>
      <c r="U34" s="857"/>
      <c r="V34" s="821">
        <v>2316</v>
      </c>
      <c r="W34" s="823"/>
      <c r="X34" s="823"/>
      <c r="Y34" s="823"/>
      <c r="Z34" s="857"/>
      <c r="AA34" s="821">
        <v>736</v>
      </c>
      <c r="AB34" s="823"/>
      <c r="AC34" s="823"/>
      <c r="AD34" s="823"/>
      <c r="AE34" s="824"/>
      <c r="AF34" s="822">
        <v>8938</v>
      </c>
      <c r="AG34" s="823"/>
      <c r="AH34" s="823"/>
      <c r="AI34" s="823"/>
      <c r="AJ34" s="824"/>
      <c r="AK34" s="874">
        <v>3</v>
      </c>
      <c r="AL34" s="870"/>
      <c r="AM34" s="870"/>
      <c r="AN34" s="870"/>
      <c r="AO34" s="870"/>
      <c r="AP34" s="870">
        <v>327</v>
      </c>
      <c r="AQ34" s="870"/>
      <c r="AR34" s="870"/>
      <c r="AS34" s="870"/>
      <c r="AT34" s="870"/>
      <c r="AU34" s="870" t="s">
        <v>558</v>
      </c>
      <c r="AV34" s="870"/>
      <c r="AW34" s="870"/>
      <c r="AX34" s="870"/>
      <c r="AY34" s="870"/>
      <c r="AZ34" s="871" t="s">
        <v>557</v>
      </c>
      <c r="BA34" s="871"/>
      <c r="BB34" s="871"/>
      <c r="BC34" s="871"/>
      <c r="BD34" s="871"/>
      <c r="BE34" s="872" t="s">
        <v>394</v>
      </c>
      <c r="BF34" s="872"/>
      <c r="BG34" s="872"/>
      <c r="BH34" s="872"/>
      <c r="BI34" s="873"/>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397</v>
      </c>
      <c r="C35" s="817"/>
      <c r="D35" s="817"/>
      <c r="E35" s="817"/>
      <c r="F35" s="817"/>
      <c r="G35" s="817"/>
      <c r="H35" s="817"/>
      <c r="I35" s="817"/>
      <c r="J35" s="817"/>
      <c r="K35" s="817"/>
      <c r="L35" s="817"/>
      <c r="M35" s="817"/>
      <c r="N35" s="817"/>
      <c r="O35" s="817"/>
      <c r="P35" s="818"/>
      <c r="Q35" s="856">
        <v>11829</v>
      </c>
      <c r="R35" s="823"/>
      <c r="S35" s="823"/>
      <c r="T35" s="823"/>
      <c r="U35" s="857"/>
      <c r="V35" s="821">
        <v>10127</v>
      </c>
      <c r="W35" s="823"/>
      <c r="X35" s="823"/>
      <c r="Y35" s="823"/>
      <c r="Z35" s="857"/>
      <c r="AA35" s="821">
        <v>1702</v>
      </c>
      <c r="AB35" s="823"/>
      <c r="AC35" s="823"/>
      <c r="AD35" s="823"/>
      <c r="AE35" s="824"/>
      <c r="AF35" s="822">
        <v>2322</v>
      </c>
      <c r="AG35" s="823"/>
      <c r="AH35" s="823"/>
      <c r="AI35" s="823"/>
      <c r="AJ35" s="824"/>
      <c r="AK35" s="874">
        <v>3964</v>
      </c>
      <c r="AL35" s="870"/>
      <c r="AM35" s="870"/>
      <c r="AN35" s="870"/>
      <c r="AO35" s="870"/>
      <c r="AP35" s="870">
        <v>76436</v>
      </c>
      <c r="AQ35" s="870"/>
      <c r="AR35" s="870"/>
      <c r="AS35" s="870"/>
      <c r="AT35" s="870"/>
      <c r="AU35" s="870">
        <v>27823</v>
      </c>
      <c r="AV35" s="870"/>
      <c r="AW35" s="870"/>
      <c r="AX35" s="870"/>
      <c r="AY35" s="870"/>
      <c r="AZ35" s="871" t="s">
        <v>557</v>
      </c>
      <c r="BA35" s="871"/>
      <c r="BB35" s="871"/>
      <c r="BC35" s="871"/>
      <c r="BD35" s="871"/>
      <c r="BE35" s="872" t="s">
        <v>394</v>
      </c>
      <c r="BF35" s="872"/>
      <c r="BG35" s="872"/>
      <c r="BH35" s="872"/>
      <c r="BI35" s="873"/>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398</v>
      </c>
      <c r="C36" s="817"/>
      <c r="D36" s="817"/>
      <c r="E36" s="817"/>
      <c r="F36" s="817"/>
      <c r="G36" s="817"/>
      <c r="H36" s="817"/>
      <c r="I36" s="817"/>
      <c r="J36" s="817"/>
      <c r="K36" s="817"/>
      <c r="L36" s="817"/>
      <c r="M36" s="817"/>
      <c r="N36" s="817"/>
      <c r="O36" s="817"/>
      <c r="P36" s="818"/>
      <c r="Q36" s="856">
        <v>310</v>
      </c>
      <c r="R36" s="823"/>
      <c r="S36" s="823"/>
      <c r="T36" s="823"/>
      <c r="U36" s="857"/>
      <c r="V36" s="821">
        <v>264</v>
      </c>
      <c r="W36" s="823"/>
      <c r="X36" s="823"/>
      <c r="Y36" s="823"/>
      <c r="Z36" s="857"/>
      <c r="AA36" s="821">
        <v>46</v>
      </c>
      <c r="AB36" s="823"/>
      <c r="AC36" s="823"/>
      <c r="AD36" s="823"/>
      <c r="AE36" s="824"/>
      <c r="AF36" s="822">
        <v>46</v>
      </c>
      <c r="AG36" s="823"/>
      <c r="AH36" s="823"/>
      <c r="AI36" s="823"/>
      <c r="AJ36" s="824"/>
      <c r="AK36" s="874">
        <v>230</v>
      </c>
      <c r="AL36" s="870"/>
      <c r="AM36" s="870"/>
      <c r="AN36" s="870"/>
      <c r="AO36" s="870"/>
      <c r="AP36" s="870">
        <v>1654</v>
      </c>
      <c r="AQ36" s="870"/>
      <c r="AR36" s="870"/>
      <c r="AS36" s="870"/>
      <c r="AT36" s="870"/>
      <c r="AU36" s="870">
        <v>1581</v>
      </c>
      <c r="AV36" s="870"/>
      <c r="AW36" s="870"/>
      <c r="AX36" s="870"/>
      <c r="AY36" s="870"/>
      <c r="AZ36" s="871" t="s">
        <v>557</v>
      </c>
      <c r="BA36" s="871"/>
      <c r="BB36" s="871"/>
      <c r="BC36" s="871"/>
      <c r="BD36" s="871"/>
      <c r="BE36" s="872" t="s">
        <v>399</v>
      </c>
      <c r="BF36" s="872"/>
      <c r="BG36" s="872"/>
      <c r="BH36" s="872"/>
      <c r="BI36" s="873"/>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400</v>
      </c>
      <c r="C37" s="817"/>
      <c r="D37" s="817"/>
      <c r="E37" s="817"/>
      <c r="F37" s="817"/>
      <c r="G37" s="817"/>
      <c r="H37" s="817"/>
      <c r="I37" s="817"/>
      <c r="J37" s="817"/>
      <c r="K37" s="817"/>
      <c r="L37" s="817"/>
      <c r="M37" s="817"/>
      <c r="N37" s="817"/>
      <c r="O37" s="817"/>
      <c r="P37" s="818"/>
      <c r="Q37" s="856">
        <v>26</v>
      </c>
      <c r="R37" s="823"/>
      <c r="S37" s="823"/>
      <c r="T37" s="823"/>
      <c r="U37" s="857"/>
      <c r="V37" s="821">
        <v>25</v>
      </c>
      <c r="W37" s="823"/>
      <c r="X37" s="823"/>
      <c r="Y37" s="823"/>
      <c r="Z37" s="857"/>
      <c r="AA37" s="821">
        <v>1</v>
      </c>
      <c r="AB37" s="823"/>
      <c r="AC37" s="823"/>
      <c r="AD37" s="823"/>
      <c r="AE37" s="824"/>
      <c r="AF37" s="822">
        <v>1</v>
      </c>
      <c r="AG37" s="823"/>
      <c r="AH37" s="823"/>
      <c r="AI37" s="823"/>
      <c r="AJ37" s="824"/>
      <c r="AK37" s="874">
        <v>13</v>
      </c>
      <c r="AL37" s="870"/>
      <c r="AM37" s="870"/>
      <c r="AN37" s="870"/>
      <c r="AO37" s="870"/>
      <c r="AP37" s="870">
        <v>137</v>
      </c>
      <c r="AQ37" s="870"/>
      <c r="AR37" s="870"/>
      <c r="AS37" s="870"/>
      <c r="AT37" s="870"/>
      <c r="AU37" s="870">
        <v>114</v>
      </c>
      <c r="AV37" s="870"/>
      <c r="AW37" s="870"/>
      <c r="AX37" s="870"/>
      <c r="AY37" s="870"/>
      <c r="AZ37" s="871" t="s">
        <v>557</v>
      </c>
      <c r="BA37" s="871"/>
      <c r="BB37" s="871"/>
      <c r="BC37" s="871"/>
      <c r="BD37" s="871"/>
      <c r="BE37" s="872" t="s">
        <v>399</v>
      </c>
      <c r="BF37" s="872"/>
      <c r="BG37" s="872"/>
      <c r="BH37" s="872"/>
      <c r="BI37" s="873"/>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t="s">
        <v>401</v>
      </c>
      <c r="C38" s="817"/>
      <c r="D38" s="817"/>
      <c r="E38" s="817"/>
      <c r="F38" s="817"/>
      <c r="G38" s="817"/>
      <c r="H38" s="817"/>
      <c r="I38" s="817"/>
      <c r="J38" s="817"/>
      <c r="K38" s="817"/>
      <c r="L38" s="817"/>
      <c r="M38" s="817"/>
      <c r="N38" s="817"/>
      <c r="O38" s="817"/>
      <c r="P38" s="818"/>
      <c r="Q38" s="856">
        <v>5720</v>
      </c>
      <c r="R38" s="823"/>
      <c r="S38" s="823"/>
      <c r="T38" s="823"/>
      <c r="U38" s="857"/>
      <c r="V38" s="821">
        <v>5645</v>
      </c>
      <c r="W38" s="823"/>
      <c r="X38" s="823"/>
      <c r="Y38" s="823"/>
      <c r="Z38" s="857"/>
      <c r="AA38" s="821">
        <v>75</v>
      </c>
      <c r="AB38" s="823"/>
      <c r="AC38" s="823"/>
      <c r="AD38" s="823"/>
      <c r="AE38" s="824"/>
      <c r="AF38" s="822">
        <v>2053</v>
      </c>
      <c r="AG38" s="823"/>
      <c r="AH38" s="823"/>
      <c r="AI38" s="823"/>
      <c r="AJ38" s="824"/>
      <c r="AK38" s="874">
        <v>817</v>
      </c>
      <c r="AL38" s="870"/>
      <c r="AM38" s="870"/>
      <c r="AN38" s="870"/>
      <c r="AO38" s="870"/>
      <c r="AP38" s="870">
        <v>5437</v>
      </c>
      <c r="AQ38" s="870"/>
      <c r="AR38" s="870"/>
      <c r="AS38" s="870"/>
      <c r="AT38" s="870"/>
      <c r="AU38" s="870">
        <v>7889</v>
      </c>
      <c r="AV38" s="870"/>
      <c r="AW38" s="870"/>
      <c r="AX38" s="870"/>
      <c r="AY38" s="870"/>
      <c r="AZ38" s="871" t="s">
        <v>557</v>
      </c>
      <c r="BA38" s="871"/>
      <c r="BB38" s="871"/>
      <c r="BC38" s="871"/>
      <c r="BD38" s="871"/>
      <c r="BE38" s="872" t="s">
        <v>399</v>
      </c>
      <c r="BF38" s="872"/>
      <c r="BG38" s="872"/>
      <c r="BH38" s="872"/>
      <c r="BI38" s="873"/>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4"/>
      <c r="AL39" s="870"/>
      <c r="AM39" s="870"/>
      <c r="AN39" s="870"/>
      <c r="AO39" s="870"/>
      <c r="AP39" s="870"/>
      <c r="AQ39" s="870"/>
      <c r="AR39" s="870"/>
      <c r="AS39" s="870"/>
      <c r="AT39" s="870"/>
      <c r="AU39" s="870"/>
      <c r="AV39" s="870"/>
      <c r="AW39" s="870"/>
      <c r="AX39" s="870"/>
      <c r="AY39" s="870"/>
      <c r="AZ39" s="871"/>
      <c r="BA39" s="871"/>
      <c r="BB39" s="871"/>
      <c r="BC39" s="871"/>
      <c r="BD39" s="871"/>
      <c r="BE39" s="872"/>
      <c r="BF39" s="872"/>
      <c r="BG39" s="872"/>
      <c r="BH39" s="872"/>
      <c r="BI39" s="873"/>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4"/>
      <c r="AL40" s="870"/>
      <c r="AM40" s="870"/>
      <c r="AN40" s="870"/>
      <c r="AO40" s="870"/>
      <c r="AP40" s="870"/>
      <c r="AQ40" s="870"/>
      <c r="AR40" s="870"/>
      <c r="AS40" s="870"/>
      <c r="AT40" s="870"/>
      <c r="AU40" s="870"/>
      <c r="AV40" s="870"/>
      <c r="AW40" s="870"/>
      <c r="AX40" s="870"/>
      <c r="AY40" s="870"/>
      <c r="AZ40" s="871"/>
      <c r="BA40" s="871"/>
      <c r="BB40" s="871"/>
      <c r="BC40" s="871"/>
      <c r="BD40" s="871"/>
      <c r="BE40" s="872"/>
      <c r="BF40" s="872"/>
      <c r="BG40" s="872"/>
      <c r="BH40" s="872"/>
      <c r="BI40" s="873"/>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4"/>
      <c r="AL41" s="870"/>
      <c r="AM41" s="870"/>
      <c r="AN41" s="870"/>
      <c r="AO41" s="870"/>
      <c r="AP41" s="870"/>
      <c r="AQ41" s="870"/>
      <c r="AR41" s="870"/>
      <c r="AS41" s="870"/>
      <c r="AT41" s="870"/>
      <c r="AU41" s="870"/>
      <c r="AV41" s="870"/>
      <c r="AW41" s="870"/>
      <c r="AX41" s="870"/>
      <c r="AY41" s="870"/>
      <c r="AZ41" s="871"/>
      <c r="BA41" s="871"/>
      <c r="BB41" s="871"/>
      <c r="BC41" s="871"/>
      <c r="BD41" s="871"/>
      <c r="BE41" s="872"/>
      <c r="BF41" s="872"/>
      <c r="BG41" s="872"/>
      <c r="BH41" s="872"/>
      <c r="BI41" s="873"/>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4"/>
      <c r="AL42" s="870"/>
      <c r="AM42" s="870"/>
      <c r="AN42" s="870"/>
      <c r="AO42" s="870"/>
      <c r="AP42" s="870"/>
      <c r="AQ42" s="870"/>
      <c r="AR42" s="870"/>
      <c r="AS42" s="870"/>
      <c r="AT42" s="870"/>
      <c r="AU42" s="870"/>
      <c r="AV42" s="870"/>
      <c r="AW42" s="870"/>
      <c r="AX42" s="870"/>
      <c r="AY42" s="870"/>
      <c r="AZ42" s="871"/>
      <c r="BA42" s="871"/>
      <c r="BB42" s="871"/>
      <c r="BC42" s="871"/>
      <c r="BD42" s="871"/>
      <c r="BE42" s="872"/>
      <c r="BF42" s="872"/>
      <c r="BG42" s="872"/>
      <c r="BH42" s="872"/>
      <c r="BI42" s="873"/>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4"/>
      <c r="AL43" s="870"/>
      <c r="AM43" s="870"/>
      <c r="AN43" s="870"/>
      <c r="AO43" s="870"/>
      <c r="AP43" s="870"/>
      <c r="AQ43" s="870"/>
      <c r="AR43" s="870"/>
      <c r="AS43" s="870"/>
      <c r="AT43" s="870"/>
      <c r="AU43" s="870"/>
      <c r="AV43" s="870"/>
      <c r="AW43" s="870"/>
      <c r="AX43" s="870"/>
      <c r="AY43" s="870"/>
      <c r="AZ43" s="871"/>
      <c r="BA43" s="871"/>
      <c r="BB43" s="871"/>
      <c r="BC43" s="871"/>
      <c r="BD43" s="871"/>
      <c r="BE43" s="872"/>
      <c r="BF43" s="872"/>
      <c r="BG43" s="872"/>
      <c r="BH43" s="872"/>
      <c r="BI43" s="873"/>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4"/>
      <c r="AL44" s="870"/>
      <c r="AM44" s="870"/>
      <c r="AN44" s="870"/>
      <c r="AO44" s="870"/>
      <c r="AP44" s="870"/>
      <c r="AQ44" s="870"/>
      <c r="AR44" s="870"/>
      <c r="AS44" s="870"/>
      <c r="AT44" s="870"/>
      <c r="AU44" s="870"/>
      <c r="AV44" s="870"/>
      <c r="AW44" s="870"/>
      <c r="AX44" s="870"/>
      <c r="AY44" s="870"/>
      <c r="AZ44" s="871"/>
      <c r="BA44" s="871"/>
      <c r="BB44" s="871"/>
      <c r="BC44" s="871"/>
      <c r="BD44" s="871"/>
      <c r="BE44" s="872"/>
      <c r="BF44" s="872"/>
      <c r="BG44" s="872"/>
      <c r="BH44" s="872"/>
      <c r="BI44" s="873"/>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4"/>
      <c r="AL45" s="870"/>
      <c r="AM45" s="870"/>
      <c r="AN45" s="870"/>
      <c r="AO45" s="870"/>
      <c r="AP45" s="870"/>
      <c r="AQ45" s="870"/>
      <c r="AR45" s="870"/>
      <c r="AS45" s="870"/>
      <c r="AT45" s="870"/>
      <c r="AU45" s="870"/>
      <c r="AV45" s="870"/>
      <c r="AW45" s="870"/>
      <c r="AX45" s="870"/>
      <c r="AY45" s="870"/>
      <c r="AZ45" s="871"/>
      <c r="BA45" s="871"/>
      <c r="BB45" s="871"/>
      <c r="BC45" s="871"/>
      <c r="BD45" s="871"/>
      <c r="BE45" s="872"/>
      <c r="BF45" s="872"/>
      <c r="BG45" s="872"/>
      <c r="BH45" s="872"/>
      <c r="BI45" s="873"/>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4"/>
      <c r="AL46" s="870"/>
      <c r="AM46" s="870"/>
      <c r="AN46" s="870"/>
      <c r="AO46" s="870"/>
      <c r="AP46" s="870"/>
      <c r="AQ46" s="870"/>
      <c r="AR46" s="870"/>
      <c r="AS46" s="870"/>
      <c r="AT46" s="870"/>
      <c r="AU46" s="870"/>
      <c r="AV46" s="870"/>
      <c r="AW46" s="870"/>
      <c r="AX46" s="870"/>
      <c r="AY46" s="870"/>
      <c r="AZ46" s="871"/>
      <c r="BA46" s="871"/>
      <c r="BB46" s="871"/>
      <c r="BC46" s="871"/>
      <c r="BD46" s="871"/>
      <c r="BE46" s="872"/>
      <c r="BF46" s="872"/>
      <c r="BG46" s="872"/>
      <c r="BH46" s="872"/>
      <c r="BI46" s="873"/>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4"/>
      <c r="AL47" s="870"/>
      <c r="AM47" s="870"/>
      <c r="AN47" s="870"/>
      <c r="AO47" s="870"/>
      <c r="AP47" s="870"/>
      <c r="AQ47" s="870"/>
      <c r="AR47" s="870"/>
      <c r="AS47" s="870"/>
      <c r="AT47" s="870"/>
      <c r="AU47" s="870"/>
      <c r="AV47" s="870"/>
      <c r="AW47" s="870"/>
      <c r="AX47" s="870"/>
      <c r="AY47" s="870"/>
      <c r="AZ47" s="871"/>
      <c r="BA47" s="871"/>
      <c r="BB47" s="871"/>
      <c r="BC47" s="871"/>
      <c r="BD47" s="871"/>
      <c r="BE47" s="872"/>
      <c r="BF47" s="872"/>
      <c r="BG47" s="872"/>
      <c r="BH47" s="872"/>
      <c r="BI47" s="873"/>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4"/>
      <c r="AL48" s="870"/>
      <c r="AM48" s="870"/>
      <c r="AN48" s="870"/>
      <c r="AO48" s="870"/>
      <c r="AP48" s="870"/>
      <c r="AQ48" s="870"/>
      <c r="AR48" s="870"/>
      <c r="AS48" s="870"/>
      <c r="AT48" s="870"/>
      <c r="AU48" s="870"/>
      <c r="AV48" s="870"/>
      <c r="AW48" s="870"/>
      <c r="AX48" s="870"/>
      <c r="AY48" s="870"/>
      <c r="AZ48" s="871"/>
      <c r="BA48" s="871"/>
      <c r="BB48" s="871"/>
      <c r="BC48" s="871"/>
      <c r="BD48" s="871"/>
      <c r="BE48" s="872"/>
      <c r="BF48" s="872"/>
      <c r="BG48" s="872"/>
      <c r="BH48" s="872"/>
      <c r="BI48" s="873"/>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4"/>
      <c r="AL49" s="870"/>
      <c r="AM49" s="870"/>
      <c r="AN49" s="870"/>
      <c r="AO49" s="870"/>
      <c r="AP49" s="870"/>
      <c r="AQ49" s="870"/>
      <c r="AR49" s="870"/>
      <c r="AS49" s="870"/>
      <c r="AT49" s="870"/>
      <c r="AU49" s="870"/>
      <c r="AV49" s="870"/>
      <c r="AW49" s="870"/>
      <c r="AX49" s="870"/>
      <c r="AY49" s="870"/>
      <c r="AZ49" s="871"/>
      <c r="BA49" s="871"/>
      <c r="BB49" s="871"/>
      <c r="BC49" s="871"/>
      <c r="BD49" s="871"/>
      <c r="BE49" s="872"/>
      <c r="BF49" s="872"/>
      <c r="BG49" s="872"/>
      <c r="BH49" s="872"/>
      <c r="BI49" s="873"/>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5"/>
      <c r="R50" s="876"/>
      <c r="S50" s="876"/>
      <c r="T50" s="876"/>
      <c r="U50" s="876"/>
      <c r="V50" s="876"/>
      <c r="W50" s="876"/>
      <c r="X50" s="876"/>
      <c r="Y50" s="876"/>
      <c r="Z50" s="876"/>
      <c r="AA50" s="876"/>
      <c r="AB50" s="876"/>
      <c r="AC50" s="876"/>
      <c r="AD50" s="876"/>
      <c r="AE50" s="877"/>
      <c r="AF50" s="822"/>
      <c r="AG50" s="823"/>
      <c r="AH50" s="823"/>
      <c r="AI50" s="823"/>
      <c r="AJ50" s="824"/>
      <c r="AK50" s="879"/>
      <c r="AL50" s="876"/>
      <c r="AM50" s="876"/>
      <c r="AN50" s="876"/>
      <c r="AO50" s="876"/>
      <c r="AP50" s="876"/>
      <c r="AQ50" s="876"/>
      <c r="AR50" s="876"/>
      <c r="AS50" s="876"/>
      <c r="AT50" s="876"/>
      <c r="AU50" s="876"/>
      <c r="AV50" s="876"/>
      <c r="AW50" s="876"/>
      <c r="AX50" s="876"/>
      <c r="AY50" s="876"/>
      <c r="AZ50" s="878"/>
      <c r="BA50" s="878"/>
      <c r="BB50" s="878"/>
      <c r="BC50" s="878"/>
      <c r="BD50" s="878"/>
      <c r="BE50" s="872"/>
      <c r="BF50" s="872"/>
      <c r="BG50" s="872"/>
      <c r="BH50" s="872"/>
      <c r="BI50" s="873"/>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5"/>
      <c r="R51" s="876"/>
      <c r="S51" s="876"/>
      <c r="T51" s="876"/>
      <c r="U51" s="876"/>
      <c r="V51" s="876"/>
      <c r="W51" s="876"/>
      <c r="X51" s="876"/>
      <c r="Y51" s="876"/>
      <c r="Z51" s="876"/>
      <c r="AA51" s="876"/>
      <c r="AB51" s="876"/>
      <c r="AC51" s="876"/>
      <c r="AD51" s="876"/>
      <c r="AE51" s="877"/>
      <c r="AF51" s="822"/>
      <c r="AG51" s="823"/>
      <c r="AH51" s="823"/>
      <c r="AI51" s="823"/>
      <c r="AJ51" s="824"/>
      <c r="AK51" s="879"/>
      <c r="AL51" s="876"/>
      <c r="AM51" s="876"/>
      <c r="AN51" s="876"/>
      <c r="AO51" s="876"/>
      <c r="AP51" s="876"/>
      <c r="AQ51" s="876"/>
      <c r="AR51" s="876"/>
      <c r="AS51" s="876"/>
      <c r="AT51" s="876"/>
      <c r="AU51" s="876"/>
      <c r="AV51" s="876"/>
      <c r="AW51" s="876"/>
      <c r="AX51" s="876"/>
      <c r="AY51" s="876"/>
      <c r="AZ51" s="878"/>
      <c r="BA51" s="878"/>
      <c r="BB51" s="878"/>
      <c r="BC51" s="878"/>
      <c r="BD51" s="878"/>
      <c r="BE51" s="872"/>
      <c r="BF51" s="872"/>
      <c r="BG51" s="872"/>
      <c r="BH51" s="872"/>
      <c r="BI51" s="873"/>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5"/>
      <c r="R52" s="876"/>
      <c r="S52" s="876"/>
      <c r="T52" s="876"/>
      <c r="U52" s="876"/>
      <c r="V52" s="876"/>
      <c r="W52" s="876"/>
      <c r="X52" s="876"/>
      <c r="Y52" s="876"/>
      <c r="Z52" s="876"/>
      <c r="AA52" s="876"/>
      <c r="AB52" s="876"/>
      <c r="AC52" s="876"/>
      <c r="AD52" s="876"/>
      <c r="AE52" s="877"/>
      <c r="AF52" s="822"/>
      <c r="AG52" s="823"/>
      <c r="AH52" s="823"/>
      <c r="AI52" s="823"/>
      <c r="AJ52" s="824"/>
      <c r="AK52" s="879"/>
      <c r="AL52" s="876"/>
      <c r="AM52" s="876"/>
      <c r="AN52" s="876"/>
      <c r="AO52" s="876"/>
      <c r="AP52" s="876"/>
      <c r="AQ52" s="876"/>
      <c r="AR52" s="876"/>
      <c r="AS52" s="876"/>
      <c r="AT52" s="876"/>
      <c r="AU52" s="876"/>
      <c r="AV52" s="876"/>
      <c r="AW52" s="876"/>
      <c r="AX52" s="876"/>
      <c r="AY52" s="876"/>
      <c r="AZ52" s="878"/>
      <c r="BA52" s="878"/>
      <c r="BB52" s="878"/>
      <c r="BC52" s="878"/>
      <c r="BD52" s="878"/>
      <c r="BE52" s="872"/>
      <c r="BF52" s="872"/>
      <c r="BG52" s="872"/>
      <c r="BH52" s="872"/>
      <c r="BI52" s="873"/>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5"/>
      <c r="R53" s="876"/>
      <c r="S53" s="876"/>
      <c r="T53" s="876"/>
      <c r="U53" s="876"/>
      <c r="V53" s="876"/>
      <c r="W53" s="876"/>
      <c r="X53" s="876"/>
      <c r="Y53" s="876"/>
      <c r="Z53" s="876"/>
      <c r="AA53" s="876"/>
      <c r="AB53" s="876"/>
      <c r="AC53" s="876"/>
      <c r="AD53" s="876"/>
      <c r="AE53" s="877"/>
      <c r="AF53" s="822"/>
      <c r="AG53" s="823"/>
      <c r="AH53" s="823"/>
      <c r="AI53" s="823"/>
      <c r="AJ53" s="824"/>
      <c r="AK53" s="879"/>
      <c r="AL53" s="876"/>
      <c r="AM53" s="876"/>
      <c r="AN53" s="876"/>
      <c r="AO53" s="876"/>
      <c r="AP53" s="876"/>
      <c r="AQ53" s="876"/>
      <c r="AR53" s="876"/>
      <c r="AS53" s="876"/>
      <c r="AT53" s="876"/>
      <c r="AU53" s="876"/>
      <c r="AV53" s="876"/>
      <c r="AW53" s="876"/>
      <c r="AX53" s="876"/>
      <c r="AY53" s="876"/>
      <c r="AZ53" s="878"/>
      <c r="BA53" s="878"/>
      <c r="BB53" s="878"/>
      <c r="BC53" s="878"/>
      <c r="BD53" s="878"/>
      <c r="BE53" s="872"/>
      <c r="BF53" s="872"/>
      <c r="BG53" s="872"/>
      <c r="BH53" s="872"/>
      <c r="BI53" s="873"/>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5"/>
      <c r="R54" s="876"/>
      <c r="S54" s="876"/>
      <c r="T54" s="876"/>
      <c r="U54" s="876"/>
      <c r="V54" s="876"/>
      <c r="W54" s="876"/>
      <c r="X54" s="876"/>
      <c r="Y54" s="876"/>
      <c r="Z54" s="876"/>
      <c r="AA54" s="876"/>
      <c r="AB54" s="876"/>
      <c r="AC54" s="876"/>
      <c r="AD54" s="876"/>
      <c r="AE54" s="877"/>
      <c r="AF54" s="822"/>
      <c r="AG54" s="823"/>
      <c r="AH54" s="823"/>
      <c r="AI54" s="823"/>
      <c r="AJ54" s="824"/>
      <c r="AK54" s="879"/>
      <c r="AL54" s="876"/>
      <c r="AM54" s="876"/>
      <c r="AN54" s="876"/>
      <c r="AO54" s="876"/>
      <c r="AP54" s="876"/>
      <c r="AQ54" s="876"/>
      <c r="AR54" s="876"/>
      <c r="AS54" s="876"/>
      <c r="AT54" s="876"/>
      <c r="AU54" s="876"/>
      <c r="AV54" s="876"/>
      <c r="AW54" s="876"/>
      <c r="AX54" s="876"/>
      <c r="AY54" s="876"/>
      <c r="AZ54" s="878"/>
      <c r="BA54" s="878"/>
      <c r="BB54" s="878"/>
      <c r="BC54" s="878"/>
      <c r="BD54" s="878"/>
      <c r="BE54" s="872"/>
      <c r="BF54" s="872"/>
      <c r="BG54" s="872"/>
      <c r="BH54" s="872"/>
      <c r="BI54" s="873"/>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5"/>
      <c r="R55" s="876"/>
      <c r="S55" s="876"/>
      <c r="T55" s="876"/>
      <c r="U55" s="876"/>
      <c r="V55" s="876"/>
      <c r="W55" s="876"/>
      <c r="X55" s="876"/>
      <c r="Y55" s="876"/>
      <c r="Z55" s="876"/>
      <c r="AA55" s="876"/>
      <c r="AB55" s="876"/>
      <c r="AC55" s="876"/>
      <c r="AD55" s="876"/>
      <c r="AE55" s="877"/>
      <c r="AF55" s="822"/>
      <c r="AG55" s="823"/>
      <c r="AH55" s="823"/>
      <c r="AI55" s="823"/>
      <c r="AJ55" s="824"/>
      <c r="AK55" s="879"/>
      <c r="AL55" s="876"/>
      <c r="AM55" s="876"/>
      <c r="AN55" s="876"/>
      <c r="AO55" s="876"/>
      <c r="AP55" s="876"/>
      <c r="AQ55" s="876"/>
      <c r="AR55" s="876"/>
      <c r="AS55" s="876"/>
      <c r="AT55" s="876"/>
      <c r="AU55" s="876"/>
      <c r="AV55" s="876"/>
      <c r="AW55" s="876"/>
      <c r="AX55" s="876"/>
      <c r="AY55" s="876"/>
      <c r="AZ55" s="878"/>
      <c r="BA55" s="878"/>
      <c r="BB55" s="878"/>
      <c r="BC55" s="878"/>
      <c r="BD55" s="878"/>
      <c r="BE55" s="872"/>
      <c r="BF55" s="872"/>
      <c r="BG55" s="872"/>
      <c r="BH55" s="872"/>
      <c r="BI55" s="873"/>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5"/>
      <c r="R56" s="876"/>
      <c r="S56" s="876"/>
      <c r="T56" s="876"/>
      <c r="U56" s="876"/>
      <c r="V56" s="876"/>
      <c r="W56" s="876"/>
      <c r="X56" s="876"/>
      <c r="Y56" s="876"/>
      <c r="Z56" s="876"/>
      <c r="AA56" s="876"/>
      <c r="AB56" s="876"/>
      <c r="AC56" s="876"/>
      <c r="AD56" s="876"/>
      <c r="AE56" s="877"/>
      <c r="AF56" s="822"/>
      <c r="AG56" s="823"/>
      <c r="AH56" s="823"/>
      <c r="AI56" s="823"/>
      <c r="AJ56" s="824"/>
      <c r="AK56" s="879"/>
      <c r="AL56" s="876"/>
      <c r="AM56" s="876"/>
      <c r="AN56" s="876"/>
      <c r="AO56" s="876"/>
      <c r="AP56" s="876"/>
      <c r="AQ56" s="876"/>
      <c r="AR56" s="876"/>
      <c r="AS56" s="876"/>
      <c r="AT56" s="876"/>
      <c r="AU56" s="876"/>
      <c r="AV56" s="876"/>
      <c r="AW56" s="876"/>
      <c r="AX56" s="876"/>
      <c r="AY56" s="876"/>
      <c r="AZ56" s="878"/>
      <c r="BA56" s="878"/>
      <c r="BB56" s="878"/>
      <c r="BC56" s="878"/>
      <c r="BD56" s="878"/>
      <c r="BE56" s="872"/>
      <c r="BF56" s="872"/>
      <c r="BG56" s="872"/>
      <c r="BH56" s="872"/>
      <c r="BI56" s="873"/>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5"/>
      <c r="R57" s="876"/>
      <c r="S57" s="876"/>
      <c r="T57" s="876"/>
      <c r="U57" s="876"/>
      <c r="V57" s="876"/>
      <c r="W57" s="876"/>
      <c r="X57" s="876"/>
      <c r="Y57" s="876"/>
      <c r="Z57" s="876"/>
      <c r="AA57" s="876"/>
      <c r="AB57" s="876"/>
      <c r="AC57" s="876"/>
      <c r="AD57" s="876"/>
      <c r="AE57" s="877"/>
      <c r="AF57" s="822"/>
      <c r="AG57" s="823"/>
      <c r="AH57" s="823"/>
      <c r="AI57" s="823"/>
      <c r="AJ57" s="824"/>
      <c r="AK57" s="879"/>
      <c r="AL57" s="876"/>
      <c r="AM57" s="876"/>
      <c r="AN57" s="876"/>
      <c r="AO57" s="876"/>
      <c r="AP57" s="876"/>
      <c r="AQ57" s="876"/>
      <c r="AR57" s="876"/>
      <c r="AS57" s="876"/>
      <c r="AT57" s="876"/>
      <c r="AU57" s="876"/>
      <c r="AV57" s="876"/>
      <c r="AW57" s="876"/>
      <c r="AX57" s="876"/>
      <c r="AY57" s="876"/>
      <c r="AZ57" s="878"/>
      <c r="BA57" s="878"/>
      <c r="BB57" s="878"/>
      <c r="BC57" s="878"/>
      <c r="BD57" s="878"/>
      <c r="BE57" s="872"/>
      <c r="BF57" s="872"/>
      <c r="BG57" s="872"/>
      <c r="BH57" s="872"/>
      <c r="BI57" s="873"/>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5"/>
      <c r="R58" s="876"/>
      <c r="S58" s="876"/>
      <c r="T58" s="876"/>
      <c r="U58" s="876"/>
      <c r="V58" s="876"/>
      <c r="W58" s="876"/>
      <c r="X58" s="876"/>
      <c r="Y58" s="876"/>
      <c r="Z58" s="876"/>
      <c r="AA58" s="876"/>
      <c r="AB58" s="876"/>
      <c r="AC58" s="876"/>
      <c r="AD58" s="876"/>
      <c r="AE58" s="877"/>
      <c r="AF58" s="822"/>
      <c r="AG58" s="823"/>
      <c r="AH58" s="823"/>
      <c r="AI58" s="823"/>
      <c r="AJ58" s="824"/>
      <c r="AK58" s="879"/>
      <c r="AL58" s="876"/>
      <c r="AM58" s="876"/>
      <c r="AN58" s="876"/>
      <c r="AO58" s="876"/>
      <c r="AP58" s="876"/>
      <c r="AQ58" s="876"/>
      <c r="AR58" s="876"/>
      <c r="AS58" s="876"/>
      <c r="AT58" s="876"/>
      <c r="AU58" s="876"/>
      <c r="AV58" s="876"/>
      <c r="AW58" s="876"/>
      <c r="AX58" s="876"/>
      <c r="AY58" s="876"/>
      <c r="AZ58" s="878"/>
      <c r="BA58" s="878"/>
      <c r="BB58" s="878"/>
      <c r="BC58" s="878"/>
      <c r="BD58" s="878"/>
      <c r="BE58" s="872"/>
      <c r="BF58" s="872"/>
      <c r="BG58" s="872"/>
      <c r="BH58" s="872"/>
      <c r="BI58" s="873"/>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5"/>
      <c r="R59" s="876"/>
      <c r="S59" s="876"/>
      <c r="T59" s="876"/>
      <c r="U59" s="876"/>
      <c r="V59" s="876"/>
      <c r="W59" s="876"/>
      <c r="X59" s="876"/>
      <c r="Y59" s="876"/>
      <c r="Z59" s="876"/>
      <c r="AA59" s="876"/>
      <c r="AB59" s="876"/>
      <c r="AC59" s="876"/>
      <c r="AD59" s="876"/>
      <c r="AE59" s="877"/>
      <c r="AF59" s="822"/>
      <c r="AG59" s="823"/>
      <c r="AH59" s="823"/>
      <c r="AI59" s="823"/>
      <c r="AJ59" s="824"/>
      <c r="AK59" s="879"/>
      <c r="AL59" s="876"/>
      <c r="AM59" s="876"/>
      <c r="AN59" s="876"/>
      <c r="AO59" s="876"/>
      <c r="AP59" s="876"/>
      <c r="AQ59" s="876"/>
      <c r="AR59" s="876"/>
      <c r="AS59" s="876"/>
      <c r="AT59" s="876"/>
      <c r="AU59" s="876"/>
      <c r="AV59" s="876"/>
      <c r="AW59" s="876"/>
      <c r="AX59" s="876"/>
      <c r="AY59" s="876"/>
      <c r="AZ59" s="878"/>
      <c r="BA59" s="878"/>
      <c r="BB59" s="878"/>
      <c r="BC59" s="878"/>
      <c r="BD59" s="878"/>
      <c r="BE59" s="872"/>
      <c r="BF59" s="872"/>
      <c r="BG59" s="872"/>
      <c r="BH59" s="872"/>
      <c r="BI59" s="873"/>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5"/>
      <c r="R60" s="876"/>
      <c r="S60" s="876"/>
      <c r="T60" s="876"/>
      <c r="U60" s="876"/>
      <c r="V60" s="876"/>
      <c r="W60" s="876"/>
      <c r="X60" s="876"/>
      <c r="Y60" s="876"/>
      <c r="Z60" s="876"/>
      <c r="AA60" s="876"/>
      <c r="AB60" s="876"/>
      <c r="AC60" s="876"/>
      <c r="AD60" s="876"/>
      <c r="AE60" s="877"/>
      <c r="AF60" s="822"/>
      <c r="AG60" s="823"/>
      <c r="AH60" s="823"/>
      <c r="AI60" s="823"/>
      <c r="AJ60" s="824"/>
      <c r="AK60" s="879"/>
      <c r="AL60" s="876"/>
      <c r="AM60" s="876"/>
      <c r="AN60" s="876"/>
      <c r="AO60" s="876"/>
      <c r="AP60" s="876"/>
      <c r="AQ60" s="876"/>
      <c r="AR60" s="876"/>
      <c r="AS60" s="876"/>
      <c r="AT60" s="876"/>
      <c r="AU60" s="876"/>
      <c r="AV60" s="876"/>
      <c r="AW60" s="876"/>
      <c r="AX60" s="876"/>
      <c r="AY60" s="876"/>
      <c r="AZ60" s="878"/>
      <c r="BA60" s="878"/>
      <c r="BB60" s="878"/>
      <c r="BC60" s="878"/>
      <c r="BD60" s="878"/>
      <c r="BE60" s="872"/>
      <c r="BF60" s="872"/>
      <c r="BG60" s="872"/>
      <c r="BH60" s="872"/>
      <c r="BI60" s="873"/>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5"/>
      <c r="R61" s="876"/>
      <c r="S61" s="876"/>
      <c r="T61" s="876"/>
      <c r="U61" s="876"/>
      <c r="V61" s="876"/>
      <c r="W61" s="876"/>
      <c r="X61" s="876"/>
      <c r="Y61" s="876"/>
      <c r="Z61" s="876"/>
      <c r="AA61" s="876"/>
      <c r="AB61" s="876"/>
      <c r="AC61" s="876"/>
      <c r="AD61" s="876"/>
      <c r="AE61" s="877"/>
      <c r="AF61" s="822"/>
      <c r="AG61" s="823"/>
      <c r="AH61" s="823"/>
      <c r="AI61" s="823"/>
      <c r="AJ61" s="824"/>
      <c r="AK61" s="879"/>
      <c r="AL61" s="876"/>
      <c r="AM61" s="876"/>
      <c r="AN61" s="876"/>
      <c r="AO61" s="876"/>
      <c r="AP61" s="876"/>
      <c r="AQ61" s="876"/>
      <c r="AR61" s="876"/>
      <c r="AS61" s="876"/>
      <c r="AT61" s="876"/>
      <c r="AU61" s="876"/>
      <c r="AV61" s="876"/>
      <c r="AW61" s="876"/>
      <c r="AX61" s="876"/>
      <c r="AY61" s="876"/>
      <c r="AZ61" s="878"/>
      <c r="BA61" s="878"/>
      <c r="BB61" s="878"/>
      <c r="BC61" s="878"/>
      <c r="BD61" s="878"/>
      <c r="BE61" s="872"/>
      <c r="BF61" s="872"/>
      <c r="BG61" s="872"/>
      <c r="BH61" s="872"/>
      <c r="BI61" s="873"/>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5"/>
      <c r="R62" s="876"/>
      <c r="S62" s="876"/>
      <c r="T62" s="876"/>
      <c r="U62" s="876"/>
      <c r="V62" s="876"/>
      <c r="W62" s="876"/>
      <c r="X62" s="876"/>
      <c r="Y62" s="876"/>
      <c r="Z62" s="876"/>
      <c r="AA62" s="876"/>
      <c r="AB62" s="876"/>
      <c r="AC62" s="876"/>
      <c r="AD62" s="876"/>
      <c r="AE62" s="877"/>
      <c r="AF62" s="822"/>
      <c r="AG62" s="823"/>
      <c r="AH62" s="823"/>
      <c r="AI62" s="823"/>
      <c r="AJ62" s="824"/>
      <c r="AK62" s="879"/>
      <c r="AL62" s="876"/>
      <c r="AM62" s="876"/>
      <c r="AN62" s="876"/>
      <c r="AO62" s="876"/>
      <c r="AP62" s="876"/>
      <c r="AQ62" s="876"/>
      <c r="AR62" s="876"/>
      <c r="AS62" s="876"/>
      <c r="AT62" s="876"/>
      <c r="AU62" s="876"/>
      <c r="AV62" s="876"/>
      <c r="AW62" s="876"/>
      <c r="AX62" s="876"/>
      <c r="AY62" s="876"/>
      <c r="AZ62" s="878"/>
      <c r="BA62" s="878"/>
      <c r="BB62" s="878"/>
      <c r="BC62" s="878"/>
      <c r="BD62" s="878"/>
      <c r="BE62" s="872"/>
      <c r="BF62" s="872"/>
      <c r="BG62" s="872"/>
      <c r="BH62" s="872"/>
      <c r="BI62" s="873"/>
      <c r="BJ62" s="887" t="s">
        <v>402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403</v>
      </c>
      <c r="C63" s="826"/>
      <c r="D63" s="826"/>
      <c r="E63" s="826"/>
      <c r="F63" s="826"/>
      <c r="G63" s="826"/>
      <c r="H63" s="826"/>
      <c r="I63" s="826"/>
      <c r="J63" s="826"/>
      <c r="K63" s="826"/>
      <c r="L63" s="826"/>
      <c r="M63" s="826"/>
      <c r="N63" s="826"/>
      <c r="O63" s="826"/>
      <c r="P63" s="827"/>
      <c r="Q63" s="880"/>
      <c r="R63" s="881"/>
      <c r="S63" s="881"/>
      <c r="T63" s="881"/>
      <c r="U63" s="881"/>
      <c r="V63" s="881"/>
      <c r="W63" s="881"/>
      <c r="X63" s="881"/>
      <c r="Y63" s="881"/>
      <c r="Z63" s="881"/>
      <c r="AA63" s="881"/>
      <c r="AB63" s="881"/>
      <c r="AC63" s="881"/>
      <c r="AD63" s="881"/>
      <c r="AE63" s="882"/>
      <c r="AF63" s="883">
        <v>35692</v>
      </c>
      <c r="AG63" s="884"/>
      <c r="AH63" s="884"/>
      <c r="AI63" s="884"/>
      <c r="AJ63" s="885"/>
      <c r="AK63" s="886"/>
      <c r="AL63" s="881"/>
      <c r="AM63" s="881"/>
      <c r="AN63" s="881"/>
      <c r="AO63" s="881"/>
      <c r="AP63" s="884">
        <v>127997</v>
      </c>
      <c r="AQ63" s="884"/>
      <c r="AR63" s="884"/>
      <c r="AS63" s="884"/>
      <c r="AT63" s="884"/>
      <c r="AU63" s="884">
        <v>44679</v>
      </c>
      <c r="AV63" s="884"/>
      <c r="AW63" s="884"/>
      <c r="AX63" s="884"/>
      <c r="AY63" s="884"/>
      <c r="AZ63" s="888"/>
      <c r="BA63" s="888"/>
      <c r="BB63" s="888"/>
      <c r="BC63" s="888"/>
      <c r="BD63" s="888"/>
      <c r="BE63" s="889"/>
      <c r="BF63" s="889"/>
      <c r="BG63" s="889"/>
      <c r="BH63" s="889"/>
      <c r="BI63" s="890"/>
      <c r="BJ63" s="891" t="s">
        <v>121</v>
      </c>
      <c r="BK63" s="892"/>
      <c r="BL63" s="892"/>
      <c r="BM63" s="892"/>
      <c r="BN63" s="893"/>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405</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4" t="s">
        <v>384</v>
      </c>
      <c r="AG66" s="851"/>
      <c r="AH66" s="851"/>
      <c r="AI66" s="851"/>
      <c r="AJ66" s="895"/>
      <c r="AK66" s="769" t="s">
        <v>385</v>
      </c>
      <c r="AL66" s="764"/>
      <c r="AM66" s="764"/>
      <c r="AN66" s="764"/>
      <c r="AO66" s="765"/>
      <c r="AP66" s="769" t="s">
        <v>386</v>
      </c>
      <c r="AQ66" s="770"/>
      <c r="AR66" s="770"/>
      <c r="AS66" s="770"/>
      <c r="AT66" s="771"/>
      <c r="AU66" s="769" t="s">
        <v>406</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9"/>
      <c r="BT66" s="900"/>
      <c r="BU66" s="900"/>
      <c r="BV66" s="900"/>
      <c r="BW66" s="900"/>
      <c r="BX66" s="900"/>
      <c r="BY66" s="900"/>
      <c r="BZ66" s="900"/>
      <c r="CA66" s="900"/>
      <c r="CB66" s="900"/>
      <c r="CC66" s="900"/>
      <c r="CD66" s="900"/>
      <c r="CE66" s="900"/>
      <c r="CF66" s="900"/>
      <c r="CG66" s="905"/>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6"/>
      <c r="AG67" s="854"/>
      <c r="AH67" s="854"/>
      <c r="AI67" s="854"/>
      <c r="AJ67" s="897"/>
      <c r="AK67" s="898"/>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9"/>
      <c r="BT67" s="900"/>
      <c r="BU67" s="900"/>
      <c r="BV67" s="900"/>
      <c r="BW67" s="900"/>
      <c r="BX67" s="900"/>
      <c r="BY67" s="900"/>
      <c r="BZ67" s="900"/>
      <c r="CA67" s="900"/>
      <c r="CB67" s="900"/>
      <c r="CC67" s="900"/>
      <c r="CD67" s="900"/>
      <c r="CE67" s="900"/>
      <c r="CF67" s="900"/>
      <c r="CG67" s="905"/>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30"/>
    </row>
    <row r="68" spans="1:131" ht="26.25" customHeight="1" thickTop="1" x14ac:dyDescent="0.2">
      <c r="A68" s="236">
        <v>1</v>
      </c>
      <c r="B68" s="909" t="s">
        <v>559</v>
      </c>
      <c r="C68" s="910"/>
      <c r="D68" s="910"/>
      <c r="E68" s="910"/>
      <c r="F68" s="910"/>
      <c r="G68" s="910"/>
      <c r="H68" s="910"/>
      <c r="I68" s="910"/>
      <c r="J68" s="910"/>
      <c r="K68" s="910"/>
      <c r="L68" s="910"/>
      <c r="M68" s="910"/>
      <c r="N68" s="910"/>
      <c r="O68" s="910"/>
      <c r="P68" s="911"/>
      <c r="Q68" s="912">
        <v>6586</v>
      </c>
      <c r="R68" s="906"/>
      <c r="S68" s="906"/>
      <c r="T68" s="906"/>
      <c r="U68" s="906"/>
      <c r="V68" s="906">
        <v>6451</v>
      </c>
      <c r="W68" s="906"/>
      <c r="X68" s="906"/>
      <c r="Y68" s="906"/>
      <c r="Z68" s="906"/>
      <c r="AA68" s="906">
        <v>135</v>
      </c>
      <c r="AB68" s="906"/>
      <c r="AC68" s="906"/>
      <c r="AD68" s="906"/>
      <c r="AE68" s="906"/>
      <c r="AF68" s="906">
        <v>123</v>
      </c>
      <c r="AG68" s="906"/>
      <c r="AH68" s="906"/>
      <c r="AI68" s="906"/>
      <c r="AJ68" s="906"/>
      <c r="AK68" s="906">
        <v>43</v>
      </c>
      <c r="AL68" s="906"/>
      <c r="AM68" s="906"/>
      <c r="AN68" s="906"/>
      <c r="AO68" s="906"/>
      <c r="AP68" s="906">
        <v>3914</v>
      </c>
      <c r="AQ68" s="906"/>
      <c r="AR68" s="906"/>
      <c r="AS68" s="906"/>
      <c r="AT68" s="906"/>
      <c r="AU68" s="906">
        <v>3799</v>
      </c>
      <c r="AV68" s="906"/>
      <c r="AW68" s="906"/>
      <c r="AX68" s="906"/>
      <c r="AY68" s="906"/>
      <c r="AZ68" s="907"/>
      <c r="BA68" s="907"/>
      <c r="BB68" s="907"/>
      <c r="BC68" s="907"/>
      <c r="BD68" s="908"/>
      <c r="BE68" s="241"/>
      <c r="BF68" s="241"/>
      <c r="BG68" s="241"/>
      <c r="BH68" s="241"/>
      <c r="BI68" s="241"/>
      <c r="BJ68" s="241"/>
      <c r="BK68" s="241"/>
      <c r="BL68" s="241"/>
      <c r="BM68" s="241"/>
      <c r="BN68" s="241"/>
      <c r="BO68" s="241"/>
      <c r="BP68" s="241"/>
      <c r="BQ68" s="238">
        <v>62</v>
      </c>
      <c r="BR68" s="243"/>
      <c r="BS68" s="899"/>
      <c r="BT68" s="900"/>
      <c r="BU68" s="900"/>
      <c r="BV68" s="900"/>
      <c r="BW68" s="900"/>
      <c r="BX68" s="900"/>
      <c r="BY68" s="900"/>
      <c r="BZ68" s="900"/>
      <c r="CA68" s="900"/>
      <c r="CB68" s="900"/>
      <c r="CC68" s="900"/>
      <c r="CD68" s="900"/>
      <c r="CE68" s="900"/>
      <c r="CF68" s="900"/>
      <c r="CG68" s="905"/>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30"/>
    </row>
    <row r="69" spans="1:131" ht="26.25" customHeight="1" x14ac:dyDescent="0.2">
      <c r="A69" s="238">
        <v>2</v>
      </c>
      <c r="B69" s="913" t="s">
        <v>560</v>
      </c>
      <c r="C69" s="914"/>
      <c r="D69" s="914"/>
      <c r="E69" s="914"/>
      <c r="F69" s="914"/>
      <c r="G69" s="914"/>
      <c r="H69" s="914"/>
      <c r="I69" s="914"/>
      <c r="J69" s="914"/>
      <c r="K69" s="914"/>
      <c r="L69" s="914"/>
      <c r="M69" s="914"/>
      <c r="N69" s="914"/>
      <c r="O69" s="914"/>
      <c r="P69" s="915"/>
      <c r="Q69" s="916">
        <v>1609</v>
      </c>
      <c r="R69" s="870"/>
      <c r="S69" s="870"/>
      <c r="T69" s="870"/>
      <c r="U69" s="870"/>
      <c r="V69" s="870">
        <v>1467</v>
      </c>
      <c r="W69" s="870"/>
      <c r="X69" s="870"/>
      <c r="Y69" s="870"/>
      <c r="Z69" s="870"/>
      <c r="AA69" s="870">
        <v>141</v>
      </c>
      <c r="AB69" s="870"/>
      <c r="AC69" s="870"/>
      <c r="AD69" s="870"/>
      <c r="AE69" s="870"/>
      <c r="AF69" s="870">
        <v>141</v>
      </c>
      <c r="AG69" s="870"/>
      <c r="AH69" s="870"/>
      <c r="AI69" s="870"/>
      <c r="AJ69" s="870"/>
      <c r="AK69" s="870" t="s">
        <v>557</v>
      </c>
      <c r="AL69" s="870"/>
      <c r="AM69" s="870"/>
      <c r="AN69" s="870"/>
      <c r="AO69" s="870"/>
      <c r="AP69" s="870" t="s">
        <v>557</v>
      </c>
      <c r="AQ69" s="870"/>
      <c r="AR69" s="870"/>
      <c r="AS69" s="870"/>
      <c r="AT69" s="870"/>
      <c r="AU69" s="870" t="s">
        <v>557</v>
      </c>
      <c r="AV69" s="870"/>
      <c r="AW69" s="870"/>
      <c r="AX69" s="870"/>
      <c r="AY69" s="870"/>
      <c r="AZ69" s="872"/>
      <c r="BA69" s="872"/>
      <c r="BB69" s="872"/>
      <c r="BC69" s="872"/>
      <c r="BD69" s="873"/>
      <c r="BE69" s="241"/>
      <c r="BF69" s="241"/>
      <c r="BG69" s="241"/>
      <c r="BH69" s="241"/>
      <c r="BI69" s="241"/>
      <c r="BJ69" s="241"/>
      <c r="BK69" s="241"/>
      <c r="BL69" s="241"/>
      <c r="BM69" s="241"/>
      <c r="BN69" s="241"/>
      <c r="BO69" s="241"/>
      <c r="BP69" s="241"/>
      <c r="BQ69" s="238">
        <v>63</v>
      </c>
      <c r="BR69" s="243"/>
      <c r="BS69" s="899"/>
      <c r="BT69" s="900"/>
      <c r="BU69" s="900"/>
      <c r="BV69" s="900"/>
      <c r="BW69" s="900"/>
      <c r="BX69" s="900"/>
      <c r="BY69" s="900"/>
      <c r="BZ69" s="900"/>
      <c r="CA69" s="900"/>
      <c r="CB69" s="900"/>
      <c r="CC69" s="900"/>
      <c r="CD69" s="900"/>
      <c r="CE69" s="900"/>
      <c r="CF69" s="900"/>
      <c r="CG69" s="905"/>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30"/>
    </row>
    <row r="70" spans="1:131" ht="26.25" customHeight="1" x14ac:dyDescent="0.2">
      <c r="A70" s="238">
        <v>3</v>
      </c>
      <c r="B70" s="913" t="s">
        <v>561</v>
      </c>
      <c r="C70" s="914"/>
      <c r="D70" s="914"/>
      <c r="E70" s="914"/>
      <c r="F70" s="914"/>
      <c r="G70" s="914"/>
      <c r="H70" s="914"/>
      <c r="I70" s="914"/>
      <c r="J70" s="914"/>
      <c r="K70" s="914"/>
      <c r="L70" s="914"/>
      <c r="M70" s="914"/>
      <c r="N70" s="914"/>
      <c r="O70" s="914"/>
      <c r="P70" s="915"/>
      <c r="Q70" s="916">
        <v>456917</v>
      </c>
      <c r="R70" s="870"/>
      <c r="S70" s="870"/>
      <c r="T70" s="870"/>
      <c r="U70" s="870"/>
      <c r="V70" s="870">
        <v>456118</v>
      </c>
      <c r="W70" s="870"/>
      <c r="X70" s="870"/>
      <c r="Y70" s="870"/>
      <c r="Z70" s="870"/>
      <c r="AA70" s="870">
        <v>799</v>
      </c>
      <c r="AB70" s="870"/>
      <c r="AC70" s="870"/>
      <c r="AD70" s="870"/>
      <c r="AE70" s="870"/>
      <c r="AF70" s="870">
        <v>794</v>
      </c>
      <c r="AG70" s="870"/>
      <c r="AH70" s="870"/>
      <c r="AI70" s="870"/>
      <c r="AJ70" s="870"/>
      <c r="AK70" s="870">
        <v>892</v>
      </c>
      <c r="AL70" s="870"/>
      <c r="AM70" s="870"/>
      <c r="AN70" s="870"/>
      <c r="AO70" s="870"/>
      <c r="AP70" s="870" t="s">
        <v>557</v>
      </c>
      <c r="AQ70" s="870"/>
      <c r="AR70" s="870"/>
      <c r="AS70" s="870"/>
      <c r="AT70" s="870"/>
      <c r="AU70" s="870" t="s">
        <v>557</v>
      </c>
      <c r="AV70" s="870"/>
      <c r="AW70" s="870"/>
      <c r="AX70" s="870"/>
      <c r="AY70" s="870"/>
      <c r="AZ70" s="872"/>
      <c r="BA70" s="872"/>
      <c r="BB70" s="872"/>
      <c r="BC70" s="872"/>
      <c r="BD70" s="873"/>
      <c r="BE70" s="241"/>
      <c r="BF70" s="241"/>
      <c r="BG70" s="241"/>
      <c r="BH70" s="241"/>
      <c r="BI70" s="241"/>
      <c r="BJ70" s="241"/>
      <c r="BK70" s="241"/>
      <c r="BL70" s="241"/>
      <c r="BM70" s="241"/>
      <c r="BN70" s="241"/>
      <c r="BO70" s="241"/>
      <c r="BP70" s="241"/>
      <c r="BQ70" s="238">
        <v>64</v>
      </c>
      <c r="BR70" s="243"/>
      <c r="BS70" s="899"/>
      <c r="BT70" s="900"/>
      <c r="BU70" s="900"/>
      <c r="BV70" s="900"/>
      <c r="BW70" s="900"/>
      <c r="BX70" s="900"/>
      <c r="BY70" s="900"/>
      <c r="BZ70" s="900"/>
      <c r="CA70" s="900"/>
      <c r="CB70" s="900"/>
      <c r="CC70" s="900"/>
      <c r="CD70" s="900"/>
      <c r="CE70" s="900"/>
      <c r="CF70" s="900"/>
      <c r="CG70" s="905"/>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30"/>
    </row>
    <row r="71" spans="1:131" ht="26.25" customHeight="1" x14ac:dyDescent="0.2">
      <c r="A71" s="238">
        <v>4</v>
      </c>
      <c r="B71" s="913"/>
      <c r="C71" s="914"/>
      <c r="D71" s="914"/>
      <c r="E71" s="914"/>
      <c r="F71" s="914"/>
      <c r="G71" s="914"/>
      <c r="H71" s="914"/>
      <c r="I71" s="914"/>
      <c r="J71" s="914"/>
      <c r="K71" s="914"/>
      <c r="L71" s="914"/>
      <c r="M71" s="914"/>
      <c r="N71" s="914"/>
      <c r="O71" s="914"/>
      <c r="P71" s="915"/>
      <c r="Q71" s="916"/>
      <c r="R71" s="870"/>
      <c r="S71" s="870"/>
      <c r="T71" s="870"/>
      <c r="U71" s="870"/>
      <c r="V71" s="870"/>
      <c r="W71" s="870"/>
      <c r="X71" s="870"/>
      <c r="Y71" s="870"/>
      <c r="Z71" s="870"/>
      <c r="AA71" s="870"/>
      <c r="AB71" s="870"/>
      <c r="AC71" s="870"/>
      <c r="AD71" s="870"/>
      <c r="AE71" s="870"/>
      <c r="AF71" s="870"/>
      <c r="AG71" s="870"/>
      <c r="AH71" s="870"/>
      <c r="AI71" s="870"/>
      <c r="AJ71" s="870"/>
      <c r="AK71" s="870"/>
      <c r="AL71" s="870"/>
      <c r="AM71" s="870"/>
      <c r="AN71" s="870"/>
      <c r="AO71" s="870"/>
      <c r="AP71" s="870"/>
      <c r="AQ71" s="870"/>
      <c r="AR71" s="870"/>
      <c r="AS71" s="870"/>
      <c r="AT71" s="870"/>
      <c r="AU71" s="870"/>
      <c r="AV71" s="870"/>
      <c r="AW71" s="870"/>
      <c r="AX71" s="870"/>
      <c r="AY71" s="870"/>
      <c r="AZ71" s="872"/>
      <c r="BA71" s="872"/>
      <c r="BB71" s="872"/>
      <c r="BC71" s="872"/>
      <c r="BD71" s="873"/>
      <c r="BE71" s="241"/>
      <c r="BF71" s="241"/>
      <c r="BG71" s="241"/>
      <c r="BH71" s="241"/>
      <c r="BI71" s="241"/>
      <c r="BJ71" s="241"/>
      <c r="BK71" s="241"/>
      <c r="BL71" s="241"/>
      <c r="BM71" s="241"/>
      <c r="BN71" s="241"/>
      <c r="BO71" s="241"/>
      <c r="BP71" s="241"/>
      <c r="BQ71" s="238">
        <v>65</v>
      </c>
      <c r="BR71" s="243"/>
      <c r="BS71" s="899"/>
      <c r="BT71" s="900"/>
      <c r="BU71" s="900"/>
      <c r="BV71" s="900"/>
      <c r="BW71" s="900"/>
      <c r="BX71" s="900"/>
      <c r="BY71" s="900"/>
      <c r="BZ71" s="900"/>
      <c r="CA71" s="900"/>
      <c r="CB71" s="900"/>
      <c r="CC71" s="900"/>
      <c r="CD71" s="900"/>
      <c r="CE71" s="900"/>
      <c r="CF71" s="900"/>
      <c r="CG71" s="905"/>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30"/>
    </row>
    <row r="72" spans="1:131" ht="26.25" customHeight="1" x14ac:dyDescent="0.2">
      <c r="A72" s="238">
        <v>5</v>
      </c>
      <c r="B72" s="913"/>
      <c r="C72" s="914"/>
      <c r="D72" s="914"/>
      <c r="E72" s="914"/>
      <c r="F72" s="914"/>
      <c r="G72" s="914"/>
      <c r="H72" s="914"/>
      <c r="I72" s="914"/>
      <c r="J72" s="914"/>
      <c r="K72" s="914"/>
      <c r="L72" s="914"/>
      <c r="M72" s="914"/>
      <c r="N72" s="914"/>
      <c r="O72" s="914"/>
      <c r="P72" s="915"/>
      <c r="Q72" s="916"/>
      <c r="R72" s="870"/>
      <c r="S72" s="870"/>
      <c r="T72" s="870"/>
      <c r="U72" s="870"/>
      <c r="V72" s="870"/>
      <c r="W72" s="870"/>
      <c r="X72" s="870"/>
      <c r="Y72" s="870"/>
      <c r="Z72" s="870"/>
      <c r="AA72" s="870"/>
      <c r="AB72" s="870"/>
      <c r="AC72" s="870"/>
      <c r="AD72" s="870"/>
      <c r="AE72" s="870"/>
      <c r="AF72" s="870"/>
      <c r="AG72" s="870"/>
      <c r="AH72" s="870"/>
      <c r="AI72" s="870"/>
      <c r="AJ72" s="870"/>
      <c r="AK72" s="870"/>
      <c r="AL72" s="870"/>
      <c r="AM72" s="870"/>
      <c r="AN72" s="870"/>
      <c r="AO72" s="870"/>
      <c r="AP72" s="870"/>
      <c r="AQ72" s="870"/>
      <c r="AR72" s="870"/>
      <c r="AS72" s="870"/>
      <c r="AT72" s="870"/>
      <c r="AU72" s="870"/>
      <c r="AV72" s="870"/>
      <c r="AW72" s="870"/>
      <c r="AX72" s="870"/>
      <c r="AY72" s="870"/>
      <c r="AZ72" s="872"/>
      <c r="BA72" s="872"/>
      <c r="BB72" s="872"/>
      <c r="BC72" s="872"/>
      <c r="BD72" s="873"/>
      <c r="BE72" s="241"/>
      <c r="BF72" s="241"/>
      <c r="BG72" s="241"/>
      <c r="BH72" s="241"/>
      <c r="BI72" s="241"/>
      <c r="BJ72" s="241"/>
      <c r="BK72" s="241"/>
      <c r="BL72" s="241"/>
      <c r="BM72" s="241"/>
      <c r="BN72" s="241"/>
      <c r="BO72" s="241"/>
      <c r="BP72" s="241"/>
      <c r="BQ72" s="238">
        <v>66</v>
      </c>
      <c r="BR72" s="243"/>
      <c r="BS72" s="899"/>
      <c r="BT72" s="900"/>
      <c r="BU72" s="900"/>
      <c r="BV72" s="900"/>
      <c r="BW72" s="900"/>
      <c r="BX72" s="900"/>
      <c r="BY72" s="900"/>
      <c r="BZ72" s="900"/>
      <c r="CA72" s="900"/>
      <c r="CB72" s="900"/>
      <c r="CC72" s="900"/>
      <c r="CD72" s="900"/>
      <c r="CE72" s="900"/>
      <c r="CF72" s="900"/>
      <c r="CG72" s="905"/>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30"/>
    </row>
    <row r="73" spans="1:131" ht="26.25" customHeight="1" x14ac:dyDescent="0.2">
      <c r="A73" s="238">
        <v>6</v>
      </c>
      <c r="B73" s="913"/>
      <c r="C73" s="914"/>
      <c r="D73" s="914"/>
      <c r="E73" s="914"/>
      <c r="F73" s="914"/>
      <c r="G73" s="914"/>
      <c r="H73" s="914"/>
      <c r="I73" s="914"/>
      <c r="J73" s="914"/>
      <c r="K73" s="914"/>
      <c r="L73" s="914"/>
      <c r="M73" s="914"/>
      <c r="N73" s="914"/>
      <c r="O73" s="914"/>
      <c r="P73" s="915"/>
      <c r="Q73" s="916"/>
      <c r="R73" s="870"/>
      <c r="S73" s="870"/>
      <c r="T73" s="870"/>
      <c r="U73" s="870"/>
      <c r="V73" s="870"/>
      <c r="W73" s="870"/>
      <c r="X73" s="870"/>
      <c r="Y73" s="870"/>
      <c r="Z73" s="870"/>
      <c r="AA73" s="870"/>
      <c r="AB73" s="870"/>
      <c r="AC73" s="870"/>
      <c r="AD73" s="870"/>
      <c r="AE73" s="870"/>
      <c r="AF73" s="870"/>
      <c r="AG73" s="870"/>
      <c r="AH73" s="870"/>
      <c r="AI73" s="870"/>
      <c r="AJ73" s="870"/>
      <c r="AK73" s="870"/>
      <c r="AL73" s="870"/>
      <c r="AM73" s="870"/>
      <c r="AN73" s="870"/>
      <c r="AO73" s="870"/>
      <c r="AP73" s="870"/>
      <c r="AQ73" s="870"/>
      <c r="AR73" s="870"/>
      <c r="AS73" s="870"/>
      <c r="AT73" s="870"/>
      <c r="AU73" s="870"/>
      <c r="AV73" s="870"/>
      <c r="AW73" s="870"/>
      <c r="AX73" s="870"/>
      <c r="AY73" s="870"/>
      <c r="AZ73" s="872"/>
      <c r="BA73" s="872"/>
      <c r="BB73" s="872"/>
      <c r="BC73" s="872"/>
      <c r="BD73" s="873"/>
      <c r="BE73" s="241"/>
      <c r="BF73" s="241"/>
      <c r="BG73" s="241"/>
      <c r="BH73" s="241"/>
      <c r="BI73" s="241"/>
      <c r="BJ73" s="241"/>
      <c r="BK73" s="241"/>
      <c r="BL73" s="241"/>
      <c r="BM73" s="241"/>
      <c r="BN73" s="241"/>
      <c r="BO73" s="241"/>
      <c r="BP73" s="241"/>
      <c r="BQ73" s="238">
        <v>67</v>
      </c>
      <c r="BR73" s="243"/>
      <c r="BS73" s="899"/>
      <c r="BT73" s="900"/>
      <c r="BU73" s="900"/>
      <c r="BV73" s="900"/>
      <c r="BW73" s="900"/>
      <c r="BX73" s="900"/>
      <c r="BY73" s="900"/>
      <c r="BZ73" s="900"/>
      <c r="CA73" s="900"/>
      <c r="CB73" s="900"/>
      <c r="CC73" s="900"/>
      <c r="CD73" s="900"/>
      <c r="CE73" s="900"/>
      <c r="CF73" s="900"/>
      <c r="CG73" s="905"/>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30"/>
    </row>
    <row r="74" spans="1:131" ht="26.25" customHeight="1" x14ac:dyDescent="0.2">
      <c r="A74" s="238">
        <v>7</v>
      </c>
      <c r="B74" s="913"/>
      <c r="C74" s="914"/>
      <c r="D74" s="914"/>
      <c r="E74" s="914"/>
      <c r="F74" s="914"/>
      <c r="G74" s="914"/>
      <c r="H74" s="914"/>
      <c r="I74" s="914"/>
      <c r="J74" s="914"/>
      <c r="K74" s="914"/>
      <c r="L74" s="914"/>
      <c r="M74" s="914"/>
      <c r="N74" s="914"/>
      <c r="O74" s="914"/>
      <c r="P74" s="915"/>
      <c r="Q74" s="916"/>
      <c r="R74" s="870"/>
      <c r="S74" s="870"/>
      <c r="T74" s="870"/>
      <c r="U74" s="870"/>
      <c r="V74" s="870"/>
      <c r="W74" s="870"/>
      <c r="X74" s="870"/>
      <c r="Y74" s="870"/>
      <c r="Z74" s="870"/>
      <c r="AA74" s="870"/>
      <c r="AB74" s="870"/>
      <c r="AC74" s="870"/>
      <c r="AD74" s="870"/>
      <c r="AE74" s="870"/>
      <c r="AF74" s="870"/>
      <c r="AG74" s="870"/>
      <c r="AH74" s="870"/>
      <c r="AI74" s="870"/>
      <c r="AJ74" s="870"/>
      <c r="AK74" s="870"/>
      <c r="AL74" s="870"/>
      <c r="AM74" s="870"/>
      <c r="AN74" s="870"/>
      <c r="AO74" s="870"/>
      <c r="AP74" s="870"/>
      <c r="AQ74" s="870"/>
      <c r="AR74" s="870"/>
      <c r="AS74" s="870"/>
      <c r="AT74" s="870"/>
      <c r="AU74" s="870"/>
      <c r="AV74" s="870"/>
      <c r="AW74" s="870"/>
      <c r="AX74" s="870"/>
      <c r="AY74" s="870"/>
      <c r="AZ74" s="872"/>
      <c r="BA74" s="872"/>
      <c r="BB74" s="872"/>
      <c r="BC74" s="872"/>
      <c r="BD74" s="873"/>
      <c r="BE74" s="241"/>
      <c r="BF74" s="241"/>
      <c r="BG74" s="241"/>
      <c r="BH74" s="241"/>
      <c r="BI74" s="241"/>
      <c r="BJ74" s="241"/>
      <c r="BK74" s="241"/>
      <c r="BL74" s="241"/>
      <c r="BM74" s="241"/>
      <c r="BN74" s="241"/>
      <c r="BO74" s="241"/>
      <c r="BP74" s="241"/>
      <c r="BQ74" s="238">
        <v>68</v>
      </c>
      <c r="BR74" s="243"/>
      <c r="BS74" s="899"/>
      <c r="BT74" s="900"/>
      <c r="BU74" s="900"/>
      <c r="BV74" s="900"/>
      <c r="BW74" s="900"/>
      <c r="BX74" s="900"/>
      <c r="BY74" s="900"/>
      <c r="BZ74" s="900"/>
      <c r="CA74" s="900"/>
      <c r="CB74" s="900"/>
      <c r="CC74" s="900"/>
      <c r="CD74" s="900"/>
      <c r="CE74" s="900"/>
      <c r="CF74" s="900"/>
      <c r="CG74" s="905"/>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30"/>
    </row>
    <row r="75" spans="1:131" ht="26.25" customHeight="1" x14ac:dyDescent="0.2">
      <c r="A75" s="238">
        <v>8</v>
      </c>
      <c r="B75" s="913"/>
      <c r="C75" s="914"/>
      <c r="D75" s="914"/>
      <c r="E75" s="914"/>
      <c r="F75" s="914"/>
      <c r="G75" s="914"/>
      <c r="H75" s="914"/>
      <c r="I75" s="914"/>
      <c r="J75" s="914"/>
      <c r="K75" s="914"/>
      <c r="L75" s="914"/>
      <c r="M75" s="914"/>
      <c r="N75" s="914"/>
      <c r="O75" s="914"/>
      <c r="P75" s="915"/>
      <c r="Q75" s="917"/>
      <c r="R75" s="918"/>
      <c r="S75" s="918"/>
      <c r="T75" s="918"/>
      <c r="U75" s="874"/>
      <c r="V75" s="919"/>
      <c r="W75" s="918"/>
      <c r="X75" s="918"/>
      <c r="Y75" s="918"/>
      <c r="Z75" s="874"/>
      <c r="AA75" s="919"/>
      <c r="AB75" s="918"/>
      <c r="AC75" s="918"/>
      <c r="AD75" s="918"/>
      <c r="AE75" s="874"/>
      <c r="AF75" s="919"/>
      <c r="AG75" s="918"/>
      <c r="AH75" s="918"/>
      <c r="AI75" s="918"/>
      <c r="AJ75" s="874"/>
      <c r="AK75" s="919"/>
      <c r="AL75" s="918"/>
      <c r="AM75" s="918"/>
      <c r="AN75" s="918"/>
      <c r="AO75" s="874"/>
      <c r="AP75" s="919"/>
      <c r="AQ75" s="918"/>
      <c r="AR75" s="918"/>
      <c r="AS75" s="918"/>
      <c r="AT75" s="874"/>
      <c r="AU75" s="919"/>
      <c r="AV75" s="918"/>
      <c r="AW75" s="918"/>
      <c r="AX75" s="918"/>
      <c r="AY75" s="874"/>
      <c r="AZ75" s="872"/>
      <c r="BA75" s="872"/>
      <c r="BB75" s="872"/>
      <c r="BC75" s="872"/>
      <c r="BD75" s="873"/>
      <c r="BE75" s="241"/>
      <c r="BF75" s="241"/>
      <c r="BG75" s="241"/>
      <c r="BH75" s="241"/>
      <c r="BI75" s="241"/>
      <c r="BJ75" s="241"/>
      <c r="BK75" s="241"/>
      <c r="BL75" s="241"/>
      <c r="BM75" s="241"/>
      <c r="BN75" s="241"/>
      <c r="BO75" s="241"/>
      <c r="BP75" s="241"/>
      <c r="BQ75" s="238">
        <v>69</v>
      </c>
      <c r="BR75" s="243"/>
      <c r="BS75" s="899"/>
      <c r="BT75" s="900"/>
      <c r="BU75" s="900"/>
      <c r="BV75" s="900"/>
      <c r="BW75" s="900"/>
      <c r="BX75" s="900"/>
      <c r="BY75" s="900"/>
      <c r="BZ75" s="900"/>
      <c r="CA75" s="900"/>
      <c r="CB75" s="900"/>
      <c r="CC75" s="900"/>
      <c r="CD75" s="900"/>
      <c r="CE75" s="900"/>
      <c r="CF75" s="900"/>
      <c r="CG75" s="905"/>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30"/>
    </row>
    <row r="76" spans="1:131" ht="26.25" customHeight="1" x14ac:dyDescent="0.2">
      <c r="A76" s="238">
        <v>9</v>
      </c>
      <c r="B76" s="913"/>
      <c r="C76" s="914"/>
      <c r="D76" s="914"/>
      <c r="E76" s="914"/>
      <c r="F76" s="914"/>
      <c r="G76" s="914"/>
      <c r="H76" s="914"/>
      <c r="I76" s="914"/>
      <c r="J76" s="914"/>
      <c r="K76" s="914"/>
      <c r="L76" s="914"/>
      <c r="M76" s="914"/>
      <c r="N76" s="914"/>
      <c r="O76" s="914"/>
      <c r="P76" s="915"/>
      <c r="Q76" s="917"/>
      <c r="R76" s="918"/>
      <c r="S76" s="918"/>
      <c r="T76" s="918"/>
      <c r="U76" s="874"/>
      <c r="V76" s="919"/>
      <c r="W76" s="918"/>
      <c r="X76" s="918"/>
      <c r="Y76" s="918"/>
      <c r="Z76" s="874"/>
      <c r="AA76" s="919"/>
      <c r="AB76" s="918"/>
      <c r="AC76" s="918"/>
      <c r="AD76" s="918"/>
      <c r="AE76" s="874"/>
      <c r="AF76" s="919"/>
      <c r="AG76" s="918"/>
      <c r="AH76" s="918"/>
      <c r="AI76" s="918"/>
      <c r="AJ76" s="874"/>
      <c r="AK76" s="919"/>
      <c r="AL76" s="918"/>
      <c r="AM76" s="918"/>
      <c r="AN76" s="918"/>
      <c r="AO76" s="874"/>
      <c r="AP76" s="919"/>
      <c r="AQ76" s="918"/>
      <c r="AR76" s="918"/>
      <c r="AS76" s="918"/>
      <c r="AT76" s="874"/>
      <c r="AU76" s="919"/>
      <c r="AV76" s="918"/>
      <c r="AW76" s="918"/>
      <c r="AX76" s="918"/>
      <c r="AY76" s="874"/>
      <c r="AZ76" s="872"/>
      <c r="BA76" s="872"/>
      <c r="BB76" s="872"/>
      <c r="BC76" s="872"/>
      <c r="BD76" s="873"/>
      <c r="BE76" s="241"/>
      <c r="BF76" s="241"/>
      <c r="BG76" s="241"/>
      <c r="BH76" s="241"/>
      <c r="BI76" s="241"/>
      <c r="BJ76" s="241"/>
      <c r="BK76" s="241"/>
      <c r="BL76" s="241"/>
      <c r="BM76" s="241"/>
      <c r="BN76" s="241"/>
      <c r="BO76" s="241"/>
      <c r="BP76" s="241"/>
      <c r="BQ76" s="238">
        <v>70</v>
      </c>
      <c r="BR76" s="243"/>
      <c r="BS76" s="899"/>
      <c r="BT76" s="900"/>
      <c r="BU76" s="900"/>
      <c r="BV76" s="900"/>
      <c r="BW76" s="900"/>
      <c r="BX76" s="900"/>
      <c r="BY76" s="900"/>
      <c r="BZ76" s="900"/>
      <c r="CA76" s="900"/>
      <c r="CB76" s="900"/>
      <c r="CC76" s="900"/>
      <c r="CD76" s="900"/>
      <c r="CE76" s="900"/>
      <c r="CF76" s="900"/>
      <c r="CG76" s="905"/>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30"/>
    </row>
    <row r="77" spans="1:131" ht="26.25" customHeight="1" x14ac:dyDescent="0.2">
      <c r="A77" s="238">
        <v>10</v>
      </c>
      <c r="B77" s="913"/>
      <c r="C77" s="914"/>
      <c r="D77" s="914"/>
      <c r="E77" s="914"/>
      <c r="F77" s="914"/>
      <c r="G77" s="914"/>
      <c r="H77" s="914"/>
      <c r="I77" s="914"/>
      <c r="J77" s="914"/>
      <c r="K77" s="914"/>
      <c r="L77" s="914"/>
      <c r="M77" s="914"/>
      <c r="N77" s="914"/>
      <c r="O77" s="914"/>
      <c r="P77" s="915"/>
      <c r="Q77" s="917"/>
      <c r="R77" s="918"/>
      <c r="S77" s="918"/>
      <c r="T77" s="918"/>
      <c r="U77" s="874"/>
      <c r="V77" s="919"/>
      <c r="W77" s="918"/>
      <c r="X77" s="918"/>
      <c r="Y77" s="918"/>
      <c r="Z77" s="874"/>
      <c r="AA77" s="919"/>
      <c r="AB77" s="918"/>
      <c r="AC77" s="918"/>
      <c r="AD77" s="918"/>
      <c r="AE77" s="874"/>
      <c r="AF77" s="919"/>
      <c r="AG77" s="918"/>
      <c r="AH77" s="918"/>
      <c r="AI77" s="918"/>
      <c r="AJ77" s="874"/>
      <c r="AK77" s="919"/>
      <c r="AL77" s="918"/>
      <c r="AM77" s="918"/>
      <c r="AN77" s="918"/>
      <c r="AO77" s="874"/>
      <c r="AP77" s="919"/>
      <c r="AQ77" s="918"/>
      <c r="AR77" s="918"/>
      <c r="AS77" s="918"/>
      <c r="AT77" s="874"/>
      <c r="AU77" s="919"/>
      <c r="AV77" s="918"/>
      <c r="AW77" s="918"/>
      <c r="AX77" s="918"/>
      <c r="AY77" s="874"/>
      <c r="AZ77" s="872"/>
      <c r="BA77" s="872"/>
      <c r="BB77" s="872"/>
      <c r="BC77" s="872"/>
      <c r="BD77" s="873"/>
      <c r="BE77" s="241"/>
      <c r="BF77" s="241"/>
      <c r="BG77" s="241"/>
      <c r="BH77" s="241"/>
      <c r="BI77" s="241"/>
      <c r="BJ77" s="241"/>
      <c r="BK77" s="241"/>
      <c r="BL77" s="241"/>
      <c r="BM77" s="241"/>
      <c r="BN77" s="241"/>
      <c r="BO77" s="241"/>
      <c r="BP77" s="241"/>
      <c r="BQ77" s="238">
        <v>71</v>
      </c>
      <c r="BR77" s="243"/>
      <c r="BS77" s="899"/>
      <c r="BT77" s="900"/>
      <c r="BU77" s="900"/>
      <c r="BV77" s="900"/>
      <c r="BW77" s="900"/>
      <c r="BX77" s="900"/>
      <c r="BY77" s="900"/>
      <c r="BZ77" s="900"/>
      <c r="CA77" s="900"/>
      <c r="CB77" s="900"/>
      <c r="CC77" s="900"/>
      <c r="CD77" s="900"/>
      <c r="CE77" s="900"/>
      <c r="CF77" s="900"/>
      <c r="CG77" s="905"/>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30"/>
    </row>
    <row r="78" spans="1:131" ht="26.25" customHeight="1" x14ac:dyDescent="0.2">
      <c r="A78" s="238">
        <v>11</v>
      </c>
      <c r="B78" s="913"/>
      <c r="C78" s="914"/>
      <c r="D78" s="914"/>
      <c r="E78" s="914"/>
      <c r="F78" s="914"/>
      <c r="G78" s="914"/>
      <c r="H78" s="914"/>
      <c r="I78" s="914"/>
      <c r="J78" s="914"/>
      <c r="K78" s="914"/>
      <c r="L78" s="914"/>
      <c r="M78" s="914"/>
      <c r="N78" s="914"/>
      <c r="O78" s="914"/>
      <c r="P78" s="915"/>
      <c r="Q78" s="916"/>
      <c r="R78" s="870"/>
      <c r="S78" s="870"/>
      <c r="T78" s="870"/>
      <c r="U78" s="870"/>
      <c r="V78" s="870"/>
      <c r="W78" s="870"/>
      <c r="X78" s="87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0"/>
      <c r="AY78" s="870"/>
      <c r="AZ78" s="872"/>
      <c r="BA78" s="872"/>
      <c r="BB78" s="872"/>
      <c r="BC78" s="872"/>
      <c r="BD78" s="873"/>
      <c r="BE78" s="241"/>
      <c r="BF78" s="241"/>
      <c r="BG78" s="241"/>
      <c r="BH78" s="241"/>
      <c r="BI78" s="241"/>
      <c r="BJ78" s="230"/>
      <c r="BK78" s="230"/>
      <c r="BL78" s="230"/>
      <c r="BM78" s="230"/>
      <c r="BN78" s="230"/>
      <c r="BO78" s="241"/>
      <c r="BP78" s="241"/>
      <c r="BQ78" s="238">
        <v>72</v>
      </c>
      <c r="BR78" s="243"/>
      <c r="BS78" s="899"/>
      <c r="BT78" s="900"/>
      <c r="BU78" s="900"/>
      <c r="BV78" s="900"/>
      <c r="BW78" s="900"/>
      <c r="BX78" s="900"/>
      <c r="BY78" s="900"/>
      <c r="BZ78" s="900"/>
      <c r="CA78" s="900"/>
      <c r="CB78" s="900"/>
      <c r="CC78" s="900"/>
      <c r="CD78" s="900"/>
      <c r="CE78" s="900"/>
      <c r="CF78" s="900"/>
      <c r="CG78" s="905"/>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30"/>
    </row>
    <row r="79" spans="1:131" ht="26.25" customHeight="1" x14ac:dyDescent="0.2">
      <c r="A79" s="238">
        <v>12</v>
      </c>
      <c r="B79" s="913"/>
      <c r="C79" s="914"/>
      <c r="D79" s="914"/>
      <c r="E79" s="914"/>
      <c r="F79" s="914"/>
      <c r="G79" s="914"/>
      <c r="H79" s="914"/>
      <c r="I79" s="914"/>
      <c r="J79" s="914"/>
      <c r="K79" s="914"/>
      <c r="L79" s="914"/>
      <c r="M79" s="914"/>
      <c r="N79" s="914"/>
      <c r="O79" s="914"/>
      <c r="P79" s="915"/>
      <c r="Q79" s="916"/>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870"/>
      <c r="AP79" s="870"/>
      <c r="AQ79" s="870"/>
      <c r="AR79" s="870"/>
      <c r="AS79" s="870"/>
      <c r="AT79" s="870"/>
      <c r="AU79" s="870"/>
      <c r="AV79" s="870"/>
      <c r="AW79" s="870"/>
      <c r="AX79" s="870"/>
      <c r="AY79" s="870"/>
      <c r="AZ79" s="872"/>
      <c r="BA79" s="872"/>
      <c r="BB79" s="872"/>
      <c r="BC79" s="872"/>
      <c r="BD79" s="873"/>
      <c r="BE79" s="241"/>
      <c r="BF79" s="241"/>
      <c r="BG79" s="241"/>
      <c r="BH79" s="241"/>
      <c r="BI79" s="241"/>
      <c r="BJ79" s="230"/>
      <c r="BK79" s="230"/>
      <c r="BL79" s="230"/>
      <c r="BM79" s="230"/>
      <c r="BN79" s="230"/>
      <c r="BO79" s="241"/>
      <c r="BP79" s="241"/>
      <c r="BQ79" s="238">
        <v>73</v>
      </c>
      <c r="BR79" s="243"/>
      <c r="BS79" s="899"/>
      <c r="BT79" s="900"/>
      <c r="BU79" s="900"/>
      <c r="BV79" s="900"/>
      <c r="BW79" s="900"/>
      <c r="BX79" s="900"/>
      <c r="BY79" s="900"/>
      <c r="BZ79" s="900"/>
      <c r="CA79" s="900"/>
      <c r="CB79" s="900"/>
      <c r="CC79" s="900"/>
      <c r="CD79" s="900"/>
      <c r="CE79" s="900"/>
      <c r="CF79" s="900"/>
      <c r="CG79" s="905"/>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30"/>
    </row>
    <row r="80" spans="1:131" ht="26.25" customHeight="1" x14ac:dyDescent="0.2">
      <c r="A80" s="238">
        <v>13</v>
      </c>
      <c r="B80" s="913"/>
      <c r="C80" s="914"/>
      <c r="D80" s="914"/>
      <c r="E80" s="914"/>
      <c r="F80" s="914"/>
      <c r="G80" s="914"/>
      <c r="H80" s="914"/>
      <c r="I80" s="914"/>
      <c r="J80" s="914"/>
      <c r="K80" s="914"/>
      <c r="L80" s="914"/>
      <c r="M80" s="914"/>
      <c r="N80" s="914"/>
      <c r="O80" s="914"/>
      <c r="P80" s="915"/>
      <c r="Q80" s="916"/>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0"/>
      <c r="AY80" s="870"/>
      <c r="AZ80" s="872"/>
      <c r="BA80" s="872"/>
      <c r="BB80" s="872"/>
      <c r="BC80" s="872"/>
      <c r="BD80" s="873"/>
      <c r="BE80" s="241"/>
      <c r="BF80" s="241"/>
      <c r="BG80" s="241"/>
      <c r="BH80" s="241"/>
      <c r="BI80" s="241"/>
      <c r="BJ80" s="241"/>
      <c r="BK80" s="241"/>
      <c r="BL80" s="241"/>
      <c r="BM80" s="241"/>
      <c r="BN80" s="241"/>
      <c r="BO80" s="241"/>
      <c r="BP80" s="241"/>
      <c r="BQ80" s="238">
        <v>74</v>
      </c>
      <c r="BR80" s="243"/>
      <c r="BS80" s="899"/>
      <c r="BT80" s="900"/>
      <c r="BU80" s="900"/>
      <c r="BV80" s="900"/>
      <c r="BW80" s="900"/>
      <c r="BX80" s="900"/>
      <c r="BY80" s="900"/>
      <c r="BZ80" s="900"/>
      <c r="CA80" s="900"/>
      <c r="CB80" s="900"/>
      <c r="CC80" s="900"/>
      <c r="CD80" s="900"/>
      <c r="CE80" s="900"/>
      <c r="CF80" s="900"/>
      <c r="CG80" s="905"/>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30"/>
    </row>
    <row r="81" spans="1:131" ht="26.25" customHeight="1" x14ac:dyDescent="0.2">
      <c r="A81" s="238">
        <v>14</v>
      </c>
      <c r="B81" s="913"/>
      <c r="C81" s="914"/>
      <c r="D81" s="914"/>
      <c r="E81" s="914"/>
      <c r="F81" s="914"/>
      <c r="G81" s="914"/>
      <c r="H81" s="914"/>
      <c r="I81" s="914"/>
      <c r="J81" s="914"/>
      <c r="K81" s="914"/>
      <c r="L81" s="914"/>
      <c r="M81" s="914"/>
      <c r="N81" s="914"/>
      <c r="O81" s="914"/>
      <c r="P81" s="915"/>
      <c r="Q81" s="916"/>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870"/>
      <c r="AP81" s="870"/>
      <c r="AQ81" s="870"/>
      <c r="AR81" s="870"/>
      <c r="AS81" s="870"/>
      <c r="AT81" s="870"/>
      <c r="AU81" s="870"/>
      <c r="AV81" s="870"/>
      <c r="AW81" s="870"/>
      <c r="AX81" s="870"/>
      <c r="AY81" s="870"/>
      <c r="AZ81" s="872"/>
      <c r="BA81" s="872"/>
      <c r="BB81" s="872"/>
      <c r="BC81" s="872"/>
      <c r="BD81" s="873"/>
      <c r="BE81" s="241"/>
      <c r="BF81" s="241"/>
      <c r="BG81" s="241"/>
      <c r="BH81" s="241"/>
      <c r="BI81" s="241"/>
      <c r="BJ81" s="241"/>
      <c r="BK81" s="241"/>
      <c r="BL81" s="241"/>
      <c r="BM81" s="241"/>
      <c r="BN81" s="241"/>
      <c r="BO81" s="241"/>
      <c r="BP81" s="241"/>
      <c r="BQ81" s="238">
        <v>75</v>
      </c>
      <c r="BR81" s="243"/>
      <c r="BS81" s="899"/>
      <c r="BT81" s="900"/>
      <c r="BU81" s="900"/>
      <c r="BV81" s="900"/>
      <c r="BW81" s="900"/>
      <c r="BX81" s="900"/>
      <c r="BY81" s="900"/>
      <c r="BZ81" s="900"/>
      <c r="CA81" s="900"/>
      <c r="CB81" s="900"/>
      <c r="CC81" s="900"/>
      <c r="CD81" s="900"/>
      <c r="CE81" s="900"/>
      <c r="CF81" s="900"/>
      <c r="CG81" s="905"/>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30"/>
    </row>
    <row r="82" spans="1:131" ht="26.25" customHeight="1" x14ac:dyDescent="0.2">
      <c r="A82" s="238">
        <v>15</v>
      </c>
      <c r="B82" s="913"/>
      <c r="C82" s="914"/>
      <c r="D82" s="914"/>
      <c r="E82" s="914"/>
      <c r="F82" s="914"/>
      <c r="G82" s="914"/>
      <c r="H82" s="914"/>
      <c r="I82" s="914"/>
      <c r="J82" s="914"/>
      <c r="K82" s="914"/>
      <c r="L82" s="914"/>
      <c r="M82" s="914"/>
      <c r="N82" s="914"/>
      <c r="O82" s="914"/>
      <c r="P82" s="915"/>
      <c r="Q82" s="916"/>
      <c r="R82" s="870"/>
      <c r="S82" s="870"/>
      <c r="T82" s="870"/>
      <c r="U82" s="870"/>
      <c r="V82" s="870"/>
      <c r="W82" s="870"/>
      <c r="X82" s="870"/>
      <c r="Y82" s="870"/>
      <c r="Z82" s="870"/>
      <c r="AA82" s="870"/>
      <c r="AB82" s="870"/>
      <c r="AC82" s="870"/>
      <c r="AD82" s="870"/>
      <c r="AE82" s="870"/>
      <c r="AF82" s="870"/>
      <c r="AG82" s="870"/>
      <c r="AH82" s="870"/>
      <c r="AI82" s="870"/>
      <c r="AJ82" s="870"/>
      <c r="AK82" s="870"/>
      <c r="AL82" s="870"/>
      <c r="AM82" s="870"/>
      <c r="AN82" s="870"/>
      <c r="AO82" s="870"/>
      <c r="AP82" s="870"/>
      <c r="AQ82" s="870"/>
      <c r="AR82" s="870"/>
      <c r="AS82" s="870"/>
      <c r="AT82" s="870"/>
      <c r="AU82" s="870"/>
      <c r="AV82" s="870"/>
      <c r="AW82" s="870"/>
      <c r="AX82" s="870"/>
      <c r="AY82" s="870"/>
      <c r="AZ82" s="872"/>
      <c r="BA82" s="872"/>
      <c r="BB82" s="872"/>
      <c r="BC82" s="872"/>
      <c r="BD82" s="873"/>
      <c r="BE82" s="241"/>
      <c r="BF82" s="241"/>
      <c r="BG82" s="241"/>
      <c r="BH82" s="241"/>
      <c r="BI82" s="241"/>
      <c r="BJ82" s="241"/>
      <c r="BK82" s="241"/>
      <c r="BL82" s="241"/>
      <c r="BM82" s="241"/>
      <c r="BN82" s="241"/>
      <c r="BO82" s="241"/>
      <c r="BP82" s="241"/>
      <c r="BQ82" s="238">
        <v>76</v>
      </c>
      <c r="BR82" s="243"/>
      <c r="BS82" s="899"/>
      <c r="BT82" s="900"/>
      <c r="BU82" s="900"/>
      <c r="BV82" s="900"/>
      <c r="BW82" s="900"/>
      <c r="BX82" s="900"/>
      <c r="BY82" s="900"/>
      <c r="BZ82" s="900"/>
      <c r="CA82" s="900"/>
      <c r="CB82" s="900"/>
      <c r="CC82" s="900"/>
      <c r="CD82" s="900"/>
      <c r="CE82" s="900"/>
      <c r="CF82" s="900"/>
      <c r="CG82" s="905"/>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30"/>
    </row>
    <row r="83" spans="1:131" ht="26.25" customHeight="1" x14ac:dyDescent="0.2">
      <c r="A83" s="238">
        <v>16</v>
      </c>
      <c r="B83" s="913"/>
      <c r="C83" s="914"/>
      <c r="D83" s="914"/>
      <c r="E83" s="914"/>
      <c r="F83" s="914"/>
      <c r="G83" s="914"/>
      <c r="H83" s="914"/>
      <c r="I83" s="914"/>
      <c r="J83" s="914"/>
      <c r="K83" s="914"/>
      <c r="L83" s="914"/>
      <c r="M83" s="914"/>
      <c r="N83" s="914"/>
      <c r="O83" s="914"/>
      <c r="P83" s="915"/>
      <c r="Q83" s="916"/>
      <c r="R83" s="870"/>
      <c r="S83" s="870"/>
      <c r="T83" s="870"/>
      <c r="U83" s="870"/>
      <c r="V83" s="870"/>
      <c r="W83" s="870"/>
      <c r="X83" s="870"/>
      <c r="Y83" s="870"/>
      <c r="Z83" s="870"/>
      <c r="AA83" s="870"/>
      <c r="AB83" s="870"/>
      <c r="AC83" s="870"/>
      <c r="AD83" s="870"/>
      <c r="AE83" s="870"/>
      <c r="AF83" s="870"/>
      <c r="AG83" s="870"/>
      <c r="AH83" s="870"/>
      <c r="AI83" s="870"/>
      <c r="AJ83" s="870"/>
      <c r="AK83" s="870"/>
      <c r="AL83" s="870"/>
      <c r="AM83" s="870"/>
      <c r="AN83" s="870"/>
      <c r="AO83" s="870"/>
      <c r="AP83" s="870"/>
      <c r="AQ83" s="870"/>
      <c r="AR83" s="870"/>
      <c r="AS83" s="870"/>
      <c r="AT83" s="870"/>
      <c r="AU83" s="870"/>
      <c r="AV83" s="870"/>
      <c r="AW83" s="870"/>
      <c r="AX83" s="870"/>
      <c r="AY83" s="870"/>
      <c r="AZ83" s="872"/>
      <c r="BA83" s="872"/>
      <c r="BB83" s="872"/>
      <c r="BC83" s="872"/>
      <c r="BD83" s="873"/>
      <c r="BE83" s="241"/>
      <c r="BF83" s="241"/>
      <c r="BG83" s="241"/>
      <c r="BH83" s="241"/>
      <c r="BI83" s="241"/>
      <c r="BJ83" s="241"/>
      <c r="BK83" s="241"/>
      <c r="BL83" s="241"/>
      <c r="BM83" s="241"/>
      <c r="BN83" s="241"/>
      <c r="BO83" s="241"/>
      <c r="BP83" s="241"/>
      <c r="BQ83" s="238">
        <v>77</v>
      </c>
      <c r="BR83" s="243"/>
      <c r="BS83" s="899"/>
      <c r="BT83" s="900"/>
      <c r="BU83" s="900"/>
      <c r="BV83" s="900"/>
      <c r="BW83" s="900"/>
      <c r="BX83" s="900"/>
      <c r="BY83" s="900"/>
      <c r="BZ83" s="900"/>
      <c r="CA83" s="900"/>
      <c r="CB83" s="900"/>
      <c r="CC83" s="900"/>
      <c r="CD83" s="900"/>
      <c r="CE83" s="900"/>
      <c r="CF83" s="900"/>
      <c r="CG83" s="905"/>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30"/>
    </row>
    <row r="84" spans="1:131" ht="26.25" customHeight="1" x14ac:dyDescent="0.2">
      <c r="A84" s="238">
        <v>17</v>
      </c>
      <c r="B84" s="913"/>
      <c r="C84" s="914"/>
      <c r="D84" s="914"/>
      <c r="E84" s="914"/>
      <c r="F84" s="914"/>
      <c r="G84" s="914"/>
      <c r="H84" s="914"/>
      <c r="I84" s="914"/>
      <c r="J84" s="914"/>
      <c r="K84" s="914"/>
      <c r="L84" s="914"/>
      <c r="M84" s="914"/>
      <c r="N84" s="914"/>
      <c r="O84" s="914"/>
      <c r="P84" s="915"/>
      <c r="Q84" s="916"/>
      <c r="R84" s="870"/>
      <c r="S84" s="870"/>
      <c r="T84" s="870"/>
      <c r="U84" s="870"/>
      <c r="V84" s="870"/>
      <c r="W84" s="870"/>
      <c r="X84" s="870"/>
      <c r="Y84" s="870"/>
      <c r="Z84" s="870"/>
      <c r="AA84" s="870"/>
      <c r="AB84" s="870"/>
      <c r="AC84" s="870"/>
      <c r="AD84" s="870"/>
      <c r="AE84" s="870"/>
      <c r="AF84" s="870"/>
      <c r="AG84" s="870"/>
      <c r="AH84" s="870"/>
      <c r="AI84" s="870"/>
      <c r="AJ84" s="870"/>
      <c r="AK84" s="870"/>
      <c r="AL84" s="870"/>
      <c r="AM84" s="870"/>
      <c r="AN84" s="870"/>
      <c r="AO84" s="870"/>
      <c r="AP84" s="870"/>
      <c r="AQ84" s="870"/>
      <c r="AR84" s="870"/>
      <c r="AS84" s="870"/>
      <c r="AT84" s="870"/>
      <c r="AU84" s="870"/>
      <c r="AV84" s="870"/>
      <c r="AW84" s="870"/>
      <c r="AX84" s="870"/>
      <c r="AY84" s="870"/>
      <c r="AZ84" s="872"/>
      <c r="BA84" s="872"/>
      <c r="BB84" s="872"/>
      <c r="BC84" s="872"/>
      <c r="BD84" s="873"/>
      <c r="BE84" s="241"/>
      <c r="BF84" s="241"/>
      <c r="BG84" s="241"/>
      <c r="BH84" s="241"/>
      <c r="BI84" s="241"/>
      <c r="BJ84" s="241"/>
      <c r="BK84" s="241"/>
      <c r="BL84" s="241"/>
      <c r="BM84" s="241"/>
      <c r="BN84" s="241"/>
      <c r="BO84" s="241"/>
      <c r="BP84" s="241"/>
      <c r="BQ84" s="238">
        <v>78</v>
      </c>
      <c r="BR84" s="243"/>
      <c r="BS84" s="899"/>
      <c r="BT84" s="900"/>
      <c r="BU84" s="900"/>
      <c r="BV84" s="900"/>
      <c r="BW84" s="900"/>
      <c r="BX84" s="900"/>
      <c r="BY84" s="900"/>
      <c r="BZ84" s="900"/>
      <c r="CA84" s="900"/>
      <c r="CB84" s="900"/>
      <c r="CC84" s="900"/>
      <c r="CD84" s="900"/>
      <c r="CE84" s="900"/>
      <c r="CF84" s="900"/>
      <c r="CG84" s="905"/>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30"/>
    </row>
    <row r="85" spans="1:131" ht="26.25" customHeight="1" x14ac:dyDescent="0.2">
      <c r="A85" s="238">
        <v>18</v>
      </c>
      <c r="B85" s="913"/>
      <c r="C85" s="914"/>
      <c r="D85" s="914"/>
      <c r="E85" s="914"/>
      <c r="F85" s="914"/>
      <c r="G85" s="914"/>
      <c r="H85" s="914"/>
      <c r="I85" s="914"/>
      <c r="J85" s="914"/>
      <c r="K85" s="914"/>
      <c r="L85" s="914"/>
      <c r="M85" s="914"/>
      <c r="N85" s="914"/>
      <c r="O85" s="914"/>
      <c r="P85" s="915"/>
      <c r="Q85" s="916"/>
      <c r="R85" s="870"/>
      <c r="S85" s="870"/>
      <c r="T85" s="870"/>
      <c r="U85" s="870"/>
      <c r="V85" s="870"/>
      <c r="W85" s="870"/>
      <c r="X85" s="870"/>
      <c r="Y85" s="870"/>
      <c r="Z85" s="870"/>
      <c r="AA85" s="870"/>
      <c r="AB85" s="870"/>
      <c r="AC85" s="870"/>
      <c r="AD85" s="870"/>
      <c r="AE85" s="870"/>
      <c r="AF85" s="870"/>
      <c r="AG85" s="870"/>
      <c r="AH85" s="870"/>
      <c r="AI85" s="870"/>
      <c r="AJ85" s="870"/>
      <c r="AK85" s="870"/>
      <c r="AL85" s="870"/>
      <c r="AM85" s="870"/>
      <c r="AN85" s="870"/>
      <c r="AO85" s="870"/>
      <c r="AP85" s="870"/>
      <c r="AQ85" s="870"/>
      <c r="AR85" s="870"/>
      <c r="AS85" s="870"/>
      <c r="AT85" s="870"/>
      <c r="AU85" s="870"/>
      <c r="AV85" s="870"/>
      <c r="AW85" s="870"/>
      <c r="AX85" s="870"/>
      <c r="AY85" s="870"/>
      <c r="AZ85" s="872"/>
      <c r="BA85" s="872"/>
      <c r="BB85" s="872"/>
      <c r="BC85" s="872"/>
      <c r="BD85" s="873"/>
      <c r="BE85" s="241"/>
      <c r="BF85" s="241"/>
      <c r="BG85" s="241"/>
      <c r="BH85" s="241"/>
      <c r="BI85" s="241"/>
      <c r="BJ85" s="241"/>
      <c r="BK85" s="241"/>
      <c r="BL85" s="241"/>
      <c r="BM85" s="241"/>
      <c r="BN85" s="241"/>
      <c r="BO85" s="241"/>
      <c r="BP85" s="241"/>
      <c r="BQ85" s="238">
        <v>79</v>
      </c>
      <c r="BR85" s="243"/>
      <c r="BS85" s="899"/>
      <c r="BT85" s="900"/>
      <c r="BU85" s="900"/>
      <c r="BV85" s="900"/>
      <c r="BW85" s="900"/>
      <c r="BX85" s="900"/>
      <c r="BY85" s="900"/>
      <c r="BZ85" s="900"/>
      <c r="CA85" s="900"/>
      <c r="CB85" s="900"/>
      <c r="CC85" s="900"/>
      <c r="CD85" s="900"/>
      <c r="CE85" s="900"/>
      <c r="CF85" s="900"/>
      <c r="CG85" s="905"/>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30"/>
    </row>
    <row r="86" spans="1:131" ht="26.25" customHeight="1" x14ac:dyDescent="0.2">
      <c r="A86" s="238">
        <v>19</v>
      </c>
      <c r="B86" s="913"/>
      <c r="C86" s="914"/>
      <c r="D86" s="914"/>
      <c r="E86" s="914"/>
      <c r="F86" s="914"/>
      <c r="G86" s="914"/>
      <c r="H86" s="914"/>
      <c r="I86" s="914"/>
      <c r="J86" s="914"/>
      <c r="K86" s="914"/>
      <c r="L86" s="914"/>
      <c r="M86" s="914"/>
      <c r="N86" s="914"/>
      <c r="O86" s="914"/>
      <c r="P86" s="915"/>
      <c r="Q86" s="916"/>
      <c r="R86" s="870"/>
      <c r="S86" s="870"/>
      <c r="T86" s="870"/>
      <c r="U86" s="870"/>
      <c r="V86" s="870"/>
      <c r="W86" s="870"/>
      <c r="X86" s="870"/>
      <c r="Y86" s="870"/>
      <c r="Z86" s="870"/>
      <c r="AA86" s="870"/>
      <c r="AB86" s="870"/>
      <c r="AC86" s="870"/>
      <c r="AD86" s="870"/>
      <c r="AE86" s="870"/>
      <c r="AF86" s="870"/>
      <c r="AG86" s="870"/>
      <c r="AH86" s="870"/>
      <c r="AI86" s="870"/>
      <c r="AJ86" s="870"/>
      <c r="AK86" s="870"/>
      <c r="AL86" s="870"/>
      <c r="AM86" s="870"/>
      <c r="AN86" s="870"/>
      <c r="AO86" s="870"/>
      <c r="AP86" s="870"/>
      <c r="AQ86" s="870"/>
      <c r="AR86" s="870"/>
      <c r="AS86" s="870"/>
      <c r="AT86" s="870"/>
      <c r="AU86" s="870"/>
      <c r="AV86" s="870"/>
      <c r="AW86" s="870"/>
      <c r="AX86" s="870"/>
      <c r="AY86" s="870"/>
      <c r="AZ86" s="872"/>
      <c r="BA86" s="872"/>
      <c r="BB86" s="872"/>
      <c r="BC86" s="872"/>
      <c r="BD86" s="873"/>
      <c r="BE86" s="241"/>
      <c r="BF86" s="241"/>
      <c r="BG86" s="241"/>
      <c r="BH86" s="241"/>
      <c r="BI86" s="241"/>
      <c r="BJ86" s="241"/>
      <c r="BK86" s="241"/>
      <c r="BL86" s="241"/>
      <c r="BM86" s="241"/>
      <c r="BN86" s="241"/>
      <c r="BO86" s="241"/>
      <c r="BP86" s="241"/>
      <c r="BQ86" s="238">
        <v>80</v>
      </c>
      <c r="BR86" s="243"/>
      <c r="BS86" s="899"/>
      <c r="BT86" s="900"/>
      <c r="BU86" s="900"/>
      <c r="BV86" s="900"/>
      <c r="BW86" s="900"/>
      <c r="BX86" s="900"/>
      <c r="BY86" s="900"/>
      <c r="BZ86" s="900"/>
      <c r="CA86" s="900"/>
      <c r="CB86" s="900"/>
      <c r="CC86" s="900"/>
      <c r="CD86" s="900"/>
      <c r="CE86" s="900"/>
      <c r="CF86" s="900"/>
      <c r="CG86" s="905"/>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30"/>
    </row>
    <row r="87" spans="1:131" ht="26.25" customHeight="1" x14ac:dyDescent="0.2">
      <c r="A87" s="244">
        <v>20</v>
      </c>
      <c r="B87" s="920"/>
      <c r="C87" s="921"/>
      <c r="D87" s="921"/>
      <c r="E87" s="921"/>
      <c r="F87" s="921"/>
      <c r="G87" s="921"/>
      <c r="H87" s="921"/>
      <c r="I87" s="921"/>
      <c r="J87" s="921"/>
      <c r="K87" s="921"/>
      <c r="L87" s="921"/>
      <c r="M87" s="921"/>
      <c r="N87" s="921"/>
      <c r="O87" s="921"/>
      <c r="P87" s="922"/>
      <c r="Q87" s="923"/>
      <c r="R87" s="924"/>
      <c r="S87" s="924"/>
      <c r="T87" s="924"/>
      <c r="U87" s="924"/>
      <c r="V87" s="924"/>
      <c r="W87" s="924"/>
      <c r="X87" s="924"/>
      <c r="Y87" s="924"/>
      <c r="Z87" s="924"/>
      <c r="AA87" s="924"/>
      <c r="AB87" s="924"/>
      <c r="AC87" s="924"/>
      <c r="AD87" s="924"/>
      <c r="AE87" s="924"/>
      <c r="AF87" s="924"/>
      <c r="AG87" s="924"/>
      <c r="AH87" s="924"/>
      <c r="AI87" s="924"/>
      <c r="AJ87" s="924"/>
      <c r="AK87" s="924"/>
      <c r="AL87" s="924"/>
      <c r="AM87" s="924"/>
      <c r="AN87" s="924"/>
      <c r="AO87" s="924"/>
      <c r="AP87" s="924"/>
      <c r="AQ87" s="924"/>
      <c r="AR87" s="924"/>
      <c r="AS87" s="924"/>
      <c r="AT87" s="924"/>
      <c r="AU87" s="924"/>
      <c r="AV87" s="924"/>
      <c r="AW87" s="924"/>
      <c r="AX87" s="924"/>
      <c r="AY87" s="924"/>
      <c r="AZ87" s="925"/>
      <c r="BA87" s="925"/>
      <c r="BB87" s="925"/>
      <c r="BC87" s="925"/>
      <c r="BD87" s="926"/>
      <c r="BE87" s="241"/>
      <c r="BF87" s="241"/>
      <c r="BG87" s="241"/>
      <c r="BH87" s="241"/>
      <c r="BI87" s="241"/>
      <c r="BJ87" s="241"/>
      <c r="BK87" s="241"/>
      <c r="BL87" s="241"/>
      <c r="BM87" s="241"/>
      <c r="BN87" s="241"/>
      <c r="BO87" s="241"/>
      <c r="BP87" s="241"/>
      <c r="BQ87" s="238">
        <v>81</v>
      </c>
      <c r="BR87" s="243"/>
      <c r="BS87" s="899"/>
      <c r="BT87" s="900"/>
      <c r="BU87" s="900"/>
      <c r="BV87" s="900"/>
      <c r="BW87" s="900"/>
      <c r="BX87" s="900"/>
      <c r="BY87" s="900"/>
      <c r="BZ87" s="900"/>
      <c r="CA87" s="900"/>
      <c r="CB87" s="900"/>
      <c r="CC87" s="900"/>
      <c r="CD87" s="900"/>
      <c r="CE87" s="900"/>
      <c r="CF87" s="900"/>
      <c r="CG87" s="905"/>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30"/>
    </row>
    <row r="88" spans="1:131" ht="26.25" customHeight="1" thickBot="1" x14ac:dyDescent="0.25">
      <c r="A88" s="240" t="s">
        <v>377</v>
      </c>
      <c r="B88" s="825" t="s">
        <v>407</v>
      </c>
      <c r="C88" s="826"/>
      <c r="D88" s="826"/>
      <c r="E88" s="826"/>
      <c r="F88" s="826"/>
      <c r="G88" s="826"/>
      <c r="H88" s="826"/>
      <c r="I88" s="826"/>
      <c r="J88" s="826"/>
      <c r="K88" s="826"/>
      <c r="L88" s="826"/>
      <c r="M88" s="826"/>
      <c r="N88" s="826"/>
      <c r="O88" s="826"/>
      <c r="P88" s="827"/>
      <c r="Q88" s="880"/>
      <c r="R88" s="881"/>
      <c r="S88" s="881"/>
      <c r="T88" s="881"/>
      <c r="U88" s="881"/>
      <c r="V88" s="881"/>
      <c r="W88" s="881"/>
      <c r="X88" s="881"/>
      <c r="Y88" s="881"/>
      <c r="Z88" s="881"/>
      <c r="AA88" s="881"/>
      <c r="AB88" s="881"/>
      <c r="AC88" s="881"/>
      <c r="AD88" s="881"/>
      <c r="AE88" s="881"/>
      <c r="AF88" s="884">
        <v>1058</v>
      </c>
      <c r="AG88" s="884"/>
      <c r="AH88" s="884"/>
      <c r="AI88" s="884"/>
      <c r="AJ88" s="884"/>
      <c r="AK88" s="881"/>
      <c r="AL88" s="881"/>
      <c r="AM88" s="881"/>
      <c r="AN88" s="881"/>
      <c r="AO88" s="881"/>
      <c r="AP88" s="884">
        <v>3914</v>
      </c>
      <c r="AQ88" s="884"/>
      <c r="AR88" s="884"/>
      <c r="AS88" s="884"/>
      <c r="AT88" s="884"/>
      <c r="AU88" s="884">
        <v>3799</v>
      </c>
      <c r="AV88" s="884"/>
      <c r="AW88" s="884"/>
      <c r="AX88" s="884"/>
      <c r="AY88" s="884"/>
      <c r="AZ88" s="889"/>
      <c r="BA88" s="889"/>
      <c r="BB88" s="889"/>
      <c r="BC88" s="889"/>
      <c r="BD88" s="890"/>
      <c r="BE88" s="241"/>
      <c r="BF88" s="241"/>
      <c r="BG88" s="241"/>
      <c r="BH88" s="241"/>
      <c r="BI88" s="241"/>
      <c r="BJ88" s="241"/>
      <c r="BK88" s="241"/>
      <c r="BL88" s="241"/>
      <c r="BM88" s="241"/>
      <c r="BN88" s="241"/>
      <c r="BO88" s="241"/>
      <c r="BP88" s="241"/>
      <c r="BQ88" s="238">
        <v>82</v>
      </c>
      <c r="BR88" s="243"/>
      <c r="BS88" s="899"/>
      <c r="BT88" s="900"/>
      <c r="BU88" s="900"/>
      <c r="BV88" s="900"/>
      <c r="BW88" s="900"/>
      <c r="BX88" s="900"/>
      <c r="BY88" s="900"/>
      <c r="BZ88" s="900"/>
      <c r="CA88" s="900"/>
      <c r="CB88" s="900"/>
      <c r="CC88" s="900"/>
      <c r="CD88" s="900"/>
      <c r="CE88" s="900"/>
      <c r="CF88" s="900"/>
      <c r="CG88" s="905"/>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9"/>
      <c r="BT89" s="900"/>
      <c r="BU89" s="900"/>
      <c r="BV89" s="900"/>
      <c r="BW89" s="900"/>
      <c r="BX89" s="900"/>
      <c r="BY89" s="900"/>
      <c r="BZ89" s="900"/>
      <c r="CA89" s="900"/>
      <c r="CB89" s="900"/>
      <c r="CC89" s="900"/>
      <c r="CD89" s="900"/>
      <c r="CE89" s="900"/>
      <c r="CF89" s="900"/>
      <c r="CG89" s="905"/>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9"/>
      <c r="BT90" s="900"/>
      <c r="BU90" s="900"/>
      <c r="BV90" s="900"/>
      <c r="BW90" s="900"/>
      <c r="BX90" s="900"/>
      <c r="BY90" s="900"/>
      <c r="BZ90" s="900"/>
      <c r="CA90" s="900"/>
      <c r="CB90" s="900"/>
      <c r="CC90" s="900"/>
      <c r="CD90" s="900"/>
      <c r="CE90" s="900"/>
      <c r="CF90" s="900"/>
      <c r="CG90" s="905"/>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9"/>
      <c r="BT91" s="900"/>
      <c r="BU91" s="900"/>
      <c r="BV91" s="900"/>
      <c r="BW91" s="900"/>
      <c r="BX91" s="900"/>
      <c r="BY91" s="900"/>
      <c r="BZ91" s="900"/>
      <c r="CA91" s="900"/>
      <c r="CB91" s="900"/>
      <c r="CC91" s="900"/>
      <c r="CD91" s="900"/>
      <c r="CE91" s="900"/>
      <c r="CF91" s="900"/>
      <c r="CG91" s="905"/>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9"/>
      <c r="BT92" s="900"/>
      <c r="BU92" s="900"/>
      <c r="BV92" s="900"/>
      <c r="BW92" s="900"/>
      <c r="BX92" s="900"/>
      <c r="BY92" s="900"/>
      <c r="BZ92" s="900"/>
      <c r="CA92" s="900"/>
      <c r="CB92" s="900"/>
      <c r="CC92" s="900"/>
      <c r="CD92" s="900"/>
      <c r="CE92" s="900"/>
      <c r="CF92" s="900"/>
      <c r="CG92" s="905"/>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9"/>
      <c r="BT93" s="900"/>
      <c r="BU93" s="900"/>
      <c r="BV93" s="900"/>
      <c r="BW93" s="900"/>
      <c r="BX93" s="900"/>
      <c r="BY93" s="900"/>
      <c r="BZ93" s="900"/>
      <c r="CA93" s="900"/>
      <c r="CB93" s="900"/>
      <c r="CC93" s="900"/>
      <c r="CD93" s="900"/>
      <c r="CE93" s="900"/>
      <c r="CF93" s="900"/>
      <c r="CG93" s="905"/>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9"/>
      <c r="BT94" s="900"/>
      <c r="BU94" s="900"/>
      <c r="BV94" s="900"/>
      <c r="BW94" s="900"/>
      <c r="BX94" s="900"/>
      <c r="BY94" s="900"/>
      <c r="BZ94" s="900"/>
      <c r="CA94" s="900"/>
      <c r="CB94" s="900"/>
      <c r="CC94" s="900"/>
      <c r="CD94" s="900"/>
      <c r="CE94" s="900"/>
      <c r="CF94" s="900"/>
      <c r="CG94" s="905"/>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9"/>
      <c r="BT95" s="900"/>
      <c r="BU95" s="900"/>
      <c r="BV95" s="900"/>
      <c r="BW95" s="900"/>
      <c r="BX95" s="900"/>
      <c r="BY95" s="900"/>
      <c r="BZ95" s="900"/>
      <c r="CA95" s="900"/>
      <c r="CB95" s="900"/>
      <c r="CC95" s="900"/>
      <c r="CD95" s="900"/>
      <c r="CE95" s="900"/>
      <c r="CF95" s="900"/>
      <c r="CG95" s="905"/>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9"/>
      <c r="BT96" s="900"/>
      <c r="BU96" s="900"/>
      <c r="BV96" s="900"/>
      <c r="BW96" s="900"/>
      <c r="BX96" s="900"/>
      <c r="BY96" s="900"/>
      <c r="BZ96" s="900"/>
      <c r="CA96" s="900"/>
      <c r="CB96" s="900"/>
      <c r="CC96" s="900"/>
      <c r="CD96" s="900"/>
      <c r="CE96" s="900"/>
      <c r="CF96" s="900"/>
      <c r="CG96" s="905"/>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9"/>
      <c r="BT97" s="900"/>
      <c r="BU97" s="900"/>
      <c r="BV97" s="900"/>
      <c r="BW97" s="900"/>
      <c r="BX97" s="900"/>
      <c r="BY97" s="900"/>
      <c r="BZ97" s="900"/>
      <c r="CA97" s="900"/>
      <c r="CB97" s="900"/>
      <c r="CC97" s="900"/>
      <c r="CD97" s="900"/>
      <c r="CE97" s="900"/>
      <c r="CF97" s="900"/>
      <c r="CG97" s="905"/>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9"/>
      <c r="BT98" s="900"/>
      <c r="BU98" s="900"/>
      <c r="BV98" s="900"/>
      <c r="BW98" s="900"/>
      <c r="BX98" s="900"/>
      <c r="BY98" s="900"/>
      <c r="BZ98" s="900"/>
      <c r="CA98" s="900"/>
      <c r="CB98" s="900"/>
      <c r="CC98" s="900"/>
      <c r="CD98" s="900"/>
      <c r="CE98" s="900"/>
      <c r="CF98" s="900"/>
      <c r="CG98" s="905"/>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9"/>
      <c r="BT99" s="900"/>
      <c r="BU99" s="900"/>
      <c r="BV99" s="900"/>
      <c r="BW99" s="900"/>
      <c r="BX99" s="900"/>
      <c r="BY99" s="900"/>
      <c r="BZ99" s="900"/>
      <c r="CA99" s="900"/>
      <c r="CB99" s="900"/>
      <c r="CC99" s="900"/>
      <c r="CD99" s="900"/>
      <c r="CE99" s="900"/>
      <c r="CF99" s="900"/>
      <c r="CG99" s="905"/>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9"/>
      <c r="BT100" s="900"/>
      <c r="BU100" s="900"/>
      <c r="BV100" s="900"/>
      <c r="BW100" s="900"/>
      <c r="BX100" s="900"/>
      <c r="BY100" s="900"/>
      <c r="BZ100" s="900"/>
      <c r="CA100" s="900"/>
      <c r="CB100" s="900"/>
      <c r="CC100" s="900"/>
      <c r="CD100" s="900"/>
      <c r="CE100" s="900"/>
      <c r="CF100" s="900"/>
      <c r="CG100" s="905"/>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9"/>
      <c r="BT101" s="900"/>
      <c r="BU101" s="900"/>
      <c r="BV101" s="900"/>
      <c r="BW101" s="900"/>
      <c r="BX101" s="900"/>
      <c r="BY101" s="900"/>
      <c r="BZ101" s="900"/>
      <c r="CA101" s="900"/>
      <c r="CB101" s="900"/>
      <c r="CC101" s="900"/>
      <c r="CD101" s="900"/>
      <c r="CE101" s="900"/>
      <c r="CF101" s="900"/>
      <c r="CG101" s="905"/>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408</v>
      </c>
      <c r="BS102" s="826"/>
      <c r="BT102" s="826"/>
      <c r="BU102" s="826"/>
      <c r="BV102" s="826"/>
      <c r="BW102" s="826"/>
      <c r="BX102" s="826"/>
      <c r="BY102" s="826"/>
      <c r="BZ102" s="826"/>
      <c r="CA102" s="826"/>
      <c r="CB102" s="826"/>
      <c r="CC102" s="826"/>
      <c r="CD102" s="826"/>
      <c r="CE102" s="826"/>
      <c r="CF102" s="826"/>
      <c r="CG102" s="827"/>
      <c r="CH102" s="927"/>
      <c r="CI102" s="928"/>
      <c r="CJ102" s="928"/>
      <c r="CK102" s="928"/>
      <c r="CL102" s="929"/>
      <c r="CM102" s="927"/>
      <c r="CN102" s="928"/>
      <c r="CO102" s="928"/>
      <c r="CP102" s="928"/>
      <c r="CQ102" s="929"/>
      <c r="CR102" s="930">
        <v>205</v>
      </c>
      <c r="CS102" s="892"/>
      <c r="CT102" s="892"/>
      <c r="CU102" s="892"/>
      <c r="CV102" s="931"/>
      <c r="CW102" s="930">
        <v>872</v>
      </c>
      <c r="CX102" s="892"/>
      <c r="CY102" s="892"/>
      <c r="CZ102" s="892"/>
      <c r="DA102" s="931"/>
      <c r="DB102" s="930" t="s">
        <v>568</v>
      </c>
      <c r="DC102" s="892"/>
      <c r="DD102" s="892"/>
      <c r="DE102" s="892"/>
      <c r="DF102" s="931"/>
      <c r="DG102" s="930" t="s">
        <v>569</v>
      </c>
      <c r="DH102" s="892"/>
      <c r="DI102" s="892"/>
      <c r="DJ102" s="892"/>
      <c r="DK102" s="931"/>
      <c r="DL102" s="930" t="s">
        <v>568</v>
      </c>
      <c r="DM102" s="892"/>
      <c r="DN102" s="892"/>
      <c r="DO102" s="892"/>
      <c r="DP102" s="931"/>
      <c r="DQ102" s="930" t="s">
        <v>570</v>
      </c>
      <c r="DR102" s="892"/>
      <c r="DS102" s="892"/>
      <c r="DT102" s="892"/>
      <c r="DU102" s="931"/>
      <c r="DV102" s="825"/>
      <c r="DW102" s="826"/>
      <c r="DX102" s="826"/>
      <c r="DY102" s="826"/>
      <c r="DZ102" s="95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5" t="s">
        <v>409</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6" t="s">
        <v>410</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7" t="s">
        <v>413</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414</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30" customFormat="1" ht="26.25" customHeight="1" x14ac:dyDescent="0.2">
      <c r="A109" s="952" t="s">
        <v>415</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416</v>
      </c>
      <c r="AB109" s="933"/>
      <c r="AC109" s="933"/>
      <c r="AD109" s="933"/>
      <c r="AE109" s="934"/>
      <c r="AF109" s="932" t="s">
        <v>417</v>
      </c>
      <c r="AG109" s="933"/>
      <c r="AH109" s="933"/>
      <c r="AI109" s="933"/>
      <c r="AJ109" s="934"/>
      <c r="AK109" s="932" t="s">
        <v>293</v>
      </c>
      <c r="AL109" s="933"/>
      <c r="AM109" s="933"/>
      <c r="AN109" s="933"/>
      <c r="AO109" s="934"/>
      <c r="AP109" s="932" t="s">
        <v>418</v>
      </c>
      <c r="AQ109" s="933"/>
      <c r="AR109" s="933"/>
      <c r="AS109" s="933"/>
      <c r="AT109" s="935"/>
      <c r="AU109" s="952" t="s">
        <v>415</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416</v>
      </c>
      <c r="BR109" s="933"/>
      <c r="BS109" s="933"/>
      <c r="BT109" s="933"/>
      <c r="BU109" s="934"/>
      <c r="BV109" s="932" t="s">
        <v>417</v>
      </c>
      <c r="BW109" s="933"/>
      <c r="BX109" s="933"/>
      <c r="BY109" s="933"/>
      <c r="BZ109" s="934"/>
      <c r="CA109" s="932" t="s">
        <v>293</v>
      </c>
      <c r="CB109" s="933"/>
      <c r="CC109" s="933"/>
      <c r="CD109" s="933"/>
      <c r="CE109" s="934"/>
      <c r="CF109" s="953" t="s">
        <v>418</v>
      </c>
      <c r="CG109" s="953"/>
      <c r="CH109" s="953"/>
      <c r="CI109" s="953"/>
      <c r="CJ109" s="953"/>
      <c r="CK109" s="932" t="s">
        <v>419</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416</v>
      </c>
      <c r="DH109" s="933"/>
      <c r="DI109" s="933"/>
      <c r="DJ109" s="933"/>
      <c r="DK109" s="934"/>
      <c r="DL109" s="932" t="s">
        <v>417</v>
      </c>
      <c r="DM109" s="933"/>
      <c r="DN109" s="933"/>
      <c r="DO109" s="933"/>
      <c r="DP109" s="934"/>
      <c r="DQ109" s="932" t="s">
        <v>293</v>
      </c>
      <c r="DR109" s="933"/>
      <c r="DS109" s="933"/>
      <c r="DT109" s="933"/>
      <c r="DU109" s="934"/>
      <c r="DV109" s="932" t="s">
        <v>418</v>
      </c>
      <c r="DW109" s="933"/>
      <c r="DX109" s="933"/>
      <c r="DY109" s="933"/>
      <c r="DZ109" s="935"/>
    </row>
    <row r="110" spans="1:131" s="230" customFormat="1" ht="26.25" customHeight="1" x14ac:dyDescent="0.2">
      <c r="A110" s="936" t="s">
        <v>420</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14841328</v>
      </c>
      <c r="AB110" s="940"/>
      <c r="AC110" s="940"/>
      <c r="AD110" s="940"/>
      <c r="AE110" s="941"/>
      <c r="AF110" s="942">
        <v>15616009</v>
      </c>
      <c r="AG110" s="940"/>
      <c r="AH110" s="940"/>
      <c r="AI110" s="940"/>
      <c r="AJ110" s="941"/>
      <c r="AK110" s="942">
        <v>15481603</v>
      </c>
      <c r="AL110" s="940"/>
      <c r="AM110" s="940"/>
      <c r="AN110" s="940"/>
      <c r="AO110" s="941"/>
      <c r="AP110" s="943">
        <v>16.3</v>
      </c>
      <c r="AQ110" s="944"/>
      <c r="AR110" s="944"/>
      <c r="AS110" s="944"/>
      <c r="AT110" s="945"/>
      <c r="AU110" s="946" t="s">
        <v>69</v>
      </c>
      <c r="AV110" s="947"/>
      <c r="AW110" s="947"/>
      <c r="AX110" s="947"/>
      <c r="AY110" s="947"/>
      <c r="AZ110" s="969" t="s">
        <v>421</v>
      </c>
      <c r="BA110" s="937"/>
      <c r="BB110" s="937"/>
      <c r="BC110" s="937"/>
      <c r="BD110" s="937"/>
      <c r="BE110" s="937"/>
      <c r="BF110" s="937"/>
      <c r="BG110" s="937"/>
      <c r="BH110" s="937"/>
      <c r="BI110" s="937"/>
      <c r="BJ110" s="937"/>
      <c r="BK110" s="937"/>
      <c r="BL110" s="937"/>
      <c r="BM110" s="937"/>
      <c r="BN110" s="937"/>
      <c r="BO110" s="937"/>
      <c r="BP110" s="938"/>
      <c r="BQ110" s="970">
        <v>138469848</v>
      </c>
      <c r="BR110" s="971"/>
      <c r="BS110" s="971"/>
      <c r="BT110" s="971"/>
      <c r="BU110" s="971"/>
      <c r="BV110" s="971">
        <v>143882281</v>
      </c>
      <c r="BW110" s="971"/>
      <c r="BX110" s="971"/>
      <c r="BY110" s="971"/>
      <c r="BZ110" s="971"/>
      <c r="CA110" s="971">
        <v>154642594</v>
      </c>
      <c r="CB110" s="971"/>
      <c r="CC110" s="971"/>
      <c r="CD110" s="971"/>
      <c r="CE110" s="971"/>
      <c r="CF110" s="984">
        <v>162.9</v>
      </c>
      <c r="CG110" s="985"/>
      <c r="CH110" s="985"/>
      <c r="CI110" s="985"/>
      <c r="CJ110" s="985"/>
      <c r="CK110" s="986" t="s">
        <v>422</v>
      </c>
      <c r="CL110" s="987"/>
      <c r="CM110" s="969" t="s">
        <v>423</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70" t="s">
        <v>121</v>
      </c>
      <c r="DH110" s="971"/>
      <c r="DI110" s="971"/>
      <c r="DJ110" s="971"/>
      <c r="DK110" s="971"/>
      <c r="DL110" s="971" t="s">
        <v>121</v>
      </c>
      <c r="DM110" s="971"/>
      <c r="DN110" s="971"/>
      <c r="DO110" s="971"/>
      <c r="DP110" s="971"/>
      <c r="DQ110" s="971" t="s">
        <v>121</v>
      </c>
      <c r="DR110" s="971"/>
      <c r="DS110" s="971"/>
      <c r="DT110" s="971"/>
      <c r="DU110" s="971"/>
      <c r="DV110" s="972" t="s">
        <v>121</v>
      </c>
      <c r="DW110" s="972"/>
      <c r="DX110" s="972"/>
      <c r="DY110" s="972"/>
      <c r="DZ110" s="973"/>
    </row>
    <row r="111" spans="1:131" s="230" customFormat="1" ht="26.25" customHeight="1" x14ac:dyDescent="0.2">
      <c r="A111" s="974" t="s">
        <v>424</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121</v>
      </c>
      <c r="AB111" s="978"/>
      <c r="AC111" s="978"/>
      <c r="AD111" s="978"/>
      <c r="AE111" s="979"/>
      <c r="AF111" s="980" t="s">
        <v>121</v>
      </c>
      <c r="AG111" s="978"/>
      <c r="AH111" s="978"/>
      <c r="AI111" s="978"/>
      <c r="AJ111" s="979"/>
      <c r="AK111" s="980" t="s">
        <v>121</v>
      </c>
      <c r="AL111" s="978"/>
      <c r="AM111" s="978"/>
      <c r="AN111" s="978"/>
      <c r="AO111" s="979"/>
      <c r="AP111" s="981" t="s">
        <v>121</v>
      </c>
      <c r="AQ111" s="982"/>
      <c r="AR111" s="982"/>
      <c r="AS111" s="982"/>
      <c r="AT111" s="983"/>
      <c r="AU111" s="948"/>
      <c r="AV111" s="949"/>
      <c r="AW111" s="949"/>
      <c r="AX111" s="949"/>
      <c r="AY111" s="949"/>
      <c r="AZ111" s="962" t="s">
        <v>425</v>
      </c>
      <c r="BA111" s="963"/>
      <c r="BB111" s="963"/>
      <c r="BC111" s="963"/>
      <c r="BD111" s="963"/>
      <c r="BE111" s="963"/>
      <c r="BF111" s="963"/>
      <c r="BG111" s="963"/>
      <c r="BH111" s="963"/>
      <c r="BI111" s="963"/>
      <c r="BJ111" s="963"/>
      <c r="BK111" s="963"/>
      <c r="BL111" s="963"/>
      <c r="BM111" s="963"/>
      <c r="BN111" s="963"/>
      <c r="BO111" s="963"/>
      <c r="BP111" s="964"/>
      <c r="BQ111" s="965">
        <v>2034182</v>
      </c>
      <c r="BR111" s="966"/>
      <c r="BS111" s="966"/>
      <c r="BT111" s="966"/>
      <c r="BU111" s="966"/>
      <c r="BV111" s="966">
        <v>1974021</v>
      </c>
      <c r="BW111" s="966"/>
      <c r="BX111" s="966"/>
      <c r="BY111" s="966"/>
      <c r="BZ111" s="966"/>
      <c r="CA111" s="966">
        <v>1927606</v>
      </c>
      <c r="CB111" s="966"/>
      <c r="CC111" s="966"/>
      <c r="CD111" s="966"/>
      <c r="CE111" s="966"/>
      <c r="CF111" s="960">
        <v>2</v>
      </c>
      <c r="CG111" s="961"/>
      <c r="CH111" s="961"/>
      <c r="CI111" s="961"/>
      <c r="CJ111" s="961"/>
      <c r="CK111" s="988"/>
      <c r="CL111" s="989"/>
      <c r="CM111" s="962" t="s">
        <v>426</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121</v>
      </c>
      <c r="DH111" s="966"/>
      <c r="DI111" s="966"/>
      <c r="DJ111" s="966"/>
      <c r="DK111" s="966"/>
      <c r="DL111" s="966" t="s">
        <v>121</v>
      </c>
      <c r="DM111" s="966"/>
      <c r="DN111" s="966"/>
      <c r="DO111" s="966"/>
      <c r="DP111" s="966"/>
      <c r="DQ111" s="966" t="s">
        <v>121</v>
      </c>
      <c r="DR111" s="966"/>
      <c r="DS111" s="966"/>
      <c r="DT111" s="966"/>
      <c r="DU111" s="966"/>
      <c r="DV111" s="967" t="s">
        <v>121</v>
      </c>
      <c r="DW111" s="967"/>
      <c r="DX111" s="967"/>
      <c r="DY111" s="967"/>
      <c r="DZ111" s="968"/>
    </row>
    <row r="112" spans="1:131" s="230" customFormat="1" ht="26.25" customHeight="1" x14ac:dyDescent="0.2">
      <c r="A112" s="992" t="s">
        <v>427</v>
      </c>
      <c r="B112" s="993"/>
      <c r="C112" s="963" t="s">
        <v>428</v>
      </c>
      <c r="D112" s="963"/>
      <c r="E112" s="963"/>
      <c r="F112" s="963"/>
      <c r="G112" s="963"/>
      <c r="H112" s="963"/>
      <c r="I112" s="963"/>
      <c r="J112" s="963"/>
      <c r="K112" s="963"/>
      <c r="L112" s="963"/>
      <c r="M112" s="963"/>
      <c r="N112" s="963"/>
      <c r="O112" s="963"/>
      <c r="P112" s="963"/>
      <c r="Q112" s="963"/>
      <c r="R112" s="963"/>
      <c r="S112" s="963"/>
      <c r="T112" s="963"/>
      <c r="U112" s="963"/>
      <c r="V112" s="963"/>
      <c r="W112" s="963"/>
      <c r="X112" s="963"/>
      <c r="Y112" s="963"/>
      <c r="Z112" s="964"/>
      <c r="AA112" s="998" t="s">
        <v>121</v>
      </c>
      <c r="AB112" s="999"/>
      <c r="AC112" s="999"/>
      <c r="AD112" s="999"/>
      <c r="AE112" s="1000"/>
      <c r="AF112" s="1001" t="s">
        <v>121</v>
      </c>
      <c r="AG112" s="999"/>
      <c r="AH112" s="999"/>
      <c r="AI112" s="999"/>
      <c r="AJ112" s="1000"/>
      <c r="AK112" s="1001" t="s">
        <v>121</v>
      </c>
      <c r="AL112" s="999"/>
      <c r="AM112" s="999"/>
      <c r="AN112" s="999"/>
      <c r="AO112" s="1000"/>
      <c r="AP112" s="1002" t="s">
        <v>121</v>
      </c>
      <c r="AQ112" s="1003"/>
      <c r="AR112" s="1003"/>
      <c r="AS112" s="1003"/>
      <c r="AT112" s="1004"/>
      <c r="AU112" s="948"/>
      <c r="AV112" s="949"/>
      <c r="AW112" s="949"/>
      <c r="AX112" s="949"/>
      <c r="AY112" s="949"/>
      <c r="AZ112" s="962" t="s">
        <v>429</v>
      </c>
      <c r="BA112" s="963"/>
      <c r="BB112" s="963"/>
      <c r="BC112" s="963"/>
      <c r="BD112" s="963"/>
      <c r="BE112" s="963"/>
      <c r="BF112" s="963"/>
      <c r="BG112" s="963"/>
      <c r="BH112" s="963"/>
      <c r="BI112" s="963"/>
      <c r="BJ112" s="963"/>
      <c r="BK112" s="963"/>
      <c r="BL112" s="963"/>
      <c r="BM112" s="963"/>
      <c r="BN112" s="963"/>
      <c r="BO112" s="963"/>
      <c r="BP112" s="964"/>
      <c r="BQ112" s="965">
        <v>37575450</v>
      </c>
      <c r="BR112" s="966"/>
      <c r="BS112" s="966"/>
      <c r="BT112" s="966"/>
      <c r="BU112" s="966"/>
      <c r="BV112" s="966">
        <v>39215597</v>
      </c>
      <c r="BW112" s="966"/>
      <c r="BX112" s="966"/>
      <c r="BY112" s="966"/>
      <c r="BZ112" s="966"/>
      <c r="CA112" s="966">
        <v>44678699</v>
      </c>
      <c r="CB112" s="966"/>
      <c r="CC112" s="966"/>
      <c r="CD112" s="966"/>
      <c r="CE112" s="966"/>
      <c r="CF112" s="960">
        <v>47.1</v>
      </c>
      <c r="CG112" s="961"/>
      <c r="CH112" s="961"/>
      <c r="CI112" s="961"/>
      <c r="CJ112" s="961"/>
      <c r="CK112" s="988"/>
      <c r="CL112" s="989"/>
      <c r="CM112" s="962" t="s">
        <v>430</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121</v>
      </c>
      <c r="DH112" s="966"/>
      <c r="DI112" s="966"/>
      <c r="DJ112" s="966"/>
      <c r="DK112" s="966"/>
      <c r="DL112" s="966" t="s">
        <v>121</v>
      </c>
      <c r="DM112" s="966"/>
      <c r="DN112" s="966"/>
      <c r="DO112" s="966"/>
      <c r="DP112" s="966"/>
      <c r="DQ112" s="966" t="s">
        <v>121</v>
      </c>
      <c r="DR112" s="966"/>
      <c r="DS112" s="966"/>
      <c r="DT112" s="966"/>
      <c r="DU112" s="966"/>
      <c r="DV112" s="967" t="s">
        <v>121</v>
      </c>
      <c r="DW112" s="967"/>
      <c r="DX112" s="967"/>
      <c r="DY112" s="967"/>
      <c r="DZ112" s="968"/>
    </row>
    <row r="113" spans="1:130" s="230" customFormat="1" ht="26.25" customHeight="1" x14ac:dyDescent="0.2">
      <c r="A113" s="994"/>
      <c r="B113" s="995"/>
      <c r="C113" s="963" t="s">
        <v>431</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4"/>
      <c r="AA113" s="977">
        <v>3353427</v>
      </c>
      <c r="AB113" s="978"/>
      <c r="AC113" s="978"/>
      <c r="AD113" s="978"/>
      <c r="AE113" s="979"/>
      <c r="AF113" s="980">
        <v>3317947</v>
      </c>
      <c r="AG113" s="978"/>
      <c r="AH113" s="978"/>
      <c r="AI113" s="978"/>
      <c r="AJ113" s="979"/>
      <c r="AK113" s="980">
        <v>3337694</v>
      </c>
      <c r="AL113" s="978"/>
      <c r="AM113" s="978"/>
      <c r="AN113" s="978"/>
      <c r="AO113" s="979"/>
      <c r="AP113" s="981">
        <v>3.5</v>
      </c>
      <c r="AQ113" s="982"/>
      <c r="AR113" s="982"/>
      <c r="AS113" s="982"/>
      <c r="AT113" s="983"/>
      <c r="AU113" s="948"/>
      <c r="AV113" s="949"/>
      <c r="AW113" s="949"/>
      <c r="AX113" s="949"/>
      <c r="AY113" s="949"/>
      <c r="AZ113" s="962" t="s">
        <v>432</v>
      </c>
      <c r="BA113" s="963"/>
      <c r="BB113" s="963"/>
      <c r="BC113" s="963"/>
      <c r="BD113" s="963"/>
      <c r="BE113" s="963"/>
      <c r="BF113" s="963"/>
      <c r="BG113" s="963"/>
      <c r="BH113" s="963"/>
      <c r="BI113" s="963"/>
      <c r="BJ113" s="963"/>
      <c r="BK113" s="963"/>
      <c r="BL113" s="963"/>
      <c r="BM113" s="963"/>
      <c r="BN113" s="963"/>
      <c r="BO113" s="963"/>
      <c r="BP113" s="964"/>
      <c r="BQ113" s="965">
        <v>4213641</v>
      </c>
      <c r="BR113" s="966"/>
      <c r="BS113" s="966"/>
      <c r="BT113" s="966"/>
      <c r="BU113" s="966"/>
      <c r="BV113" s="966">
        <v>4118604</v>
      </c>
      <c r="BW113" s="966"/>
      <c r="BX113" s="966"/>
      <c r="BY113" s="966"/>
      <c r="BZ113" s="966"/>
      <c r="CA113" s="966">
        <v>3798980</v>
      </c>
      <c r="CB113" s="966"/>
      <c r="CC113" s="966"/>
      <c r="CD113" s="966"/>
      <c r="CE113" s="966"/>
      <c r="CF113" s="960">
        <v>4</v>
      </c>
      <c r="CG113" s="961"/>
      <c r="CH113" s="961"/>
      <c r="CI113" s="961"/>
      <c r="CJ113" s="961"/>
      <c r="CK113" s="988"/>
      <c r="CL113" s="989"/>
      <c r="CM113" s="962" t="s">
        <v>433</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998" t="s">
        <v>121</v>
      </c>
      <c r="DH113" s="999"/>
      <c r="DI113" s="999"/>
      <c r="DJ113" s="999"/>
      <c r="DK113" s="1000"/>
      <c r="DL113" s="1001" t="s">
        <v>121</v>
      </c>
      <c r="DM113" s="999"/>
      <c r="DN113" s="999"/>
      <c r="DO113" s="999"/>
      <c r="DP113" s="1000"/>
      <c r="DQ113" s="1001" t="s">
        <v>121</v>
      </c>
      <c r="DR113" s="999"/>
      <c r="DS113" s="999"/>
      <c r="DT113" s="999"/>
      <c r="DU113" s="1000"/>
      <c r="DV113" s="1002" t="s">
        <v>121</v>
      </c>
      <c r="DW113" s="1003"/>
      <c r="DX113" s="1003"/>
      <c r="DY113" s="1003"/>
      <c r="DZ113" s="1004"/>
    </row>
    <row r="114" spans="1:130" s="230" customFormat="1" ht="26.25" customHeight="1" x14ac:dyDescent="0.2">
      <c r="A114" s="994"/>
      <c r="B114" s="995"/>
      <c r="C114" s="963" t="s">
        <v>434</v>
      </c>
      <c r="D114" s="963"/>
      <c r="E114" s="963"/>
      <c r="F114" s="963"/>
      <c r="G114" s="963"/>
      <c r="H114" s="963"/>
      <c r="I114" s="963"/>
      <c r="J114" s="963"/>
      <c r="K114" s="963"/>
      <c r="L114" s="963"/>
      <c r="M114" s="963"/>
      <c r="N114" s="963"/>
      <c r="O114" s="963"/>
      <c r="P114" s="963"/>
      <c r="Q114" s="963"/>
      <c r="R114" s="963"/>
      <c r="S114" s="963"/>
      <c r="T114" s="963"/>
      <c r="U114" s="963"/>
      <c r="V114" s="963"/>
      <c r="W114" s="963"/>
      <c r="X114" s="963"/>
      <c r="Y114" s="963"/>
      <c r="Z114" s="964"/>
      <c r="AA114" s="998">
        <v>367570</v>
      </c>
      <c r="AB114" s="999"/>
      <c r="AC114" s="999"/>
      <c r="AD114" s="999"/>
      <c r="AE114" s="1000"/>
      <c r="AF114" s="1001">
        <v>399945</v>
      </c>
      <c r="AG114" s="999"/>
      <c r="AH114" s="999"/>
      <c r="AI114" s="999"/>
      <c r="AJ114" s="1000"/>
      <c r="AK114" s="1001">
        <v>482107</v>
      </c>
      <c r="AL114" s="999"/>
      <c r="AM114" s="999"/>
      <c r="AN114" s="999"/>
      <c r="AO114" s="1000"/>
      <c r="AP114" s="1002">
        <v>0.5</v>
      </c>
      <c r="AQ114" s="1003"/>
      <c r="AR114" s="1003"/>
      <c r="AS114" s="1003"/>
      <c r="AT114" s="1004"/>
      <c r="AU114" s="948"/>
      <c r="AV114" s="949"/>
      <c r="AW114" s="949"/>
      <c r="AX114" s="949"/>
      <c r="AY114" s="949"/>
      <c r="AZ114" s="962" t="s">
        <v>435</v>
      </c>
      <c r="BA114" s="963"/>
      <c r="BB114" s="963"/>
      <c r="BC114" s="963"/>
      <c r="BD114" s="963"/>
      <c r="BE114" s="963"/>
      <c r="BF114" s="963"/>
      <c r="BG114" s="963"/>
      <c r="BH114" s="963"/>
      <c r="BI114" s="963"/>
      <c r="BJ114" s="963"/>
      <c r="BK114" s="963"/>
      <c r="BL114" s="963"/>
      <c r="BM114" s="963"/>
      <c r="BN114" s="963"/>
      <c r="BO114" s="963"/>
      <c r="BP114" s="964"/>
      <c r="BQ114" s="965">
        <v>21270722</v>
      </c>
      <c r="BR114" s="966"/>
      <c r="BS114" s="966"/>
      <c r="BT114" s="966"/>
      <c r="BU114" s="966"/>
      <c r="BV114" s="966">
        <v>21713919</v>
      </c>
      <c r="BW114" s="966"/>
      <c r="BX114" s="966"/>
      <c r="BY114" s="966"/>
      <c r="BZ114" s="966"/>
      <c r="CA114" s="966">
        <v>22612476</v>
      </c>
      <c r="CB114" s="966"/>
      <c r="CC114" s="966"/>
      <c r="CD114" s="966"/>
      <c r="CE114" s="966"/>
      <c r="CF114" s="960">
        <v>23.8</v>
      </c>
      <c r="CG114" s="961"/>
      <c r="CH114" s="961"/>
      <c r="CI114" s="961"/>
      <c r="CJ114" s="961"/>
      <c r="CK114" s="988"/>
      <c r="CL114" s="989"/>
      <c r="CM114" s="962" t="s">
        <v>436</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998" t="s">
        <v>121</v>
      </c>
      <c r="DH114" s="999"/>
      <c r="DI114" s="999"/>
      <c r="DJ114" s="999"/>
      <c r="DK114" s="1000"/>
      <c r="DL114" s="1001" t="s">
        <v>121</v>
      </c>
      <c r="DM114" s="999"/>
      <c r="DN114" s="999"/>
      <c r="DO114" s="999"/>
      <c r="DP114" s="1000"/>
      <c r="DQ114" s="1001" t="s">
        <v>121</v>
      </c>
      <c r="DR114" s="999"/>
      <c r="DS114" s="999"/>
      <c r="DT114" s="999"/>
      <c r="DU114" s="1000"/>
      <c r="DV114" s="1002" t="s">
        <v>121</v>
      </c>
      <c r="DW114" s="1003"/>
      <c r="DX114" s="1003"/>
      <c r="DY114" s="1003"/>
      <c r="DZ114" s="1004"/>
    </row>
    <row r="115" spans="1:130" s="230" customFormat="1" ht="26.25" customHeight="1" x14ac:dyDescent="0.2">
      <c r="A115" s="994"/>
      <c r="B115" s="995"/>
      <c r="C115" s="963" t="s">
        <v>437</v>
      </c>
      <c r="D115" s="963"/>
      <c r="E115" s="963"/>
      <c r="F115" s="963"/>
      <c r="G115" s="963"/>
      <c r="H115" s="963"/>
      <c r="I115" s="963"/>
      <c r="J115" s="963"/>
      <c r="K115" s="963"/>
      <c r="L115" s="963"/>
      <c r="M115" s="963"/>
      <c r="N115" s="963"/>
      <c r="O115" s="963"/>
      <c r="P115" s="963"/>
      <c r="Q115" s="963"/>
      <c r="R115" s="963"/>
      <c r="S115" s="963"/>
      <c r="T115" s="963"/>
      <c r="U115" s="963"/>
      <c r="V115" s="963"/>
      <c r="W115" s="963"/>
      <c r="X115" s="963"/>
      <c r="Y115" s="963"/>
      <c r="Z115" s="964"/>
      <c r="AA115" s="977">
        <v>121038</v>
      </c>
      <c r="AB115" s="978"/>
      <c r="AC115" s="978"/>
      <c r="AD115" s="978"/>
      <c r="AE115" s="979"/>
      <c r="AF115" s="980">
        <v>107373</v>
      </c>
      <c r="AG115" s="978"/>
      <c r="AH115" s="978"/>
      <c r="AI115" s="978"/>
      <c r="AJ115" s="979"/>
      <c r="AK115" s="980">
        <v>100404</v>
      </c>
      <c r="AL115" s="978"/>
      <c r="AM115" s="978"/>
      <c r="AN115" s="978"/>
      <c r="AO115" s="979"/>
      <c r="AP115" s="981">
        <v>0.1</v>
      </c>
      <c r="AQ115" s="982"/>
      <c r="AR115" s="982"/>
      <c r="AS115" s="982"/>
      <c r="AT115" s="983"/>
      <c r="AU115" s="948"/>
      <c r="AV115" s="949"/>
      <c r="AW115" s="949"/>
      <c r="AX115" s="949"/>
      <c r="AY115" s="949"/>
      <c r="AZ115" s="962" t="s">
        <v>438</v>
      </c>
      <c r="BA115" s="963"/>
      <c r="BB115" s="963"/>
      <c r="BC115" s="963"/>
      <c r="BD115" s="963"/>
      <c r="BE115" s="963"/>
      <c r="BF115" s="963"/>
      <c r="BG115" s="963"/>
      <c r="BH115" s="963"/>
      <c r="BI115" s="963"/>
      <c r="BJ115" s="963"/>
      <c r="BK115" s="963"/>
      <c r="BL115" s="963"/>
      <c r="BM115" s="963"/>
      <c r="BN115" s="963"/>
      <c r="BO115" s="963"/>
      <c r="BP115" s="964"/>
      <c r="BQ115" s="965">
        <v>18432</v>
      </c>
      <c r="BR115" s="966"/>
      <c r="BS115" s="966"/>
      <c r="BT115" s="966"/>
      <c r="BU115" s="966"/>
      <c r="BV115" s="966">
        <v>6629</v>
      </c>
      <c r="BW115" s="966"/>
      <c r="BX115" s="966"/>
      <c r="BY115" s="966"/>
      <c r="BZ115" s="966"/>
      <c r="CA115" s="966">
        <v>584</v>
      </c>
      <c r="CB115" s="966"/>
      <c r="CC115" s="966"/>
      <c r="CD115" s="966"/>
      <c r="CE115" s="966"/>
      <c r="CF115" s="960">
        <v>0</v>
      </c>
      <c r="CG115" s="961"/>
      <c r="CH115" s="961"/>
      <c r="CI115" s="961"/>
      <c r="CJ115" s="961"/>
      <c r="CK115" s="988"/>
      <c r="CL115" s="989"/>
      <c r="CM115" s="962" t="s">
        <v>439</v>
      </c>
      <c r="CN115" s="963"/>
      <c r="CO115" s="963"/>
      <c r="CP115" s="963"/>
      <c r="CQ115" s="963"/>
      <c r="CR115" s="963"/>
      <c r="CS115" s="963"/>
      <c r="CT115" s="963"/>
      <c r="CU115" s="963"/>
      <c r="CV115" s="963"/>
      <c r="CW115" s="963"/>
      <c r="CX115" s="963"/>
      <c r="CY115" s="963"/>
      <c r="CZ115" s="963"/>
      <c r="DA115" s="963"/>
      <c r="DB115" s="963"/>
      <c r="DC115" s="963"/>
      <c r="DD115" s="963"/>
      <c r="DE115" s="963"/>
      <c r="DF115" s="964"/>
      <c r="DG115" s="998" t="s">
        <v>121</v>
      </c>
      <c r="DH115" s="999"/>
      <c r="DI115" s="999"/>
      <c r="DJ115" s="999"/>
      <c r="DK115" s="1000"/>
      <c r="DL115" s="1001" t="s">
        <v>121</v>
      </c>
      <c r="DM115" s="999"/>
      <c r="DN115" s="999"/>
      <c r="DO115" s="999"/>
      <c r="DP115" s="1000"/>
      <c r="DQ115" s="1001" t="s">
        <v>121</v>
      </c>
      <c r="DR115" s="999"/>
      <c r="DS115" s="999"/>
      <c r="DT115" s="999"/>
      <c r="DU115" s="1000"/>
      <c r="DV115" s="1002" t="s">
        <v>121</v>
      </c>
      <c r="DW115" s="1003"/>
      <c r="DX115" s="1003"/>
      <c r="DY115" s="1003"/>
      <c r="DZ115" s="1004"/>
    </row>
    <row r="116" spans="1:130" s="230" customFormat="1" ht="26.25" customHeight="1" x14ac:dyDescent="0.2">
      <c r="A116" s="996"/>
      <c r="B116" s="997"/>
      <c r="C116" s="1005" t="s">
        <v>440</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8" t="s">
        <v>121</v>
      </c>
      <c r="AB116" s="999"/>
      <c r="AC116" s="999"/>
      <c r="AD116" s="999"/>
      <c r="AE116" s="1000"/>
      <c r="AF116" s="1001" t="s">
        <v>121</v>
      </c>
      <c r="AG116" s="999"/>
      <c r="AH116" s="999"/>
      <c r="AI116" s="999"/>
      <c r="AJ116" s="1000"/>
      <c r="AK116" s="1001" t="s">
        <v>121</v>
      </c>
      <c r="AL116" s="999"/>
      <c r="AM116" s="999"/>
      <c r="AN116" s="999"/>
      <c r="AO116" s="1000"/>
      <c r="AP116" s="1002" t="s">
        <v>121</v>
      </c>
      <c r="AQ116" s="1003"/>
      <c r="AR116" s="1003"/>
      <c r="AS116" s="1003"/>
      <c r="AT116" s="1004"/>
      <c r="AU116" s="948"/>
      <c r="AV116" s="949"/>
      <c r="AW116" s="949"/>
      <c r="AX116" s="949"/>
      <c r="AY116" s="949"/>
      <c r="AZ116" s="1007" t="s">
        <v>441</v>
      </c>
      <c r="BA116" s="1008"/>
      <c r="BB116" s="1008"/>
      <c r="BC116" s="1008"/>
      <c r="BD116" s="1008"/>
      <c r="BE116" s="1008"/>
      <c r="BF116" s="1008"/>
      <c r="BG116" s="1008"/>
      <c r="BH116" s="1008"/>
      <c r="BI116" s="1008"/>
      <c r="BJ116" s="1008"/>
      <c r="BK116" s="1008"/>
      <c r="BL116" s="1008"/>
      <c r="BM116" s="1008"/>
      <c r="BN116" s="1008"/>
      <c r="BO116" s="1008"/>
      <c r="BP116" s="1009"/>
      <c r="BQ116" s="965" t="s">
        <v>121</v>
      </c>
      <c r="BR116" s="966"/>
      <c r="BS116" s="966"/>
      <c r="BT116" s="966"/>
      <c r="BU116" s="966"/>
      <c r="BV116" s="966" t="s">
        <v>121</v>
      </c>
      <c r="BW116" s="966"/>
      <c r="BX116" s="966"/>
      <c r="BY116" s="966"/>
      <c r="BZ116" s="966"/>
      <c r="CA116" s="966" t="s">
        <v>121</v>
      </c>
      <c r="CB116" s="966"/>
      <c r="CC116" s="966"/>
      <c r="CD116" s="966"/>
      <c r="CE116" s="966"/>
      <c r="CF116" s="960" t="s">
        <v>121</v>
      </c>
      <c r="CG116" s="961"/>
      <c r="CH116" s="961"/>
      <c r="CI116" s="961"/>
      <c r="CJ116" s="961"/>
      <c r="CK116" s="988"/>
      <c r="CL116" s="989"/>
      <c r="CM116" s="962" t="s">
        <v>442</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998" t="s">
        <v>121</v>
      </c>
      <c r="DH116" s="999"/>
      <c r="DI116" s="999"/>
      <c r="DJ116" s="999"/>
      <c r="DK116" s="1000"/>
      <c r="DL116" s="1001" t="s">
        <v>121</v>
      </c>
      <c r="DM116" s="999"/>
      <c r="DN116" s="999"/>
      <c r="DO116" s="999"/>
      <c r="DP116" s="1000"/>
      <c r="DQ116" s="1001" t="s">
        <v>121</v>
      </c>
      <c r="DR116" s="999"/>
      <c r="DS116" s="999"/>
      <c r="DT116" s="999"/>
      <c r="DU116" s="1000"/>
      <c r="DV116" s="1002" t="s">
        <v>121</v>
      </c>
      <c r="DW116" s="1003"/>
      <c r="DX116" s="1003"/>
      <c r="DY116" s="1003"/>
      <c r="DZ116" s="1004"/>
    </row>
    <row r="117" spans="1:130" s="230" customFormat="1" ht="26.25" customHeight="1" x14ac:dyDescent="0.2">
      <c r="A117" s="952" t="s">
        <v>176</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17" t="s">
        <v>443</v>
      </c>
      <c r="Z117" s="934"/>
      <c r="AA117" s="1018">
        <v>18683363</v>
      </c>
      <c r="AB117" s="1019"/>
      <c r="AC117" s="1019"/>
      <c r="AD117" s="1019"/>
      <c r="AE117" s="1020"/>
      <c r="AF117" s="1021">
        <v>19441274</v>
      </c>
      <c r="AG117" s="1019"/>
      <c r="AH117" s="1019"/>
      <c r="AI117" s="1019"/>
      <c r="AJ117" s="1020"/>
      <c r="AK117" s="1021">
        <v>19401808</v>
      </c>
      <c r="AL117" s="1019"/>
      <c r="AM117" s="1019"/>
      <c r="AN117" s="1019"/>
      <c r="AO117" s="1020"/>
      <c r="AP117" s="1022"/>
      <c r="AQ117" s="1023"/>
      <c r="AR117" s="1023"/>
      <c r="AS117" s="1023"/>
      <c r="AT117" s="1024"/>
      <c r="AU117" s="948"/>
      <c r="AV117" s="949"/>
      <c r="AW117" s="949"/>
      <c r="AX117" s="949"/>
      <c r="AY117" s="949"/>
      <c r="AZ117" s="1014" t="s">
        <v>444</v>
      </c>
      <c r="BA117" s="1015"/>
      <c r="BB117" s="1015"/>
      <c r="BC117" s="1015"/>
      <c r="BD117" s="1015"/>
      <c r="BE117" s="1015"/>
      <c r="BF117" s="1015"/>
      <c r="BG117" s="1015"/>
      <c r="BH117" s="1015"/>
      <c r="BI117" s="1015"/>
      <c r="BJ117" s="1015"/>
      <c r="BK117" s="1015"/>
      <c r="BL117" s="1015"/>
      <c r="BM117" s="1015"/>
      <c r="BN117" s="1015"/>
      <c r="BO117" s="1015"/>
      <c r="BP117" s="1016"/>
      <c r="BQ117" s="965" t="s">
        <v>121</v>
      </c>
      <c r="BR117" s="966"/>
      <c r="BS117" s="966"/>
      <c r="BT117" s="966"/>
      <c r="BU117" s="966"/>
      <c r="BV117" s="966" t="s">
        <v>121</v>
      </c>
      <c r="BW117" s="966"/>
      <c r="BX117" s="966"/>
      <c r="BY117" s="966"/>
      <c r="BZ117" s="966"/>
      <c r="CA117" s="966" t="s">
        <v>121</v>
      </c>
      <c r="CB117" s="966"/>
      <c r="CC117" s="966"/>
      <c r="CD117" s="966"/>
      <c r="CE117" s="966"/>
      <c r="CF117" s="960" t="s">
        <v>121</v>
      </c>
      <c r="CG117" s="961"/>
      <c r="CH117" s="961"/>
      <c r="CI117" s="961"/>
      <c r="CJ117" s="961"/>
      <c r="CK117" s="988"/>
      <c r="CL117" s="989"/>
      <c r="CM117" s="962" t="s">
        <v>445</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998" t="s">
        <v>121</v>
      </c>
      <c r="DH117" s="999"/>
      <c r="DI117" s="999"/>
      <c r="DJ117" s="999"/>
      <c r="DK117" s="1000"/>
      <c r="DL117" s="1001" t="s">
        <v>121</v>
      </c>
      <c r="DM117" s="999"/>
      <c r="DN117" s="999"/>
      <c r="DO117" s="999"/>
      <c r="DP117" s="1000"/>
      <c r="DQ117" s="1001" t="s">
        <v>121</v>
      </c>
      <c r="DR117" s="999"/>
      <c r="DS117" s="999"/>
      <c r="DT117" s="999"/>
      <c r="DU117" s="1000"/>
      <c r="DV117" s="1002" t="s">
        <v>121</v>
      </c>
      <c r="DW117" s="1003"/>
      <c r="DX117" s="1003"/>
      <c r="DY117" s="1003"/>
      <c r="DZ117" s="1004"/>
    </row>
    <row r="118" spans="1:130" s="230" customFormat="1" ht="26.25" customHeight="1" x14ac:dyDescent="0.2">
      <c r="A118" s="952" t="s">
        <v>419</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416</v>
      </c>
      <c r="AB118" s="933"/>
      <c r="AC118" s="933"/>
      <c r="AD118" s="933"/>
      <c r="AE118" s="934"/>
      <c r="AF118" s="932" t="s">
        <v>417</v>
      </c>
      <c r="AG118" s="933"/>
      <c r="AH118" s="933"/>
      <c r="AI118" s="933"/>
      <c r="AJ118" s="934"/>
      <c r="AK118" s="932" t="s">
        <v>293</v>
      </c>
      <c r="AL118" s="933"/>
      <c r="AM118" s="933"/>
      <c r="AN118" s="933"/>
      <c r="AO118" s="934"/>
      <c r="AP118" s="1010" t="s">
        <v>418</v>
      </c>
      <c r="AQ118" s="1011"/>
      <c r="AR118" s="1011"/>
      <c r="AS118" s="1011"/>
      <c r="AT118" s="1012"/>
      <c r="AU118" s="948"/>
      <c r="AV118" s="949"/>
      <c r="AW118" s="949"/>
      <c r="AX118" s="949"/>
      <c r="AY118" s="949"/>
      <c r="AZ118" s="1013" t="s">
        <v>446</v>
      </c>
      <c r="BA118" s="1005"/>
      <c r="BB118" s="1005"/>
      <c r="BC118" s="1005"/>
      <c r="BD118" s="1005"/>
      <c r="BE118" s="1005"/>
      <c r="BF118" s="1005"/>
      <c r="BG118" s="1005"/>
      <c r="BH118" s="1005"/>
      <c r="BI118" s="1005"/>
      <c r="BJ118" s="1005"/>
      <c r="BK118" s="1005"/>
      <c r="BL118" s="1005"/>
      <c r="BM118" s="1005"/>
      <c r="BN118" s="1005"/>
      <c r="BO118" s="1005"/>
      <c r="BP118" s="1006"/>
      <c r="BQ118" s="1039" t="s">
        <v>121</v>
      </c>
      <c r="BR118" s="1040"/>
      <c r="BS118" s="1040"/>
      <c r="BT118" s="1040"/>
      <c r="BU118" s="1040"/>
      <c r="BV118" s="1040" t="s">
        <v>121</v>
      </c>
      <c r="BW118" s="1040"/>
      <c r="BX118" s="1040"/>
      <c r="BY118" s="1040"/>
      <c r="BZ118" s="1040"/>
      <c r="CA118" s="1040" t="s">
        <v>121</v>
      </c>
      <c r="CB118" s="1040"/>
      <c r="CC118" s="1040"/>
      <c r="CD118" s="1040"/>
      <c r="CE118" s="1040"/>
      <c r="CF118" s="960" t="s">
        <v>121</v>
      </c>
      <c r="CG118" s="961"/>
      <c r="CH118" s="961"/>
      <c r="CI118" s="961"/>
      <c r="CJ118" s="961"/>
      <c r="CK118" s="988"/>
      <c r="CL118" s="989"/>
      <c r="CM118" s="962" t="s">
        <v>447</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998" t="s">
        <v>121</v>
      </c>
      <c r="DH118" s="999"/>
      <c r="DI118" s="999"/>
      <c r="DJ118" s="999"/>
      <c r="DK118" s="1000"/>
      <c r="DL118" s="1001" t="s">
        <v>121</v>
      </c>
      <c r="DM118" s="999"/>
      <c r="DN118" s="999"/>
      <c r="DO118" s="999"/>
      <c r="DP118" s="1000"/>
      <c r="DQ118" s="1001" t="s">
        <v>121</v>
      </c>
      <c r="DR118" s="999"/>
      <c r="DS118" s="999"/>
      <c r="DT118" s="999"/>
      <c r="DU118" s="1000"/>
      <c r="DV118" s="1002" t="s">
        <v>121</v>
      </c>
      <c r="DW118" s="1003"/>
      <c r="DX118" s="1003"/>
      <c r="DY118" s="1003"/>
      <c r="DZ118" s="1004"/>
    </row>
    <row r="119" spans="1:130" s="230" customFormat="1" ht="26.25" customHeight="1" x14ac:dyDescent="0.2">
      <c r="A119" s="1096" t="s">
        <v>422</v>
      </c>
      <c r="B119" s="987"/>
      <c r="C119" s="969" t="s">
        <v>423</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121</v>
      </c>
      <c r="AB119" s="940"/>
      <c r="AC119" s="940"/>
      <c r="AD119" s="940"/>
      <c r="AE119" s="941"/>
      <c r="AF119" s="942" t="s">
        <v>121</v>
      </c>
      <c r="AG119" s="940"/>
      <c r="AH119" s="940"/>
      <c r="AI119" s="940"/>
      <c r="AJ119" s="941"/>
      <c r="AK119" s="942" t="s">
        <v>121</v>
      </c>
      <c r="AL119" s="940"/>
      <c r="AM119" s="940"/>
      <c r="AN119" s="940"/>
      <c r="AO119" s="941"/>
      <c r="AP119" s="943" t="s">
        <v>121</v>
      </c>
      <c r="AQ119" s="944"/>
      <c r="AR119" s="944"/>
      <c r="AS119" s="944"/>
      <c r="AT119" s="945"/>
      <c r="AU119" s="950"/>
      <c r="AV119" s="951"/>
      <c r="AW119" s="951"/>
      <c r="AX119" s="951"/>
      <c r="AY119" s="951"/>
      <c r="AZ119" s="251" t="s">
        <v>176</v>
      </c>
      <c r="BA119" s="251"/>
      <c r="BB119" s="251"/>
      <c r="BC119" s="251"/>
      <c r="BD119" s="251"/>
      <c r="BE119" s="251"/>
      <c r="BF119" s="251"/>
      <c r="BG119" s="251"/>
      <c r="BH119" s="251"/>
      <c r="BI119" s="251"/>
      <c r="BJ119" s="251"/>
      <c r="BK119" s="251"/>
      <c r="BL119" s="251"/>
      <c r="BM119" s="251"/>
      <c r="BN119" s="251"/>
      <c r="BO119" s="1017" t="s">
        <v>448</v>
      </c>
      <c r="BP119" s="1045"/>
      <c r="BQ119" s="1039">
        <v>203582275</v>
      </c>
      <c r="BR119" s="1040"/>
      <c r="BS119" s="1040"/>
      <c r="BT119" s="1040"/>
      <c r="BU119" s="1040"/>
      <c r="BV119" s="1040">
        <v>210911051</v>
      </c>
      <c r="BW119" s="1040"/>
      <c r="BX119" s="1040"/>
      <c r="BY119" s="1040"/>
      <c r="BZ119" s="1040"/>
      <c r="CA119" s="1040">
        <v>227660939</v>
      </c>
      <c r="CB119" s="1040"/>
      <c r="CC119" s="1040"/>
      <c r="CD119" s="1040"/>
      <c r="CE119" s="1040"/>
      <c r="CF119" s="1041"/>
      <c r="CG119" s="1042"/>
      <c r="CH119" s="1042"/>
      <c r="CI119" s="1042"/>
      <c r="CJ119" s="1043"/>
      <c r="CK119" s="990"/>
      <c r="CL119" s="991"/>
      <c r="CM119" s="1013" t="s">
        <v>449</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44">
        <v>2034182</v>
      </c>
      <c r="DH119" s="1026"/>
      <c r="DI119" s="1026"/>
      <c r="DJ119" s="1026"/>
      <c r="DK119" s="1027"/>
      <c r="DL119" s="1025">
        <v>1974021</v>
      </c>
      <c r="DM119" s="1026"/>
      <c r="DN119" s="1026"/>
      <c r="DO119" s="1026"/>
      <c r="DP119" s="1027"/>
      <c r="DQ119" s="1025">
        <v>1927606</v>
      </c>
      <c r="DR119" s="1026"/>
      <c r="DS119" s="1026"/>
      <c r="DT119" s="1026"/>
      <c r="DU119" s="1027"/>
      <c r="DV119" s="1028">
        <v>2</v>
      </c>
      <c r="DW119" s="1029"/>
      <c r="DX119" s="1029"/>
      <c r="DY119" s="1029"/>
      <c r="DZ119" s="1030"/>
    </row>
    <row r="120" spans="1:130" s="230" customFormat="1" ht="26.25" customHeight="1" x14ac:dyDescent="0.2">
      <c r="A120" s="1097"/>
      <c r="B120" s="989"/>
      <c r="C120" s="962" t="s">
        <v>426</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998" t="s">
        <v>121</v>
      </c>
      <c r="AB120" s="999"/>
      <c r="AC120" s="999"/>
      <c r="AD120" s="999"/>
      <c r="AE120" s="1000"/>
      <c r="AF120" s="1001" t="s">
        <v>121</v>
      </c>
      <c r="AG120" s="999"/>
      <c r="AH120" s="999"/>
      <c r="AI120" s="999"/>
      <c r="AJ120" s="1000"/>
      <c r="AK120" s="1001" t="s">
        <v>121</v>
      </c>
      <c r="AL120" s="999"/>
      <c r="AM120" s="999"/>
      <c r="AN120" s="999"/>
      <c r="AO120" s="1000"/>
      <c r="AP120" s="1002" t="s">
        <v>121</v>
      </c>
      <c r="AQ120" s="1003"/>
      <c r="AR120" s="1003"/>
      <c r="AS120" s="1003"/>
      <c r="AT120" s="1004"/>
      <c r="AU120" s="1031" t="s">
        <v>450</v>
      </c>
      <c r="AV120" s="1032"/>
      <c r="AW120" s="1032"/>
      <c r="AX120" s="1032"/>
      <c r="AY120" s="1033"/>
      <c r="AZ120" s="969" t="s">
        <v>451</v>
      </c>
      <c r="BA120" s="937"/>
      <c r="BB120" s="937"/>
      <c r="BC120" s="937"/>
      <c r="BD120" s="937"/>
      <c r="BE120" s="937"/>
      <c r="BF120" s="937"/>
      <c r="BG120" s="937"/>
      <c r="BH120" s="937"/>
      <c r="BI120" s="937"/>
      <c r="BJ120" s="937"/>
      <c r="BK120" s="937"/>
      <c r="BL120" s="937"/>
      <c r="BM120" s="937"/>
      <c r="BN120" s="937"/>
      <c r="BO120" s="937"/>
      <c r="BP120" s="938"/>
      <c r="BQ120" s="970">
        <v>48061064</v>
      </c>
      <c r="BR120" s="971"/>
      <c r="BS120" s="971"/>
      <c r="BT120" s="971"/>
      <c r="BU120" s="971"/>
      <c r="BV120" s="971">
        <v>46862372</v>
      </c>
      <c r="BW120" s="971"/>
      <c r="BX120" s="971"/>
      <c r="BY120" s="971"/>
      <c r="BZ120" s="971"/>
      <c r="CA120" s="971">
        <v>48657658</v>
      </c>
      <c r="CB120" s="971"/>
      <c r="CC120" s="971"/>
      <c r="CD120" s="971"/>
      <c r="CE120" s="971"/>
      <c r="CF120" s="984">
        <v>51.3</v>
      </c>
      <c r="CG120" s="985"/>
      <c r="CH120" s="985"/>
      <c r="CI120" s="985"/>
      <c r="CJ120" s="985"/>
      <c r="CK120" s="1046" t="s">
        <v>452</v>
      </c>
      <c r="CL120" s="1047"/>
      <c r="CM120" s="1047"/>
      <c r="CN120" s="1047"/>
      <c r="CO120" s="1048"/>
      <c r="CP120" s="1054" t="s">
        <v>397</v>
      </c>
      <c r="CQ120" s="1055"/>
      <c r="CR120" s="1055"/>
      <c r="CS120" s="1055"/>
      <c r="CT120" s="1055"/>
      <c r="CU120" s="1055"/>
      <c r="CV120" s="1055"/>
      <c r="CW120" s="1055"/>
      <c r="CX120" s="1055"/>
      <c r="CY120" s="1055"/>
      <c r="CZ120" s="1055"/>
      <c r="DA120" s="1055"/>
      <c r="DB120" s="1055"/>
      <c r="DC120" s="1055"/>
      <c r="DD120" s="1055"/>
      <c r="DE120" s="1055"/>
      <c r="DF120" s="1056"/>
      <c r="DG120" s="970">
        <v>28009428</v>
      </c>
      <c r="DH120" s="971"/>
      <c r="DI120" s="971"/>
      <c r="DJ120" s="971"/>
      <c r="DK120" s="971"/>
      <c r="DL120" s="971">
        <v>27604869</v>
      </c>
      <c r="DM120" s="971"/>
      <c r="DN120" s="971"/>
      <c r="DO120" s="971"/>
      <c r="DP120" s="971"/>
      <c r="DQ120" s="971">
        <v>27822591</v>
      </c>
      <c r="DR120" s="971"/>
      <c r="DS120" s="971"/>
      <c r="DT120" s="971"/>
      <c r="DU120" s="971"/>
      <c r="DV120" s="972">
        <v>29.3</v>
      </c>
      <c r="DW120" s="972"/>
      <c r="DX120" s="972"/>
      <c r="DY120" s="972"/>
      <c r="DZ120" s="973"/>
    </row>
    <row r="121" spans="1:130" s="230" customFormat="1" ht="26.25" customHeight="1" x14ac:dyDescent="0.2">
      <c r="A121" s="1097"/>
      <c r="B121" s="989"/>
      <c r="C121" s="1014" t="s">
        <v>453</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8" t="s">
        <v>121</v>
      </c>
      <c r="AB121" s="999"/>
      <c r="AC121" s="999"/>
      <c r="AD121" s="999"/>
      <c r="AE121" s="1000"/>
      <c r="AF121" s="1001" t="s">
        <v>121</v>
      </c>
      <c r="AG121" s="999"/>
      <c r="AH121" s="999"/>
      <c r="AI121" s="999"/>
      <c r="AJ121" s="1000"/>
      <c r="AK121" s="1001" t="s">
        <v>121</v>
      </c>
      <c r="AL121" s="999"/>
      <c r="AM121" s="999"/>
      <c r="AN121" s="999"/>
      <c r="AO121" s="1000"/>
      <c r="AP121" s="1002" t="s">
        <v>121</v>
      </c>
      <c r="AQ121" s="1003"/>
      <c r="AR121" s="1003"/>
      <c r="AS121" s="1003"/>
      <c r="AT121" s="1004"/>
      <c r="AU121" s="1034"/>
      <c r="AV121" s="1035"/>
      <c r="AW121" s="1035"/>
      <c r="AX121" s="1035"/>
      <c r="AY121" s="1036"/>
      <c r="AZ121" s="962" t="s">
        <v>454</v>
      </c>
      <c r="BA121" s="963"/>
      <c r="BB121" s="963"/>
      <c r="BC121" s="963"/>
      <c r="BD121" s="963"/>
      <c r="BE121" s="963"/>
      <c r="BF121" s="963"/>
      <c r="BG121" s="963"/>
      <c r="BH121" s="963"/>
      <c r="BI121" s="963"/>
      <c r="BJ121" s="963"/>
      <c r="BK121" s="963"/>
      <c r="BL121" s="963"/>
      <c r="BM121" s="963"/>
      <c r="BN121" s="963"/>
      <c r="BO121" s="963"/>
      <c r="BP121" s="964"/>
      <c r="BQ121" s="965">
        <v>36548167</v>
      </c>
      <c r="BR121" s="966"/>
      <c r="BS121" s="966"/>
      <c r="BT121" s="966"/>
      <c r="BU121" s="966"/>
      <c r="BV121" s="966">
        <v>36618569</v>
      </c>
      <c r="BW121" s="966"/>
      <c r="BX121" s="966"/>
      <c r="BY121" s="966"/>
      <c r="BZ121" s="966"/>
      <c r="CA121" s="966">
        <v>38574632</v>
      </c>
      <c r="CB121" s="966"/>
      <c r="CC121" s="966"/>
      <c r="CD121" s="966"/>
      <c r="CE121" s="966"/>
      <c r="CF121" s="960">
        <v>40.6</v>
      </c>
      <c r="CG121" s="961"/>
      <c r="CH121" s="961"/>
      <c r="CI121" s="961"/>
      <c r="CJ121" s="961"/>
      <c r="CK121" s="1049"/>
      <c r="CL121" s="1050"/>
      <c r="CM121" s="1050"/>
      <c r="CN121" s="1050"/>
      <c r="CO121" s="1051"/>
      <c r="CP121" s="1059" t="s">
        <v>401</v>
      </c>
      <c r="CQ121" s="1060"/>
      <c r="CR121" s="1060"/>
      <c r="CS121" s="1060"/>
      <c r="CT121" s="1060"/>
      <c r="CU121" s="1060"/>
      <c r="CV121" s="1060"/>
      <c r="CW121" s="1060"/>
      <c r="CX121" s="1060"/>
      <c r="CY121" s="1060"/>
      <c r="CZ121" s="1060"/>
      <c r="DA121" s="1060"/>
      <c r="DB121" s="1060"/>
      <c r="DC121" s="1060"/>
      <c r="DD121" s="1060"/>
      <c r="DE121" s="1060"/>
      <c r="DF121" s="1061"/>
      <c r="DG121" s="965">
        <v>1361562</v>
      </c>
      <c r="DH121" s="966"/>
      <c r="DI121" s="966"/>
      <c r="DJ121" s="966"/>
      <c r="DK121" s="966"/>
      <c r="DL121" s="966">
        <v>3531881</v>
      </c>
      <c r="DM121" s="966"/>
      <c r="DN121" s="966"/>
      <c r="DO121" s="966"/>
      <c r="DP121" s="966"/>
      <c r="DQ121" s="966">
        <v>7888657</v>
      </c>
      <c r="DR121" s="966"/>
      <c r="DS121" s="966"/>
      <c r="DT121" s="966"/>
      <c r="DU121" s="966"/>
      <c r="DV121" s="967">
        <v>8.3000000000000007</v>
      </c>
      <c r="DW121" s="967"/>
      <c r="DX121" s="967"/>
      <c r="DY121" s="967"/>
      <c r="DZ121" s="968"/>
    </row>
    <row r="122" spans="1:130" s="230" customFormat="1" ht="26.25" customHeight="1" x14ac:dyDescent="0.2">
      <c r="A122" s="1097"/>
      <c r="B122" s="989"/>
      <c r="C122" s="962" t="s">
        <v>436</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998" t="s">
        <v>121</v>
      </c>
      <c r="AB122" s="999"/>
      <c r="AC122" s="999"/>
      <c r="AD122" s="999"/>
      <c r="AE122" s="1000"/>
      <c r="AF122" s="1001" t="s">
        <v>121</v>
      </c>
      <c r="AG122" s="999"/>
      <c r="AH122" s="999"/>
      <c r="AI122" s="999"/>
      <c r="AJ122" s="1000"/>
      <c r="AK122" s="1001" t="s">
        <v>121</v>
      </c>
      <c r="AL122" s="999"/>
      <c r="AM122" s="999"/>
      <c r="AN122" s="999"/>
      <c r="AO122" s="1000"/>
      <c r="AP122" s="1002" t="s">
        <v>121</v>
      </c>
      <c r="AQ122" s="1003"/>
      <c r="AR122" s="1003"/>
      <c r="AS122" s="1003"/>
      <c r="AT122" s="1004"/>
      <c r="AU122" s="1034"/>
      <c r="AV122" s="1035"/>
      <c r="AW122" s="1035"/>
      <c r="AX122" s="1035"/>
      <c r="AY122" s="1036"/>
      <c r="AZ122" s="1013" t="s">
        <v>455</v>
      </c>
      <c r="BA122" s="1005"/>
      <c r="BB122" s="1005"/>
      <c r="BC122" s="1005"/>
      <c r="BD122" s="1005"/>
      <c r="BE122" s="1005"/>
      <c r="BF122" s="1005"/>
      <c r="BG122" s="1005"/>
      <c r="BH122" s="1005"/>
      <c r="BI122" s="1005"/>
      <c r="BJ122" s="1005"/>
      <c r="BK122" s="1005"/>
      <c r="BL122" s="1005"/>
      <c r="BM122" s="1005"/>
      <c r="BN122" s="1005"/>
      <c r="BO122" s="1005"/>
      <c r="BP122" s="1006"/>
      <c r="BQ122" s="1039">
        <v>176298589</v>
      </c>
      <c r="BR122" s="1040"/>
      <c r="BS122" s="1040"/>
      <c r="BT122" s="1040"/>
      <c r="BU122" s="1040"/>
      <c r="BV122" s="1040">
        <v>188706153</v>
      </c>
      <c r="BW122" s="1040"/>
      <c r="BX122" s="1040"/>
      <c r="BY122" s="1040"/>
      <c r="BZ122" s="1040"/>
      <c r="CA122" s="1040">
        <v>187866423</v>
      </c>
      <c r="CB122" s="1040"/>
      <c r="CC122" s="1040"/>
      <c r="CD122" s="1040"/>
      <c r="CE122" s="1040"/>
      <c r="CF122" s="1057">
        <v>197.9</v>
      </c>
      <c r="CG122" s="1058"/>
      <c r="CH122" s="1058"/>
      <c r="CI122" s="1058"/>
      <c r="CJ122" s="1058"/>
      <c r="CK122" s="1049"/>
      <c r="CL122" s="1050"/>
      <c r="CM122" s="1050"/>
      <c r="CN122" s="1050"/>
      <c r="CO122" s="1051"/>
      <c r="CP122" s="1059" t="s">
        <v>393</v>
      </c>
      <c r="CQ122" s="1060"/>
      <c r="CR122" s="1060"/>
      <c r="CS122" s="1060"/>
      <c r="CT122" s="1060"/>
      <c r="CU122" s="1060"/>
      <c r="CV122" s="1060"/>
      <c r="CW122" s="1060"/>
      <c r="CX122" s="1060"/>
      <c r="CY122" s="1060"/>
      <c r="CZ122" s="1060"/>
      <c r="DA122" s="1060"/>
      <c r="DB122" s="1060"/>
      <c r="DC122" s="1060"/>
      <c r="DD122" s="1060"/>
      <c r="DE122" s="1060"/>
      <c r="DF122" s="1061"/>
      <c r="DG122" s="965">
        <v>6045503</v>
      </c>
      <c r="DH122" s="966"/>
      <c r="DI122" s="966"/>
      <c r="DJ122" s="966"/>
      <c r="DK122" s="966"/>
      <c r="DL122" s="966">
        <v>6102070</v>
      </c>
      <c r="DM122" s="966"/>
      <c r="DN122" s="966"/>
      <c r="DO122" s="966"/>
      <c r="DP122" s="966"/>
      <c r="DQ122" s="966">
        <v>7112475</v>
      </c>
      <c r="DR122" s="966"/>
      <c r="DS122" s="966"/>
      <c r="DT122" s="966"/>
      <c r="DU122" s="966"/>
      <c r="DV122" s="967">
        <v>7.5</v>
      </c>
      <c r="DW122" s="967"/>
      <c r="DX122" s="967"/>
      <c r="DY122" s="967"/>
      <c r="DZ122" s="968"/>
    </row>
    <row r="123" spans="1:130" s="230" customFormat="1" ht="26.25" customHeight="1" x14ac:dyDescent="0.2">
      <c r="A123" s="1097"/>
      <c r="B123" s="989"/>
      <c r="C123" s="962" t="s">
        <v>442</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998" t="s">
        <v>121</v>
      </c>
      <c r="AB123" s="999"/>
      <c r="AC123" s="999"/>
      <c r="AD123" s="999"/>
      <c r="AE123" s="1000"/>
      <c r="AF123" s="1001" t="s">
        <v>121</v>
      </c>
      <c r="AG123" s="999"/>
      <c r="AH123" s="999"/>
      <c r="AI123" s="999"/>
      <c r="AJ123" s="1000"/>
      <c r="AK123" s="1001" t="s">
        <v>121</v>
      </c>
      <c r="AL123" s="999"/>
      <c r="AM123" s="999"/>
      <c r="AN123" s="999"/>
      <c r="AO123" s="1000"/>
      <c r="AP123" s="1002" t="s">
        <v>121</v>
      </c>
      <c r="AQ123" s="1003"/>
      <c r="AR123" s="1003"/>
      <c r="AS123" s="1003"/>
      <c r="AT123" s="1004"/>
      <c r="AU123" s="1037"/>
      <c r="AV123" s="1038"/>
      <c r="AW123" s="1038"/>
      <c r="AX123" s="1038"/>
      <c r="AY123" s="1038"/>
      <c r="AZ123" s="251" t="s">
        <v>176</v>
      </c>
      <c r="BA123" s="251"/>
      <c r="BB123" s="251"/>
      <c r="BC123" s="251"/>
      <c r="BD123" s="251"/>
      <c r="BE123" s="251"/>
      <c r="BF123" s="251"/>
      <c r="BG123" s="251"/>
      <c r="BH123" s="251"/>
      <c r="BI123" s="251"/>
      <c r="BJ123" s="251"/>
      <c r="BK123" s="251"/>
      <c r="BL123" s="251"/>
      <c r="BM123" s="251"/>
      <c r="BN123" s="251"/>
      <c r="BO123" s="1017" t="s">
        <v>456</v>
      </c>
      <c r="BP123" s="1045"/>
      <c r="BQ123" s="1103">
        <v>260907820</v>
      </c>
      <c r="BR123" s="1104"/>
      <c r="BS123" s="1104"/>
      <c r="BT123" s="1104"/>
      <c r="BU123" s="1104"/>
      <c r="BV123" s="1104">
        <v>272187094</v>
      </c>
      <c r="BW123" s="1104"/>
      <c r="BX123" s="1104"/>
      <c r="BY123" s="1104"/>
      <c r="BZ123" s="1104"/>
      <c r="CA123" s="1104">
        <v>275098713</v>
      </c>
      <c r="CB123" s="1104"/>
      <c r="CC123" s="1104"/>
      <c r="CD123" s="1104"/>
      <c r="CE123" s="1104"/>
      <c r="CF123" s="1041"/>
      <c r="CG123" s="1042"/>
      <c r="CH123" s="1042"/>
      <c r="CI123" s="1042"/>
      <c r="CJ123" s="1043"/>
      <c r="CK123" s="1049"/>
      <c r="CL123" s="1050"/>
      <c r="CM123" s="1050"/>
      <c r="CN123" s="1050"/>
      <c r="CO123" s="1051"/>
      <c r="CP123" s="1059" t="s">
        <v>398</v>
      </c>
      <c r="CQ123" s="1060"/>
      <c r="CR123" s="1060"/>
      <c r="CS123" s="1060"/>
      <c r="CT123" s="1060"/>
      <c r="CU123" s="1060"/>
      <c r="CV123" s="1060"/>
      <c r="CW123" s="1060"/>
      <c r="CX123" s="1060"/>
      <c r="CY123" s="1060"/>
      <c r="CZ123" s="1060"/>
      <c r="DA123" s="1060"/>
      <c r="DB123" s="1060"/>
      <c r="DC123" s="1060"/>
      <c r="DD123" s="1060"/>
      <c r="DE123" s="1060"/>
      <c r="DF123" s="1061"/>
      <c r="DG123" s="998">
        <v>1709932</v>
      </c>
      <c r="DH123" s="999"/>
      <c r="DI123" s="999"/>
      <c r="DJ123" s="999"/>
      <c r="DK123" s="1000"/>
      <c r="DL123" s="1001">
        <v>1632944</v>
      </c>
      <c r="DM123" s="999"/>
      <c r="DN123" s="999"/>
      <c r="DO123" s="999"/>
      <c r="DP123" s="1000"/>
      <c r="DQ123" s="1001">
        <v>1581290</v>
      </c>
      <c r="DR123" s="999"/>
      <c r="DS123" s="999"/>
      <c r="DT123" s="999"/>
      <c r="DU123" s="1000"/>
      <c r="DV123" s="1002">
        <v>1.7</v>
      </c>
      <c r="DW123" s="1003"/>
      <c r="DX123" s="1003"/>
      <c r="DY123" s="1003"/>
      <c r="DZ123" s="1004"/>
    </row>
    <row r="124" spans="1:130" s="230" customFormat="1" ht="26.25" customHeight="1" thickBot="1" x14ac:dyDescent="0.25">
      <c r="A124" s="1097"/>
      <c r="B124" s="989"/>
      <c r="C124" s="962" t="s">
        <v>445</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998" t="s">
        <v>121</v>
      </c>
      <c r="AB124" s="999"/>
      <c r="AC124" s="999"/>
      <c r="AD124" s="999"/>
      <c r="AE124" s="1000"/>
      <c r="AF124" s="1001" t="s">
        <v>121</v>
      </c>
      <c r="AG124" s="999"/>
      <c r="AH124" s="999"/>
      <c r="AI124" s="999"/>
      <c r="AJ124" s="1000"/>
      <c r="AK124" s="1001" t="s">
        <v>121</v>
      </c>
      <c r="AL124" s="999"/>
      <c r="AM124" s="999"/>
      <c r="AN124" s="999"/>
      <c r="AO124" s="1000"/>
      <c r="AP124" s="1002" t="s">
        <v>121</v>
      </c>
      <c r="AQ124" s="1003"/>
      <c r="AR124" s="1003"/>
      <c r="AS124" s="1003"/>
      <c r="AT124" s="1004"/>
      <c r="AU124" s="1099" t="s">
        <v>457</v>
      </c>
      <c r="AV124" s="1100"/>
      <c r="AW124" s="1100"/>
      <c r="AX124" s="1100"/>
      <c r="AY124" s="1100"/>
      <c r="AZ124" s="1100"/>
      <c r="BA124" s="1100"/>
      <c r="BB124" s="1100"/>
      <c r="BC124" s="1100"/>
      <c r="BD124" s="1100"/>
      <c r="BE124" s="1100"/>
      <c r="BF124" s="1100"/>
      <c r="BG124" s="1100"/>
      <c r="BH124" s="1100"/>
      <c r="BI124" s="1100"/>
      <c r="BJ124" s="1100"/>
      <c r="BK124" s="1100"/>
      <c r="BL124" s="1100"/>
      <c r="BM124" s="1100"/>
      <c r="BN124" s="1100"/>
      <c r="BO124" s="1100"/>
      <c r="BP124" s="1101"/>
      <c r="BQ124" s="1102" t="s">
        <v>121</v>
      </c>
      <c r="BR124" s="1067"/>
      <c r="BS124" s="1067"/>
      <c r="BT124" s="1067"/>
      <c r="BU124" s="1067"/>
      <c r="BV124" s="1067" t="s">
        <v>121</v>
      </c>
      <c r="BW124" s="1067"/>
      <c r="BX124" s="1067"/>
      <c r="BY124" s="1067"/>
      <c r="BZ124" s="1067"/>
      <c r="CA124" s="1067" t="s">
        <v>121</v>
      </c>
      <c r="CB124" s="1067"/>
      <c r="CC124" s="1067"/>
      <c r="CD124" s="1067"/>
      <c r="CE124" s="1067"/>
      <c r="CF124" s="1068"/>
      <c r="CG124" s="1069"/>
      <c r="CH124" s="1069"/>
      <c r="CI124" s="1069"/>
      <c r="CJ124" s="1070"/>
      <c r="CK124" s="1052"/>
      <c r="CL124" s="1052"/>
      <c r="CM124" s="1052"/>
      <c r="CN124" s="1052"/>
      <c r="CO124" s="1053"/>
      <c r="CP124" s="1059" t="s">
        <v>458</v>
      </c>
      <c r="CQ124" s="1060"/>
      <c r="CR124" s="1060"/>
      <c r="CS124" s="1060"/>
      <c r="CT124" s="1060"/>
      <c r="CU124" s="1060"/>
      <c r="CV124" s="1060"/>
      <c r="CW124" s="1060"/>
      <c r="CX124" s="1060"/>
      <c r="CY124" s="1060"/>
      <c r="CZ124" s="1060"/>
      <c r="DA124" s="1060"/>
      <c r="DB124" s="1060"/>
      <c r="DC124" s="1060"/>
      <c r="DD124" s="1060"/>
      <c r="DE124" s="1060"/>
      <c r="DF124" s="1061"/>
      <c r="DG124" s="1044">
        <v>449025</v>
      </c>
      <c r="DH124" s="1026"/>
      <c r="DI124" s="1026"/>
      <c r="DJ124" s="1026"/>
      <c r="DK124" s="1027"/>
      <c r="DL124" s="1025">
        <v>343833</v>
      </c>
      <c r="DM124" s="1026"/>
      <c r="DN124" s="1026"/>
      <c r="DO124" s="1026"/>
      <c r="DP124" s="1027"/>
      <c r="DQ124" s="1025">
        <v>273686</v>
      </c>
      <c r="DR124" s="1026"/>
      <c r="DS124" s="1026"/>
      <c r="DT124" s="1026"/>
      <c r="DU124" s="1027"/>
      <c r="DV124" s="1028">
        <v>0.3</v>
      </c>
      <c r="DW124" s="1029"/>
      <c r="DX124" s="1029"/>
      <c r="DY124" s="1029"/>
      <c r="DZ124" s="1030"/>
    </row>
    <row r="125" spans="1:130" s="230" customFormat="1" ht="26.25" customHeight="1" x14ac:dyDescent="0.2">
      <c r="A125" s="1097"/>
      <c r="B125" s="989"/>
      <c r="C125" s="962" t="s">
        <v>447</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998" t="s">
        <v>121</v>
      </c>
      <c r="AB125" s="999"/>
      <c r="AC125" s="999"/>
      <c r="AD125" s="999"/>
      <c r="AE125" s="1000"/>
      <c r="AF125" s="1001" t="s">
        <v>121</v>
      </c>
      <c r="AG125" s="999"/>
      <c r="AH125" s="999"/>
      <c r="AI125" s="999"/>
      <c r="AJ125" s="1000"/>
      <c r="AK125" s="1001" t="s">
        <v>121</v>
      </c>
      <c r="AL125" s="999"/>
      <c r="AM125" s="999"/>
      <c r="AN125" s="999"/>
      <c r="AO125" s="1000"/>
      <c r="AP125" s="1002" t="s">
        <v>121</v>
      </c>
      <c r="AQ125" s="1003"/>
      <c r="AR125" s="1003"/>
      <c r="AS125" s="1003"/>
      <c r="AT125" s="100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2" t="s">
        <v>459</v>
      </c>
      <c r="CL125" s="1047"/>
      <c r="CM125" s="1047"/>
      <c r="CN125" s="1047"/>
      <c r="CO125" s="1048"/>
      <c r="CP125" s="969" t="s">
        <v>460</v>
      </c>
      <c r="CQ125" s="937"/>
      <c r="CR125" s="937"/>
      <c r="CS125" s="937"/>
      <c r="CT125" s="937"/>
      <c r="CU125" s="937"/>
      <c r="CV125" s="937"/>
      <c r="CW125" s="937"/>
      <c r="CX125" s="937"/>
      <c r="CY125" s="937"/>
      <c r="CZ125" s="937"/>
      <c r="DA125" s="937"/>
      <c r="DB125" s="937"/>
      <c r="DC125" s="937"/>
      <c r="DD125" s="937"/>
      <c r="DE125" s="937"/>
      <c r="DF125" s="938"/>
      <c r="DG125" s="970" t="s">
        <v>121</v>
      </c>
      <c r="DH125" s="971"/>
      <c r="DI125" s="971"/>
      <c r="DJ125" s="971"/>
      <c r="DK125" s="971"/>
      <c r="DL125" s="971" t="s">
        <v>121</v>
      </c>
      <c r="DM125" s="971"/>
      <c r="DN125" s="971"/>
      <c r="DO125" s="971"/>
      <c r="DP125" s="971"/>
      <c r="DQ125" s="971" t="s">
        <v>121</v>
      </c>
      <c r="DR125" s="971"/>
      <c r="DS125" s="971"/>
      <c r="DT125" s="971"/>
      <c r="DU125" s="971"/>
      <c r="DV125" s="972" t="s">
        <v>121</v>
      </c>
      <c r="DW125" s="972"/>
      <c r="DX125" s="972"/>
      <c r="DY125" s="972"/>
      <c r="DZ125" s="973"/>
    </row>
    <row r="126" spans="1:130" s="230" customFormat="1" ht="26.25" customHeight="1" thickBot="1" x14ac:dyDescent="0.25">
      <c r="A126" s="1097"/>
      <c r="B126" s="989"/>
      <c r="C126" s="962" t="s">
        <v>449</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998" t="s">
        <v>121</v>
      </c>
      <c r="AB126" s="999"/>
      <c r="AC126" s="999"/>
      <c r="AD126" s="999"/>
      <c r="AE126" s="1000"/>
      <c r="AF126" s="1001" t="s">
        <v>121</v>
      </c>
      <c r="AG126" s="999"/>
      <c r="AH126" s="999"/>
      <c r="AI126" s="999"/>
      <c r="AJ126" s="1000"/>
      <c r="AK126" s="1001" t="s">
        <v>121</v>
      </c>
      <c r="AL126" s="999"/>
      <c r="AM126" s="999"/>
      <c r="AN126" s="999"/>
      <c r="AO126" s="1000"/>
      <c r="AP126" s="1002" t="s">
        <v>121</v>
      </c>
      <c r="AQ126" s="1003"/>
      <c r="AR126" s="1003"/>
      <c r="AS126" s="1003"/>
      <c r="AT126" s="100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3"/>
      <c r="CL126" s="1050"/>
      <c r="CM126" s="1050"/>
      <c r="CN126" s="1050"/>
      <c r="CO126" s="1051"/>
      <c r="CP126" s="962" t="s">
        <v>461</v>
      </c>
      <c r="CQ126" s="963"/>
      <c r="CR126" s="963"/>
      <c r="CS126" s="963"/>
      <c r="CT126" s="963"/>
      <c r="CU126" s="963"/>
      <c r="CV126" s="963"/>
      <c r="CW126" s="963"/>
      <c r="CX126" s="963"/>
      <c r="CY126" s="963"/>
      <c r="CZ126" s="963"/>
      <c r="DA126" s="963"/>
      <c r="DB126" s="963"/>
      <c r="DC126" s="963"/>
      <c r="DD126" s="963"/>
      <c r="DE126" s="963"/>
      <c r="DF126" s="964"/>
      <c r="DG126" s="965" t="s">
        <v>121</v>
      </c>
      <c r="DH126" s="966"/>
      <c r="DI126" s="966"/>
      <c r="DJ126" s="966"/>
      <c r="DK126" s="966"/>
      <c r="DL126" s="966" t="s">
        <v>121</v>
      </c>
      <c r="DM126" s="966"/>
      <c r="DN126" s="966"/>
      <c r="DO126" s="966"/>
      <c r="DP126" s="966"/>
      <c r="DQ126" s="966" t="s">
        <v>121</v>
      </c>
      <c r="DR126" s="966"/>
      <c r="DS126" s="966"/>
      <c r="DT126" s="966"/>
      <c r="DU126" s="966"/>
      <c r="DV126" s="967" t="s">
        <v>121</v>
      </c>
      <c r="DW126" s="967"/>
      <c r="DX126" s="967"/>
      <c r="DY126" s="967"/>
      <c r="DZ126" s="968"/>
    </row>
    <row r="127" spans="1:130" s="230" customFormat="1" ht="26.25" customHeight="1" x14ac:dyDescent="0.2">
      <c r="A127" s="1098"/>
      <c r="B127" s="991"/>
      <c r="C127" s="1013" t="s">
        <v>462</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8">
        <v>121038</v>
      </c>
      <c r="AB127" s="999"/>
      <c r="AC127" s="999"/>
      <c r="AD127" s="999"/>
      <c r="AE127" s="1000"/>
      <c r="AF127" s="1001">
        <v>107373</v>
      </c>
      <c r="AG127" s="999"/>
      <c r="AH127" s="999"/>
      <c r="AI127" s="999"/>
      <c r="AJ127" s="1000"/>
      <c r="AK127" s="1001">
        <v>100404</v>
      </c>
      <c r="AL127" s="999"/>
      <c r="AM127" s="999"/>
      <c r="AN127" s="999"/>
      <c r="AO127" s="1000"/>
      <c r="AP127" s="1002">
        <v>0.1</v>
      </c>
      <c r="AQ127" s="1003"/>
      <c r="AR127" s="1003"/>
      <c r="AS127" s="1003"/>
      <c r="AT127" s="1004"/>
      <c r="AU127" s="232"/>
      <c r="AV127" s="232"/>
      <c r="AW127" s="232"/>
      <c r="AX127" s="1071" t="s">
        <v>463</v>
      </c>
      <c r="AY127" s="1072"/>
      <c r="AZ127" s="1072"/>
      <c r="BA127" s="1072"/>
      <c r="BB127" s="1072"/>
      <c r="BC127" s="1072"/>
      <c r="BD127" s="1072"/>
      <c r="BE127" s="1073"/>
      <c r="BF127" s="1074" t="s">
        <v>464</v>
      </c>
      <c r="BG127" s="1072"/>
      <c r="BH127" s="1072"/>
      <c r="BI127" s="1072"/>
      <c r="BJ127" s="1072"/>
      <c r="BK127" s="1072"/>
      <c r="BL127" s="1073"/>
      <c r="BM127" s="1074" t="s">
        <v>465</v>
      </c>
      <c r="BN127" s="1072"/>
      <c r="BO127" s="1072"/>
      <c r="BP127" s="1072"/>
      <c r="BQ127" s="1072"/>
      <c r="BR127" s="1072"/>
      <c r="BS127" s="1073"/>
      <c r="BT127" s="1074" t="s">
        <v>466</v>
      </c>
      <c r="BU127" s="1072"/>
      <c r="BV127" s="1072"/>
      <c r="BW127" s="1072"/>
      <c r="BX127" s="1072"/>
      <c r="BY127" s="1072"/>
      <c r="BZ127" s="1095"/>
      <c r="CA127" s="232"/>
      <c r="CB127" s="232"/>
      <c r="CC127" s="232"/>
      <c r="CD127" s="255"/>
      <c r="CE127" s="255"/>
      <c r="CF127" s="255"/>
      <c r="CG127" s="232"/>
      <c r="CH127" s="232"/>
      <c r="CI127" s="232"/>
      <c r="CJ127" s="254"/>
      <c r="CK127" s="1063"/>
      <c r="CL127" s="1050"/>
      <c r="CM127" s="1050"/>
      <c r="CN127" s="1050"/>
      <c r="CO127" s="1051"/>
      <c r="CP127" s="962" t="s">
        <v>467</v>
      </c>
      <c r="CQ127" s="963"/>
      <c r="CR127" s="963"/>
      <c r="CS127" s="963"/>
      <c r="CT127" s="963"/>
      <c r="CU127" s="963"/>
      <c r="CV127" s="963"/>
      <c r="CW127" s="963"/>
      <c r="CX127" s="963"/>
      <c r="CY127" s="963"/>
      <c r="CZ127" s="963"/>
      <c r="DA127" s="963"/>
      <c r="DB127" s="963"/>
      <c r="DC127" s="963"/>
      <c r="DD127" s="963"/>
      <c r="DE127" s="963"/>
      <c r="DF127" s="964"/>
      <c r="DG127" s="965" t="s">
        <v>121</v>
      </c>
      <c r="DH127" s="966"/>
      <c r="DI127" s="966"/>
      <c r="DJ127" s="966"/>
      <c r="DK127" s="966"/>
      <c r="DL127" s="966" t="s">
        <v>121</v>
      </c>
      <c r="DM127" s="966"/>
      <c r="DN127" s="966"/>
      <c r="DO127" s="966"/>
      <c r="DP127" s="966"/>
      <c r="DQ127" s="966" t="s">
        <v>121</v>
      </c>
      <c r="DR127" s="966"/>
      <c r="DS127" s="966"/>
      <c r="DT127" s="966"/>
      <c r="DU127" s="966"/>
      <c r="DV127" s="967" t="s">
        <v>121</v>
      </c>
      <c r="DW127" s="967"/>
      <c r="DX127" s="967"/>
      <c r="DY127" s="967"/>
      <c r="DZ127" s="968"/>
    </row>
    <row r="128" spans="1:130" s="230" customFormat="1" ht="26.25" customHeight="1" thickBot="1" x14ac:dyDescent="0.25">
      <c r="A128" s="1081" t="s">
        <v>468</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469</v>
      </c>
      <c r="X128" s="1083"/>
      <c r="Y128" s="1083"/>
      <c r="Z128" s="1084"/>
      <c r="AA128" s="1085">
        <v>3233810</v>
      </c>
      <c r="AB128" s="1086"/>
      <c r="AC128" s="1086"/>
      <c r="AD128" s="1086"/>
      <c r="AE128" s="1087"/>
      <c r="AF128" s="1088">
        <v>3212399</v>
      </c>
      <c r="AG128" s="1086"/>
      <c r="AH128" s="1086"/>
      <c r="AI128" s="1086"/>
      <c r="AJ128" s="1087"/>
      <c r="AK128" s="1088">
        <v>3166979</v>
      </c>
      <c r="AL128" s="1086"/>
      <c r="AM128" s="1086"/>
      <c r="AN128" s="1086"/>
      <c r="AO128" s="1087"/>
      <c r="AP128" s="1089"/>
      <c r="AQ128" s="1090"/>
      <c r="AR128" s="1090"/>
      <c r="AS128" s="1090"/>
      <c r="AT128" s="1091"/>
      <c r="AU128" s="232"/>
      <c r="AV128" s="232"/>
      <c r="AW128" s="232"/>
      <c r="AX128" s="936" t="s">
        <v>470</v>
      </c>
      <c r="AY128" s="937"/>
      <c r="AZ128" s="937"/>
      <c r="BA128" s="937"/>
      <c r="BB128" s="937"/>
      <c r="BC128" s="937"/>
      <c r="BD128" s="937"/>
      <c r="BE128" s="938"/>
      <c r="BF128" s="1092" t="s">
        <v>121</v>
      </c>
      <c r="BG128" s="1093"/>
      <c r="BH128" s="1093"/>
      <c r="BI128" s="1093"/>
      <c r="BJ128" s="1093"/>
      <c r="BK128" s="1093"/>
      <c r="BL128" s="1094"/>
      <c r="BM128" s="1092">
        <v>11.25</v>
      </c>
      <c r="BN128" s="1093"/>
      <c r="BO128" s="1093"/>
      <c r="BP128" s="1093"/>
      <c r="BQ128" s="1093"/>
      <c r="BR128" s="1093"/>
      <c r="BS128" s="1094"/>
      <c r="BT128" s="1092">
        <v>20</v>
      </c>
      <c r="BU128" s="1093"/>
      <c r="BV128" s="1093"/>
      <c r="BW128" s="1093"/>
      <c r="BX128" s="1093"/>
      <c r="BY128" s="1093"/>
      <c r="BZ128" s="1116"/>
      <c r="CA128" s="255"/>
      <c r="CB128" s="255"/>
      <c r="CC128" s="255"/>
      <c r="CD128" s="255"/>
      <c r="CE128" s="255"/>
      <c r="CF128" s="255"/>
      <c r="CG128" s="232"/>
      <c r="CH128" s="232"/>
      <c r="CI128" s="232"/>
      <c r="CJ128" s="254"/>
      <c r="CK128" s="1064"/>
      <c r="CL128" s="1065"/>
      <c r="CM128" s="1065"/>
      <c r="CN128" s="1065"/>
      <c r="CO128" s="1066"/>
      <c r="CP128" s="1075" t="s">
        <v>471</v>
      </c>
      <c r="CQ128" s="762"/>
      <c r="CR128" s="762"/>
      <c r="CS128" s="762"/>
      <c r="CT128" s="762"/>
      <c r="CU128" s="762"/>
      <c r="CV128" s="762"/>
      <c r="CW128" s="762"/>
      <c r="CX128" s="762"/>
      <c r="CY128" s="762"/>
      <c r="CZ128" s="762"/>
      <c r="DA128" s="762"/>
      <c r="DB128" s="762"/>
      <c r="DC128" s="762"/>
      <c r="DD128" s="762"/>
      <c r="DE128" s="762"/>
      <c r="DF128" s="1076"/>
      <c r="DG128" s="1077">
        <v>18432</v>
      </c>
      <c r="DH128" s="1078"/>
      <c r="DI128" s="1078"/>
      <c r="DJ128" s="1078"/>
      <c r="DK128" s="1078"/>
      <c r="DL128" s="1078">
        <v>6629</v>
      </c>
      <c r="DM128" s="1078"/>
      <c r="DN128" s="1078"/>
      <c r="DO128" s="1078"/>
      <c r="DP128" s="1078"/>
      <c r="DQ128" s="1078">
        <v>584</v>
      </c>
      <c r="DR128" s="1078"/>
      <c r="DS128" s="1078"/>
      <c r="DT128" s="1078"/>
      <c r="DU128" s="1078"/>
      <c r="DV128" s="1079">
        <v>0</v>
      </c>
      <c r="DW128" s="1079"/>
      <c r="DX128" s="1079"/>
      <c r="DY128" s="1079"/>
      <c r="DZ128" s="1080"/>
    </row>
    <row r="129" spans="1:131" s="230" customFormat="1" ht="26.25" customHeight="1" x14ac:dyDescent="0.2">
      <c r="A129" s="974" t="s">
        <v>102</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0" t="s">
        <v>472</v>
      </c>
      <c r="X129" s="1111"/>
      <c r="Y129" s="1111"/>
      <c r="Z129" s="1112"/>
      <c r="AA129" s="998">
        <v>109583258</v>
      </c>
      <c r="AB129" s="999"/>
      <c r="AC129" s="999"/>
      <c r="AD129" s="999"/>
      <c r="AE129" s="1000"/>
      <c r="AF129" s="1001">
        <v>108118463</v>
      </c>
      <c r="AG129" s="999"/>
      <c r="AH129" s="999"/>
      <c r="AI129" s="999"/>
      <c r="AJ129" s="1000"/>
      <c r="AK129" s="1001">
        <v>110066223</v>
      </c>
      <c r="AL129" s="999"/>
      <c r="AM129" s="999"/>
      <c r="AN129" s="999"/>
      <c r="AO129" s="1000"/>
      <c r="AP129" s="1113"/>
      <c r="AQ129" s="1114"/>
      <c r="AR129" s="1114"/>
      <c r="AS129" s="1114"/>
      <c r="AT129" s="1115"/>
      <c r="AU129" s="233"/>
      <c r="AV129" s="233"/>
      <c r="AW129" s="233"/>
      <c r="AX129" s="1105" t="s">
        <v>473</v>
      </c>
      <c r="AY129" s="963"/>
      <c r="AZ129" s="963"/>
      <c r="BA129" s="963"/>
      <c r="BB129" s="963"/>
      <c r="BC129" s="963"/>
      <c r="BD129" s="963"/>
      <c r="BE129" s="964"/>
      <c r="BF129" s="1106" t="s">
        <v>121</v>
      </c>
      <c r="BG129" s="1107"/>
      <c r="BH129" s="1107"/>
      <c r="BI129" s="1107"/>
      <c r="BJ129" s="1107"/>
      <c r="BK129" s="1107"/>
      <c r="BL129" s="1108"/>
      <c r="BM129" s="1106">
        <v>16.25</v>
      </c>
      <c r="BN129" s="1107"/>
      <c r="BO129" s="1107"/>
      <c r="BP129" s="1107"/>
      <c r="BQ129" s="1107"/>
      <c r="BR129" s="1107"/>
      <c r="BS129" s="1108"/>
      <c r="BT129" s="1106">
        <v>30</v>
      </c>
      <c r="BU129" s="1107"/>
      <c r="BV129" s="1107"/>
      <c r="BW129" s="1107"/>
      <c r="BX129" s="1107"/>
      <c r="BY129" s="1107"/>
      <c r="BZ129" s="11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4" t="s">
        <v>474</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0" t="s">
        <v>475</v>
      </c>
      <c r="X130" s="1111"/>
      <c r="Y130" s="1111"/>
      <c r="Z130" s="1112"/>
      <c r="AA130" s="998">
        <v>14527792</v>
      </c>
      <c r="AB130" s="999"/>
      <c r="AC130" s="999"/>
      <c r="AD130" s="999"/>
      <c r="AE130" s="1000"/>
      <c r="AF130" s="1001">
        <v>14979756</v>
      </c>
      <c r="AG130" s="999"/>
      <c r="AH130" s="999"/>
      <c r="AI130" s="999"/>
      <c r="AJ130" s="1000"/>
      <c r="AK130" s="1001">
        <v>15147390</v>
      </c>
      <c r="AL130" s="999"/>
      <c r="AM130" s="999"/>
      <c r="AN130" s="999"/>
      <c r="AO130" s="1000"/>
      <c r="AP130" s="1113"/>
      <c r="AQ130" s="1114"/>
      <c r="AR130" s="1114"/>
      <c r="AS130" s="1114"/>
      <c r="AT130" s="1115"/>
      <c r="AU130" s="233"/>
      <c r="AV130" s="233"/>
      <c r="AW130" s="233"/>
      <c r="AX130" s="1105" t="s">
        <v>476</v>
      </c>
      <c r="AY130" s="963"/>
      <c r="AZ130" s="963"/>
      <c r="BA130" s="963"/>
      <c r="BB130" s="963"/>
      <c r="BC130" s="963"/>
      <c r="BD130" s="963"/>
      <c r="BE130" s="964"/>
      <c r="BF130" s="1141">
        <v>1.1000000000000001</v>
      </c>
      <c r="BG130" s="1142"/>
      <c r="BH130" s="1142"/>
      <c r="BI130" s="1142"/>
      <c r="BJ130" s="1142"/>
      <c r="BK130" s="1142"/>
      <c r="BL130" s="1143"/>
      <c r="BM130" s="1141">
        <v>25</v>
      </c>
      <c r="BN130" s="1142"/>
      <c r="BO130" s="1142"/>
      <c r="BP130" s="1142"/>
      <c r="BQ130" s="1142"/>
      <c r="BR130" s="1142"/>
      <c r="BS130" s="1143"/>
      <c r="BT130" s="1141">
        <v>35</v>
      </c>
      <c r="BU130" s="1142"/>
      <c r="BV130" s="1142"/>
      <c r="BW130" s="1142"/>
      <c r="BX130" s="1142"/>
      <c r="BY130" s="1142"/>
      <c r="BZ130" s="114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477</v>
      </c>
      <c r="X131" s="1148"/>
      <c r="Y131" s="1148"/>
      <c r="Z131" s="1149"/>
      <c r="AA131" s="1044">
        <v>95055466</v>
      </c>
      <c r="AB131" s="1026"/>
      <c r="AC131" s="1026"/>
      <c r="AD131" s="1026"/>
      <c r="AE131" s="1027"/>
      <c r="AF131" s="1025">
        <v>93138707</v>
      </c>
      <c r="AG131" s="1026"/>
      <c r="AH131" s="1026"/>
      <c r="AI131" s="1026"/>
      <c r="AJ131" s="1027"/>
      <c r="AK131" s="1025">
        <v>94918833</v>
      </c>
      <c r="AL131" s="1026"/>
      <c r="AM131" s="1026"/>
      <c r="AN131" s="1026"/>
      <c r="AO131" s="1027"/>
      <c r="AP131" s="1150"/>
      <c r="AQ131" s="1151"/>
      <c r="AR131" s="1151"/>
      <c r="AS131" s="1151"/>
      <c r="AT131" s="1152"/>
      <c r="AU131" s="233"/>
      <c r="AV131" s="233"/>
      <c r="AW131" s="233"/>
      <c r="AX131" s="1123" t="s">
        <v>478</v>
      </c>
      <c r="AY131" s="762"/>
      <c r="AZ131" s="762"/>
      <c r="BA131" s="762"/>
      <c r="BB131" s="762"/>
      <c r="BC131" s="762"/>
      <c r="BD131" s="762"/>
      <c r="BE131" s="1076"/>
      <c r="BF131" s="1124" t="s">
        <v>121</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30" t="s">
        <v>479</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480</v>
      </c>
      <c r="W132" s="1134"/>
      <c r="X132" s="1134"/>
      <c r="Y132" s="1134"/>
      <c r="Z132" s="1135"/>
      <c r="AA132" s="1136">
        <v>0.96970856999999999</v>
      </c>
      <c r="AB132" s="1137"/>
      <c r="AC132" s="1137"/>
      <c r="AD132" s="1137"/>
      <c r="AE132" s="1138"/>
      <c r="AF132" s="1139">
        <v>1.341138438</v>
      </c>
      <c r="AG132" s="1137"/>
      <c r="AH132" s="1137"/>
      <c r="AI132" s="1137"/>
      <c r="AJ132" s="1138"/>
      <c r="AK132" s="1139">
        <v>1.145651464</v>
      </c>
      <c r="AL132" s="1137"/>
      <c r="AM132" s="1137"/>
      <c r="AN132" s="1137"/>
      <c r="AO132" s="1138"/>
      <c r="AP132" s="1041"/>
      <c r="AQ132" s="1042"/>
      <c r="AR132" s="1042"/>
      <c r="AS132" s="1042"/>
      <c r="AT132" s="114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7" t="s">
        <v>481</v>
      </c>
      <c r="W133" s="1117"/>
      <c r="X133" s="1117"/>
      <c r="Y133" s="1117"/>
      <c r="Z133" s="1118"/>
      <c r="AA133" s="1119">
        <v>1.5</v>
      </c>
      <c r="AB133" s="1120"/>
      <c r="AC133" s="1120"/>
      <c r="AD133" s="1120"/>
      <c r="AE133" s="1121"/>
      <c r="AF133" s="1119">
        <v>1.3</v>
      </c>
      <c r="AG133" s="1120"/>
      <c r="AH133" s="1120"/>
      <c r="AI133" s="1120"/>
      <c r="AJ133" s="1121"/>
      <c r="AK133" s="1119">
        <v>1.1000000000000001</v>
      </c>
      <c r="AL133" s="1120"/>
      <c r="AM133" s="1120"/>
      <c r="AN133" s="1120"/>
      <c r="AO133" s="1121"/>
      <c r="AP133" s="1068"/>
      <c r="AQ133" s="1069"/>
      <c r="AR133" s="1069"/>
      <c r="AS133" s="1069"/>
      <c r="AT133" s="112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z4SarsRSJP+rKsGuSzqNWQYpDagofKg+EsBeiyDvCQUr5MshdqDn8MXF5AR6qh7/FC8190a5fAaTjqPToXWFg==" saltValue="k9Dl5zMe+RVmXiUqR9Ql2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2eAUP4b8o6f0Tya0qDm3Swr1GcxbL54n+qS4Fk5YDUWZXemEx15AqdVF3IMp33j3sFIK+E35qXOBogwFhUQ0zg==" saltValue="WaWRcqM1hg6jf1oD360W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at4ZJq3b1FYoJMk/5bZ9m/MV5l2qxrWggvyyAwSGCmQdl65kTeFdivoEYmCdY4YGmDyV+iW327LTpCZ7fqONg==" saltValue="jPWmxtdMOyl6oUmnaizuq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485</v>
      </c>
      <c r="AP7" s="272"/>
      <c r="AQ7" s="273" t="s">
        <v>486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487</v>
      </c>
      <c r="AQ8" s="279" t="s">
        <v>488</v>
      </c>
      <c r="AR8" s="280" t="s">
        <v>489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6" t="s">
        <v>490</v>
      </c>
      <c r="AL9" s="1157"/>
      <c r="AM9" s="1157"/>
      <c r="AN9" s="1158"/>
      <c r="AO9" s="281">
        <v>25964555</v>
      </c>
      <c r="AP9" s="281">
        <v>56667</v>
      </c>
      <c r="AQ9" s="282">
        <v>62936</v>
      </c>
      <c r="AR9" s="283">
        <v>-10</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6" t="s">
        <v>491</v>
      </c>
      <c r="AL10" s="1157"/>
      <c r="AM10" s="1157"/>
      <c r="AN10" s="1158"/>
      <c r="AO10" s="284">
        <v>4009533</v>
      </c>
      <c r="AP10" s="284">
        <v>8751</v>
      </c>
      <c r="AQ10" s="285">
        <v>1734</v>
      </c>
      <c r="AR10" s="286">
        <v>404.7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6" t="s">
        <v>492</v>
      </c>
      <c r="AL11" s="1157"/>
      <c r="AM11" s="1157"/>
      <c r="AN11" s="1158"/>
      <c r="AO11" s="284">
        <v>661277</v>
      </c>
      <c r="AP11" s="284">
        <v>1443</v>
      </c>
      <c r="AQ11" s="285">
        <v>694</v>
      </c>
      <c r="AR11" s="286">
        <v>107.9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6" t="s">
        <v>493</v>
      </c>
      <c r="AL12" s="1157"/>
      <c r="AM12" s="1157"/>
      <c r="AN12" s="1158"/>
      <c r="AO12" s="284" t="s">
        <v>494</v>
      </c>
      <c r="AP12" s="284" t="s">
        <v>494</v>
      </c>
      <c r="AQ12" s="285">
        <v>24</v>
      </c>
      <c r="AR12" s="286" t="s">
        <v>494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6" t="s">
        <v>495</v>
      </c>
      <c r="AL13" s="1157"/>
      <c r="AM13" s="1157"/>
      <c r="AN13" s="1158"/>
      <c r="AO13" s="284">
        <v>1129590</v>
      </c>
      <c r="AP13" s="284">
        <v>2465</v>
      </c>
      <c r="AQ13" s="285">
        <v>1996</v>
      </c>
      <c r="AR13" s="286">
        <v>23.5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6" t="s">
        <v>496</v>
      </c>
      <c r="AL14" s="1157"/>
      <c r="AM14" s="1157"/>
      <c r="AN14" s="1158"/>
      <c r="AO14" s="284">
        <v>2274771</v>
      </c>
      <c r="AP14" s="284">
        <v>4965</v>
      </c>
      <c r="AQ14" s="285">
        <v>1351</v>
      </c>
      <c r="AR14" s="286">
        <v>267.5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9" t="s">
        <v>497</v>
      </c>
      <c r="AL15" s="1160"/>
      <c r="AM15" s="1160"/>
      <c r="AN15" s="1161"/>
      <c r="AO15" s="284">
        <v>-775864</v>
      </c>
      <c r="AP15" s="284">
        <v>-1693</v>
      </c>
      <c r="AQ15" s="285">
        <v>-1933</v>
      </c>
      <c r="AR15" s="286">
        <v>-12.4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9" t="s">
        <v>176</v>
      </c>
      <c r="AL16" s="1160"/>
      <c r="AM16" s="1160"/>
      <c r="AN16" s="1161"/>
      <c r="AO16" s="284">
        <v>33263862</v>
      </c>
      <c r="AP16" s="284">
        <v>72598</v>
      </c>
      <c r="AQ16" s="285">
        <v>66802</v>
      </c>
      <c r="AR16" s="286">
        <v>8.6999999999999993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2" t="s">
        <v>502</v>
      </c>
      <c r="AL21" s="1163"/>
      <c r="AM21" s="1163"/>
      <c r="AN21" s="1164"/>
      <c r="AO21" s="297">
        <v>5.96</v>
      </c>
      <c r="AP21" s="298">
        <v>6.52</v>
      </c>
      <c r="AQ21" s="299">
        <v>-0.56000000000000005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2" t="s">
        <v>503</v>
      </c>
      <c r="AL22" s="1163"/>
      <c r="AM22" s="1163"/>
      <c r="AN22" s="1164"/>
      <c r="AO22" s="302">
        <v>100.3</v>
      </c>
      <c r="AP22" s="303">
        <v>99.2</v>
      </c>
      <c r="AQ22" s="304">
        <v>1.1000000000000001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3" t="s">
        <v>504</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267"/>
    </row>
    <row r="27" spans="1:46" ht="13.2" x14ac:dyDescent="0.2">
      <c r="A27" s="309"/>
      <c r="AO27" s="262"/>
      <c r="AP27" s="262"/>
      <c r="AQ27" s="262"/>
      <c r="AR27" s="262"/>
      <c r="AS27" s="262"/>
      <c r="AT27" s="262"/>
    </row>
    <row r="28" spans="1:46" ht="16.2" x14ac:dyDescent="0.2">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485</v>
      </c>
      <c r="AP30" s="272"/>
      <c r="AQ30" s="273" t="s">
        <v>486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487</v>
      </c>
      <c r="AQ31" s="279" t="s">
        <v>488</v>
      </c>
      <c r="AR31" s="280" t="s">
        <v>489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0" t="s">
        <v>507</v>
      </c>
      <c r="AL32" s="1171"/>
      <c r="AM32" s="1171"/>
      <c r="AN32" s="1172"/>
      <c r="AO32" s="312">
        <v>15481603</v>
      </c>
      <c r="AP32" s="312">
        <v>33788</v>
      </c>
      <c r="AQ32" s="313">
        <v>37417</v>
      </c>
      <c r="AR32" s="314">
        <v>-9.6999999999999993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0" t="s">
        <v>508</v>
      </c>
      <c r="AL33" s="1171"/>
      <c r="AM33" s="1171"/>
      <c r="AN33" s="1172"/>
      <c r="AO33" s="312" t="s">
        <v>494</v>
      </c>
      <c r="AP33" s="312" t="s">
        <v>494</v>
      </c>
      <c r="AQ33" s="313" t="s">
        <v>494</v>
      </c>
      <c r="AR33" s="314" t="s">
        <v>494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0" t="s">
        <v>509</v>
      </c>
      <c r="AL34" s="1171"/>
      <c r="AM34" s="1171"/>
      <c r="AN34" s="1172"/>
      <c r="AO34" s="312" t="s">
        <v>494</v>
      </c>
      <c r="AP34" s="312" t="s">
        <v>494</v>
      </c>
      <c r="AQ34" s="313">
        <v>46</v>
      </c>
      <c r="AR34" s="314" t="s">
        <v>494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0" t="s">
        <v>510</v>
      </c>
      <c r="AL35" s="1171"/>
      <c r="AM35" s="1171"/>
      <c r="AN35" s="1172"/>
      <c r="AO35" s="312">
        <v>3337694</v>
      </c>
      <c r="AP35" s="312">
        <v>7284</v>
      </c>
      <c r="AQ35" s="313">
        <v>8245</v>
      </c>
      <c r="AR35" s="314">
        <v>-11.7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0" t="s">
        <v>511</v>
      </c>
      <c r="AL36" s="1171"/>
      <c r="AM36" s="1171"/>
      <c r="AN36" s="1172"/>
      <c r="AO36" s="312">
        <v>482107</v>
      </c>
      <c r="AP36" s="312">
        <v>1052</v>
      </c>
      <c r="AQ36" s="313">
        <v>440</v>
      </c>
      <c r="AR36" s="314">
        <v>139.1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0" t="s">
        <v>512</v>
      </c>
      <c r="AL37" s="1171"/>
      <c r="AM37" s="1171"/>
      <c r="AN37" s="1172"/>
      <c r="AO37" s="312">
        <v>100404</v>
      </c>
      <c r="AP37" s="312">
        <v>219</v>
      </c>
      <c r="AQ37" s="313">
        <v>558</v>
      </c>
      <c r="AR37" s="314">
        <v>-60.8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3" t="s">
        <v>513</v>
      </c>
      <c r="AL38" s="1174"/>
      <c r="AM38" s="1174"/>
      <c r="AN38" s="1175"/>
      <c r="AO38" s="315" t="s">
        <v>494</v>
      </c>
      <c r="AP38" s="315" t="s">
        <v>494</v>
      </c>
      <c r="AQ38" s="316">
        <v>1</v>
      </c>
      <c r="AR38" s="304" t="s">
        <v>494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3" t="s">
        <v>514</v>
      </c>
      <c r="AL39" s="1174"/>
      <c r="AM39" s="1174"/>
      <c r="AN39" s="1175"/>
      <c r="AO39" s="312">
        <v>-3166979</v>
      </c>
      <c r="AP39" s="312">
        <v>-6912</v>
      </c>
      <c r="AQ39" s="313">
        <v>-7933</v>
      </c>
      <c r="AR39" s="314">
        <v>-12.9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0" t="s">
        <v>515</v>
      </c>
      <c r="AL40" s="1171"/>
      <c r="AM40" s="1171"/>
      <c r="AN40" s="1172"/>
      <c r="AO40" s="312">
        <v>-15147390</v>
      </c>
      <c r="AP40" s="312">
        <v>-33059</v>
      </c>
      <c r="AQ40" s="313">
        <v>-28055</v>
      </c>
      <c r="AR40" s="314">
        <v>17.8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6" t="s">
        <v>286</v>
      </c>
      <c r="AL41" s="1177"/>
      <c r="AM41" s="1177"/>
      <c r="AN41" s="1178"/>
      <c r="AO41" s="312">
        <v>1087439</v>
      </c>
      <c r="AP41" s="312">
        <v>2373</v>
      </c>
      <c r="AQ41" s="313">
        <v>10719</v>
      </c>
      <c r="AR41" s="314">
        <v>-77.900000000000006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5" t="s">
        <v>485</v>
      </c>
      <c r="AN49" s="1167" t="s">
        <v>518</v>
      </c>
      <c r="AO49" s="1168"/>
      <c r="AP49" s="1168"/>
      <c r="AQ49" s="1168"/>
      <c r="AR49" s="116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6"/>
      <c r="AN50" s="328" t="s">
        <v>519</v>
      </c>
      <c r="AO50" s="329" t="s">
        <v>520</v>
      </c>
      <c r="AP50" s="330" t="s">
        <v>521</v>
      </c>
      <c r="AQ50" s="331" t="s">
        <v>522</v>
      </c>
      <c r="AR50" s="332" t="s">
        <v>523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30974589</v>
      </c>
      <c r="AN51" s="334">
        <v>66050</v>
      </c>
      <c r="AO51" s="335">
        <v>67.900000000000006</v>
      </c>
      <c r="AP51" s="336">
        <v>51849</v>
      </c>
      <c r="AQ51" s="337">
        <v>11.6</v>
      </c>
      <c r="AR51" s="338">
        <v>56.3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17972958</v>
      </c>
      <c r="AN52" s="342">
        <v>38325</v>
      </c>
      <c r="AO52" s="343">
        <v>45.3</v>
      </c>
      <c r="AP52" s="344">
        <v>26326</v>
      </c>
      <c r="AQ52" s="345">
        <v>9.6</v>
      </c>
      <c r="AR52" s="346">
        <v>35.700000000000003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20771322</v>
      </c>
      <c r="AN53" s="334">
        <v>44491</v>
      </c>
      <c r="AO53" s="335">
        <v>-32.6</v>
      </c>
      <c r="AP53" s="336">
        <v>52191</v>
      </c>
      <c r="AQ53" s="337">
        <v>0.7</v>
      </c>
      <c r="AR53" s="338">
        <v>-33.299999999999997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12915597</v>
      </c>
      <c r="AN54" s="342">
        <v>27665</v>
      </c>
      <c r="AO54" s="343">
        <v>-27.8</v>
      </c>
      <c r="AP54" s="344">
        <v>26807</v>
      </c>
      <c r="AQ54" s="345">
        <v>1.8</v>
      </c>
      <c r="AR54" s="346">
        <v>-29.6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23664206</v>
      </c>
      <c r="AN55" s="334">
        <v>51075</v>
      </c>
      <c r="AO55" s="335">
        <v>14.8</v>
      </c>
      <c r="AP55" s="336">
        <v>48105</v>
      </c>
      <c r="AQ55" s="337">
        <v>-7.8</v>
      </c>
      <c r="AR55" s="338">
        <v>22.6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15088062</v>
      </c>
      <c r="AN56" s="342">
        <v>32565</v>
      </c>
      <c r="AO56" s="343">
        <v>17.7</v>
      </c>
      <c r="AP56" s="344">
        <v>24072</v>
      </c>
      <c r="AQ56" s="345">
        <v>-10.199999999999999</v>
      </c>
      <c r="AR56" s="346">
        <v>27.9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39940442</v>
      </c>
      <c r="AN57" s="334">
        <v>86698</v>
      </c>
      <c r="AO57" s="335">
        <v>69.7</v>
      </c>
      <c r="AP57" s="336">
        <v>47446</v>
      </c>
      <c r="AQ57" s="337">
        <v>-1.4</v>
      </c>
      <c r="AR57" s="338">
        <v>71.099999999999994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20966769</v>
      </c>
      <c r="AN58" s="342">
        <v>45512</v>
      </c>
      <c r="AO58" s="343">
        <v>39.799999999999997</v>
      </c>
      <c r="AP58" s="344">
        <v>24371</v>
      </c>
      <c r="AQ58" s="345">
        <v>1.2</v>
      </c>
      <c r="AR58" s="346">
        <v>38.6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53112905</v>
      </c>
      <c r="AN59" s="334">
        <v>115918</v>
      </c>
      <c r="AO59" s="335">
        <v>33.700000000000003</v>
      </c>
      <c r="AP59" s="336">
        <v>48387</v>
      </c>
      <c r="AQ59" s="337">
        <v>2</v>
      </c>
      <c r="AR59" s="338">
        <v>31.7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23148932</v>
      </c>
      <c r="AN60" s="342">
        <v>50522</v>
      </c>
      <c r="AO60" s="343">
        <v>11</v>
      </c>
      <c r="AP60" s="344">
        <v>25592</v>
      </c>
      <c r="AQ60" s="345">
        <v>5</v>
      </c>
      <c r="AR60" s="346">
        <v>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33692693</v>
      </c>
      <c r="AN61" s="349">
        <v>72846</v>
      </c>
      <c r="AO61" s="350">
        <v>30.7</v>
      </c>
      <c r="AP61" s="351">
        <v>49596</v>
      </c>
      <c r="AQ61" s="352">
        <v>1</v>
      </c>
      <c r="AR61" s="338">
        <v>29.7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18018464</v>
      </c>
      <c r="AN62" s="342">
        <v>38918</v>
      </c>
      <c r="AO62" s="343">
        <v>17.2</v>
      </c>
      <c r="AP62" s="344">
        <v>25434</v>
      </c>
      <c r="AQ62" s="345">
        <v>1.5</v>
      </c>
      <c r="AR62" s="346">
        <v>15.7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c20K4NpnyP0ap/7bCkON2vaQsmz3AdMkWkgryP0hfkPjwMWTVT6BwqFWSeR9IJKG+Ga+roYVl4gvLP3URaaJNQ==" saltValue="ZWE9icu2lcjNNIljbaAF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482</v>
      </c>
    </row>
    <row r="120" spans="125:125" ht="13.5" hidden="1" customHeight="1" x14ac:dyDescent="0.2"/>
    <row r="121" spans="125:125" ht="13.5" hidden="1" customHeight="1" x14ac:dyDescent="0.2">
      <c r="DU121" s="259"/>
    </row>
  </sheetData>
  <sheetProtection algorithmName="SHA-512" hashValue="3vpgOFo7ELzuJDPJxlo9NwGzlZOT0+VDoW6xRxIPFlhoLKSWAs30JINAG59XCSRlAkzOC5GuD7YXomTaFfZhAQ==" saltValue="0zQ1ZBAFhqeZ1V8X9bR+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482</v>
      </c>
    </row>
  </sheetData>
  <sheetProtection algorithmName="SHA-512" hashValue="wjkW94x8ZVFK36dKhk328RzAWm83Lca6ewBzvhrNDgpmArdzjOiU04+IhBDHxnaHLtGkP6XQpWzjZsyhLFHPHQ==" saltValue="gA+4oDSDvmPTcCguAeuj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79" t="s">
        <v>3</v>
      </c>
      <c r="D47" s="1179"/>
      <c r="E47" s="1180"/>
      <c r="F47" s="11">
        <v>21.58</v>
      </c>
      <c r="G47" s="12">
        <v>20.82</v>
      </c>
      <c r="H47" s="12">
        <v>18.02</v>
      </c>
      <c r="I47" s="12">
        <v>18.05</v>
      </c>
      <c r="J47" s="13">
        <v>19.62</v>
      </c>
    </row>
    <row r="48" spans="2:10" ht="57.75" customHeight="1" x14ac:dyDescent="0.2">
      <c r="B48" s="14"/>
      <c r="C48" s="1181" t="s">
        <v>4</v>
      </c>
      <c r="D48" s="1181"/>
      <c r="E48" s="1182"/>
      <c r="F48" s="15">
        <v>3.56</v>
      </c>
      <c r="G48" s="16">
        <v>3.23</v>
      </c>
      <c r="H48" s="16">
        <v>4.7300000000000004</v>
      </c>
      <c r="I48" s="16">
        <v>4.18</v>
      </c>
      <c r="J48" s="17">
        <v>4.2699999999999996</v>
      </c>
    </row>
    <row r="49" spans="2:10" ht="57.75" customHeight="1" thickBot="1" x14ac:dyDescent="0.25">
      <c r="B49" s="18"/>
      <c r="C49" s="1183" t="s">
        <v>5</v>
      </c>
      <c r="D49" s="1183"/>
      <c r="E49" s="1184"/>
      <c r="F49" s="19">
        <v>5.27</v>
      </c>
      <c r="G49" s="20">
        <v>0.71</v>
      </c>
      <c r="H49" s="20">
        <v>1.66</v>
      </c>
      <c r="I49" s="20">
        <v>0.12</v>
      </c>
      <c r="J49" s="21">
        <v>3.05</v>
      </c>
    </row>
    <row r="50" spans="2:10" ht="13.2" x14ac:dyDescent="0.2"/>
  </sheetData>
  <sheetProtection algorithmName="SHA-512" hashValue="CliRpeQgAFv4Ri+DhpJpreN35FhvSz2Zzicbw+80qsQZAKZ2/IXrLgurwdsUCMEw6DCWeVSclzMvuNjk82Q4Xg==" saltValue="cjkI4GuingUUuYa1JZjq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瀨尾　政樹</cp:lastModifiedBy>
  <cp:lastPrinted>2025-03-14T00:38:39Z</cp:lastPrinted>
  <dcterms:created xsi:type="dcterms:W3CDTF">2025-02-19T04:14:52Z</dcterms:created>
  <dcterms:modified xsi:type="dcterms:W3CDTF">2025-09-18T10:32:12Z</dcterms:modified>
  <cp:category/>
</cp:coreProperties>
</file>