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STxfT6kFmzzfeXyLUjUdjk+Y3q41rQZIrpQl7ZKcMCHrdzuucOOxJ2xvNjAHbBCx0G+YGnl0V7mY7rz993ur+A==" workbookSaltValue="uELcsFza8sNymxd1aeYb9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<sst xmlns="http://schemas.openxmlformats.org/spreadsheetml/2006/main" count="240" uniqueCount="126">
  <si>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</si>
  <si>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</si>
  <si>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</si>
  <si>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</si>
  <si>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</si>
  <si>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</si>
  <si>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</si>
  <si>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</si>
  <si>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</si>
  <si>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</si>
  <si>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</si>
  <si>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</si>
  <si>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</si>
  <si>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</si>
  <si>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</si>
  <si>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</si>
  <si>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</si>
  <si>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</si>
  <si>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</si>
  <si>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</si>
  <si>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</si>
  <si>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</si>
  <si>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</si>
  <si>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</si>
  <si>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</si>
  <si>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</si>
  <si>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</si>
  <si>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</si>
  <si>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</si>
  <si>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</si>
  <si>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</si>
  <si>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</si>
  <si>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</si>
  <si>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</si>
  <si>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</si>
  <si>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</si>
  <si>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</si>
  <si>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</si>
  <si>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</si>
  <si>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</si>
  <si>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</si>
  <si>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</si>
  <si>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</si>
  <si>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</si>
  <si>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</si>
  <si>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</si>
  <si>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</si>
  <si>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</si>
  <si>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</si>
  <si>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</si>
  <si>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</si>
  <si>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</si>
  <si>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</si>
  <si>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</si>
  <si>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</si>
  <si>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</si>
  <si>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</si>
  <si>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</si>
  <si>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</si>
  <si>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</si>
  <si>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</si>
  <si>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</si>
  <si>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</si>
  <si>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</si>
  <si>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</si>
  <si>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</si>
  <si>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</si>
  <si>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</si>
  <si>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</si>
  <si>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</si>
  <si>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</si>
  <si>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</si>
  <si>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</si>
  <si>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</si>
  <si>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</si>
  <si>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</si>
  <si>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</si>
  <si>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</si>
  <si>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</si>
  <si>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</si>
  <si>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</si>
  <si>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</si>
  <si>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</si>
  <si>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</si>
  <si>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</si>
  <si>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</si>
  <si>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</si>
  <si>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</si>
  <si>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</si>
  <si>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</si>
  <si>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</si>
  <si>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</si>
  <si>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</si>
  <si>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</si>
  <si>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</si>
  <si>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</si>
  <si>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</si>
  <si>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</si>
  <si>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</si>
  <si>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</si>
  <si>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</si>
  <si>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</si>
  <si>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</si>
  <si>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</si>
  <si>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</si>
  <si>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</si>
  <si>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</si>
  <si>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</si>
  <si>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</si>
  <si>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</si>
  <si>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t>
  </si>
  <si>
    <t>法非適用</t>
  </si>
  <si>
    <t>下水道事業</t>
  </si>
  <si>
    <t>流域下水道</t>
  </si>
  <si>
    <t>E1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</si>
  <si>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</si>
  <si>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</si>
  <si>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</si>
  <si>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</si>
  <si>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</si>
  <si>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</si>
  <si>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</si>
  <si>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</si>
  <si>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管渠の点検を毎年実施しており，必要な箇所の補修を実施している。
　また，供用開始から相当の期間を経過し，老朽化した施設も多くあり，初期に建設した機械設備や電気設備の更新を進めているところである。</t>
    <rPh sb="1" eb="3">
      <t>カンキョ</t>
    </rPh>
    <rPh sb="4" eb="6">
      <t>テンケン</t>
    </rPh>
    <rPh sb="7" eb="9">
      <t>マイトシ</t>
    </rPh>
    <rPh sb="9" eb="11">
      <t>ジッシ</t>
    </rPh>
    <rPh sb="16" eb="18">
      <t>ヒツヨウ</t>
    </rPh>
    <rPh sb="19" eb="21">
      <t>カショ</t>
    </rPh>
    <rPh sb="22" eb="24">
      <t>ホシュウ</t>
    </rPh>
    <rPh sb="25" eb="27">
      <t>ジッシ</t>
    </rPh>
    <rPh sb="37" eb="39">
      <t>キョウヨウ</t>
    </rPh>
    <rPh sb="39" eb="41">
      <t>カイシ</t>
    </rPh>
    <rPh sb="43" eb="45">
      <t>ソウトウ</t>
    </rPh>
    <rPh sb="46" eb="48">
      <t>キカン</t>
    </rPh>
    <rPh sb="49" eb="51">
      <t>ケイカ</t>
    </rPh>
    <rPh sb="53" eb="56">
      <t>ロウキュウカ</t>
    </rPh>
    <rPh sb="58" eb="60">
      <t>シセツ</t>
    </rPh>
    <rPh sb="61" eb="62">
      <t>オオ</t>
    </rPh>
    <rPh sb="66" eb="68">
      <t>ショキ</t>
    </rPh>
    <rPh sb="69" eb="71">
      <t>ケンセツ</t>
    </rPh>
    <rPh sb="73" eb="75">
      <t>キカイ</t>
    </rPh>
    <rPh sb="75" eb="77">
      <t>セツビ</t>
    </rPh>
    <rPh sb="78" eb="80">
      <t>デンキ</t>
    </rPh>
    <rPh sb="80" eb="82">
      <t>セツビ</t>
    </rPh>
    <rPh sb="83" eb="85">
      <t>コウシン</t>
    </rPh>
    <rPh sb="86" eb="87">
      <t>スス</t>
    </rPh>
    <phoneticPr fontId="4"/>
  </si>
  <si>
    <t>　現時点においては，経営状況の悪化は認められないが，今後の人口減少や耐用年数を経過する施設の更新などへ的確に対応していく必要がある。</t>
    <rPh sb="1" eb="4">
      <t>ゲンジテン</t>
    </rPh>
    <rPh sb="10" eb="12">
      <t>ケイエイ</t>
    </rPh>
    <rPh sb="12" eb="14">
      <t>ジョウキョウ</t>
    </rPh>
    <rPh sb="15" eb="17">
      <t>アッカ</t>
    </rPh>
    <rPh sb="18" eb="19">
      <t>ミト</t>
    </rPh>
    <rPh sb="26" eb="28">
      <t>コンゴ</t>
    </rPh>
    <rPh sb="29" eb="31">
      <t>ジンコウ</t>
    </rPh>
    <rPh sb="31" eb="33">
      <t>ゲンショウ</t>
    </rPh>
    <rPh sb="34" eb="36">
      <t>タイヨウ</t>
    </rPh>
    <rPh sb="36" eb="38">
      <t>ネンスウ</t>
    </rPh>
    <rPh sb="39" eb="41">
      <t>ケイカ</t>
    </rPh>
    <rPh sb="43" eb="45">
      <t>シセツ</t>
    </rPh>
    <rPh sb="46" eb="48">
      <t>コウシン</t>
    </rPh>
    <rPh sb="51" eb="53">
      <t>テキカク</t>
    </rPh>
    <rPh sb="54" eb="56">
      <t>タイオウ</t>
    </rPh>
    <rPh sb="60" eb="62">
      <t>ヒツヨウ</t>
    </rPh>
    <phoneticPr fontId="4"/>
  </si>
  <si>
    <t>①収益的収支比率
　収益的収支比率が75.7％となっているが，これは，収益に元金償還金に充てた一般会計繰入金が含まれないためであり，実質的な収支比率は100％である。
　なお，昨年度と比較して上がった要因は，支出における元金償還金の割合が減ったためである。
④企業債残高対事業規模比率
　昨年度と比較して比率が上がっている。新規借入額の平準化を図り，償還残高の減少に努める。
⑤経費回収率
　流域水道事業は，関係市町からの負担金により運営しているため，使用料収入による経費回収率は０％となる。
⑥汚水処理原価
  固形燃料化施設の本格稼働に伴い，脱水ケーキの処分費が減少したことによる。
⑦施設利用率
　処理水量が増加している。一日のうちのピーク時の汚水流入に対応できるようにしており，適正規模と考えている。
⑧水洗化率
　処理区域内の水洗化率は，着実に向上している。
　</t>
    <rPh sb="1" eb="4">
      <t>シュウエキテキ</t>
    </rPh>
    <rPh sb="4" eb="6">
      <t>シュウシ</t>
    </rPh>
    <rPh sb="6" eb="8">
      <t>ヒリツ</t>
    </rPh>
    <rPh sb="10" eb="13">
      <t>シュウエキテキ</t>
    </rPh>
    <rPh sb="13" eb="15">
      <t>シュウシ</t>
    </rPh>
    <rPh sb="15" eb="17">
      <t>ヒリツ</t>
    </rPh>
    <rPh sb="35" eb="37">
      <t>シュウエキ</t>
    </rPh>
    <rPh sb="38" eb="40">
      <t>ガンキン</t>
    </rPh>
    <rPh sb="40" eb="42">
      <t>ショウカン</t>
    </rPh>
    <rPh sb="42" eb="43">
      <t>キン</t>
    </rPh>
    <rPh sb="44" eb="45">
      <t>ア</t>
    </rPh>
    <rPh sb="47" eb="49">
      <t>イッパン</t>
    </rPh>
    <rPh sb="49" eb="51">
      <t>カイケイ</t>
    </rPh>
    <rPh sb="51" eb="53">
      <t>クリイレ</t>
    </rPh>
    <rPh sb="53" eb="54">
      <t>キン</t>
    </rPh>
    <rPh sb="55" eb="56">
      <t>フク</t>
    </rPh>
    <rPh sb="66" eb="69">
      <t>ジッシツテキ</t>
    </rPh>
    <rPh sb="70" eb="72">
      <t>シュウシ</t>
    </rPh>
    <rPh sb="72" eb="74">
      <t>ヒリツ</t>
    </rPh>
    <rPh sb="88" eb="91">
      <t>サクネンド</t>
    </rPh>
    <rPh sb="92" eb="94">
      <t>ヒカク</t>
    </rPh>
    <rPh sb="96" eb="97">
      <t>ア</t>
    </rPh>
    <rPh sb="100" eb="102">
      <t>ヨウイン</t>
    </rPh>
    <rPh sb="104" eb="106">
      <t>シシュツ</t>
    </rPh>
    <rPh sb="110" eb="112">
      <t>ガンキン</t>
    </rPh>
    <rPh sb="112" eb="114">
      <t>ショウカン</t>
    </rPh>
    <rPh sb="114" eb="115">
      <t>キン</t>
    </rPh>
    <rPh sb="116" eb="118">
      <t>ワリアイ</t>
    </rPh>
    <rPh sb="119" eb="120">
      <t>ヘ</t>
    </rPh>
    <rPh sb="130" eb="132">
      <t>キギョウ</t>
    </rPh>
    <rPh sb="132" eb="133">
      <t>サイ</t>
    </rPh>
    <rPh sb="133" eb="135">
      <t>ザンダカ</t>
    </rPh>
    <rPh sb="135" eb="136">
      <t>タイ</t>
    </rPh>
    <rPh sb="136" eb="138">
      <t>ジギョウ</t>
    </rPh>
    <rPh sb="138" eb="140">
      <t>キボ</t>
    </rPh>
    <rPh sb="140" eb="142">
      <t>ヒリツ</t>
    </rPh>
    <rPh sb="144" eb="147">
      <t>サクネンド</t>
    </rPh>
    <rPh sb="148" eb="150">
      <t>ヒカク</t>
    </rPh>
    <rPh sb="152" eb="154">
      <t>ヒリツ</t>
    </rPh>
    <rPh sb="155" eb="156">
      <t>ア</t>
    </rPh>
    <rPh sb="162" eb="164">
      <t>シンキ</t>
    </rPh>
    <rPh sb="164" eb="166">
      <t>カリイ</t>
    </rPh>
    <rPh sb="166" eb="167">
      <t>ガク</t>
    </rPh>
    <rPh sb="168" eb="171">
      <t>ヘイジュンカ</t>
    </rPh>
    <rPh sb="172" eb="173">
      <t>ハカ</t>
    </rPh>
    <rPh sb="175" eb="177">
      <t>ショウカン</t>
    </rPh>
    <rPh sb="177" eb="179">
      <t>ザンダカ</t>
    </rPh>
    <rPh sb="180" eb="182">
      <t>ゲンショウ</t>
    </rPh>
    <rPh sb="183" eb="184">
      <t>ツト</t>
    </rPh>
    <rPh sb="189" eb="191">
      <t>ケイヒ</t>
    </rPh>
    <rPh sb="191" eb="193">
      <t>カイシュウ</t>
    </rPh>
    <rPh sb="193" eb="194">
      <t>リツ</t>
    </rPh>
    <rPh sb="196" eb="198">
      <t>リュウイキ</t>
    </rPh>
    <rPh sb="198" eb="200">
      <t>スイドウ</t>
    </rPh>
    <rPh sb="200" eb="202">
      <t>ジギョウ</t>
    </rPh>
    <rPh sb="204" eb="206">
      <t>カンケイ</t>
    </rPh>
    <rPh sb="206" eb="207">
      <t>シ</t>
    </rPh>
    <rPh sb="207" eb="208">
      <t>マチ</t>
    </rPh>
    <rPh sb="211" eb="214">
      <t>フタンキン</t>
    </rPh>
    <rPh sb="217" eb="219">
      <t>ウンエイ</t>
    </rPh>
    <rPh sb="226" eb="229">
      <t>シヨウリョウ</t>
    </rPh>
    <rPh sb="229" eb="231">
      <t>シュウニュウ</t>
    </rPh>
    <rPh sb="234" eb="236">
      <t>ケイヒ</t>
    </rPh>
    <rPh sb="236" eb="238">
      <t>カイシュウ</t>
    </rPh>
    <rPh sb="238" eb="239">
      <t>リツ</t>
    </rPh>
    <rPh sb="248" eb="250">
      <t>オスイ</t>
    </rPh>
    <rPh sb="250" eb="252">
      <t>ショリ</t>
    </rPh>
    <rPh sb="252" eb="254">
      <t>ゲンカ</t>
    </rPh>
    <rPh sb="257" eb="259">
      <t>コケイ</t>
    </rPh>
    <rPh sb="259" eb="262">
      <t>ネンリョウカ</t>
    </rPh>
    <rPh sb="262" eb="264">
      <t>シセツ</t>
    </rPh>
    <rPh sb="265" eb="267">
      <t>ホンカク</t>
    </rPh>
    <rPh sb="267" eb="269">
      <t>カドウ</t>
    </rPh>
    <rPh sb="270" eb="271">
      <t>トモナ</t>
    </rPh>
    <rPh sb="273" eb="275">
      <t>ダッスイ</t>
    </rPh>
    <rPh sb="279" eb="281">
      <t>ショブン</t>
    </rPh>
    <rPh sb="281" eb="282">
      <t>ヒ</t>
    </rPh>
    <rPh sb="283" eb="285">
      <t>ゲンショウ</t>
    </rPh>
    <rPh sb="295" eb="297">
      <t>シセツ</t>
    </rPh>
    <rPh sb="297" eb="300">
      <t>リヨウリツ</t>
    </rPh>
    <rPh sb="302" eb="304">
      <t>ショリ</t>
    </rPh>
    <rPh sb="304" eb="306">
      <t>スイリョウ</t>
    </rPh>
    <rPh sb="307" eb="309">
      <t>ゾウカ</t>
    </rPh>
    <rPh sb="314" eb="316">
      <t>イチニチ</t>
    </rPh>
    <rPh sb="323" eb="324">
      <t>ジ</t>
    </rPh>
    <rPh sb="325" eb="327">
      <t>オスイ</t>
    </rPh>
    <rPh sb="327" eb="329">
      <t>リュウニュウ</t>
    </rPh>
    <rPh sb="330" eb="332">
      <t>タイオウ</t>
    </rPh>
    <rPh sb="343" eb="345">
      <t>テキセイ</t>
    </rPh>
    <rPh sb="345" eb="347">
      <t>キボ</t>
    </rPh>
    <rPh sb="348" eb="349">
      <t>カンガ</t>
    </rPh>
    <rPh sb="356" eb="359">
      <t>スイセンカ</t>
    </rPh>
    <rPh sb="359" eb="360">
      <t>リツ</t>
    </rPh>
    <rPh sb="362" eb="364">
      <t>ショリ</t>
    </rPh>
    <rPh sb="364" eb="365">
      <t>ク</t>
    </rPh>
    <rPh sb="365" eb="367">
      <t>イキナイ</t>
    </rPh>
    <rPh sb="368" eb="371">
      <t>スイセンカ</t>
    </rPh>
    <rPh sb="371" eb="372">
      <t>リツ</t>
    </rPh>
    <rPh sb="374" eb="376">
      <t>チャクジツ</t>
    </rPh>
    <rPh sb="377" eb="379">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</si>
</sst>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0.46</c:v>
                </c:pt>
                <c:pt idx="1">
                  <c:v>0.42</c:v>
                </c:pt>
                <c:pt idx="2">
                  <c:v>0.41</c:v>
                </c:pt>
                <c:pt idx="3">
                  <c:v>0.36</c:v>
                </c:pt>
                <c:pt idx="4">
                  <c:v>0.36</c:v>
                </c:pt>
              </c:numCache>
            </c:numRef>
          </c:val>
          <c:extLst xmlns:c16r2="http://schemas.microsoft.com/office/drawing/2015/06/chart">
            <c:ext xmlns:c16="http://schemas.microsoft.com/office/drawing/2014/chart" uri="{C3380CC4-5D6E-409C-BE32-E72D297353CC}">
              <c16:uniqueId val="{00000000-DA87-4CD7-9A9E-B171A5EFB000}"/>
            </c:ext>
          </c:extLst>
        </c:ser>
        <c:dLbls>
          <c:showLegendKey val="0"/>
          <c:showVal val="0"/>
          <c:showCatName val="0"/>
          <c:showSerName val="0"/>
          <c:showPercent val="0"/>
          <c:showBubbleSize val="0"/>
        </c:dLbls>
        <c:gapWidth val="150"/>
        <c:axId val="113477888"/>
        <c:axId val="11348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0.12</c:v>
                </c:pt>
                <c:pt idx="2">
                  <c:v>7.0000000000000007E-2</c:v>
                </c:pt>
                <c:pt idx="3">
                  <c:v>7.0000000000000007E-2</c:v>
                </c:pt>
                <c:pt idx="4">
                  <c:v>0.17</c:v>
                </c:pt>
              </c:numCache>
            </c:numRef>
          </c:val>
          <c:smooth val="0"/>
          <c:extLst xmlns:c16r2="http://schemas.microsoft.com/office/drawing/2015/06/chart">
            <c:ext xmlns:c16="http://schemas.microsoft.com/office/drawing/2014/chart" uri="{C3380CC4-5D6E-409C-BE32-E72D297353CC}">
              <c16:uniqueId val="{00000001-DA87-4CD7-9A9E-B171A5EFB000}"/>
            </c:ext>
          </c:extLst>
        </c:ser>
        <c:dLbls>
          <c:showLegendKey val="0"/>
          <c:showVal val="0"/>
          <c:showCatName val="0"/>
          <c:showSerName val="0"/>
          <c:showPercent val="0"/>
          <c:showBubbleSize val="0"/>
        </c:dLbls>
        <c:marker val="1"/>
        <c:smooth val="0"/>
        <c:axId val="113477888"/>
        <c:axId val="113480064"/>
      </c:lineChart>
      <c:dateAx>
        <c:axId val="113477888"/>
        <c:scaling>
          <c:orientation val="minMax"/>
        </c:scaling>
        <c:delete val="1"/>
        <c:axPos val="b"/>
        <c:numFmt formatCode="ge" sourceLinked="1"/>
        <c:majorTickMark val="none"/>
        <c:minorTickMark val="none"/>
        <c:tickLblPos val="none"/>
        <c:crossAx val="113480064"/>
        <c:crosses val="autoZero"/>
        <c:auto val="1"/>
        <c:lblOffset val="100"/>
        <c:baseTimeUnit val="years"/>
      </c:dateAx>
      <c:valAx>
        <c:axId val="11348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7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55.73</c:v>
                </c:pt>
                <c:pt idx="1">
                  <c:v>60.35</c:v>
                </c:pt>
                <c:pt idx="2">
                  <c:v>60.04</c:v>
                </c:pt>
                <c:pt idx="3">
                  <c:v>60.04</c:v>
                </c:pt>
                <c:pt idx="4">
                  <c:v>73.17</c:v>
                </c:pt>
              </c:numCache>
            </c:numRef>
          </c:val>
          <c:extLst xmlns:c16r2="http://schemas.microsoft.com/office/drawing/2015/06/chart">
            <c:ext xmlns:c16="http://schemas.microsoft.com/office/drawing/2014/chart" uri="{C3380CC4-5D6E-409C-BE32-E72D297353CC}">
              <c16:uniqueId val="{00000000-6DE4-4339-8373-B42F3214D726}"/>
            </c:ext>
          </c:extLst>
        </c:ser>
        <c:dLbls>
          <c:showLegendKey val="0"/>
          <c:showVal val="0"/>
          <c:showCatName val="0"/>
          <c:showSerName val="0"/>
          <c:showPercent val="0"/>
          <c:showBubbleSize val="0"/>
        </c:dLbls>
        <c:gapWidth val="150"/>
        <c:axId val="114362624"/>
        <c:axId val="114368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62.32</c:v>
                </c:pt>
                <c:pt idx="1">
                  <c:v>64.930000000000007</c:v>
                </c:pt>
                <c:pt idx="2">
                  <c:v>66.02</c:v>
                </c:pt>
                <c:pt idx="3">
                  <c:v>65.900000000000006</c:v>
                </c:pt>
                <c:pt idx="4">
                  <c:v>65.33</c:v>
                </c:pt>
              </c:numCache>
            </c:numRef>
          </c:val>
          <c:smooth val="0"/>
          <c:extLst xmlns:c16r2="http://schemas.microsoft.com/office/drawing/2015/06/chart">
            <c:ext xmlns:c16="http://schemas.microsoft.com/office/drawing/2014/chart" uri="{C3380CC4-5D6E-409C-BE32-E72D297353CC}">
              <c16:uniqueId val="{00000001-6DE4-4339-8373-B42F3214D726}"/>
            </c:ext>
          </c:extLst>
        </c:ser>
        <c:dLbls>
          <c:showLegendKey val="0"/>
          <c:showVal val="0"/>
          <c:showCatName val="0"/>
          <c:showSerName val="0"/>
          <c:showPercent val="0"/>
          <c:showBubbleSize val="0"/>
        </c:dLbls>
        <c:marker val="1"/>
        <c:smooth val="0"/>
        <c:axId val="114362624"/>
        <c:axId val="114368896"/>
      </c:lineChart>
      <c:dateAx>
        <c:axId val="114362624"/>
        <c:scaling>
          <c:orientation val="minMax"/>
        </c:scaling>
        <c:delete val="1"/>
        <c:axPos val="b"/>
        <c:numFmt formatCode="ge" sourceLinked="1"/>
        <c:majorTickMark val="none"/>
        <c:minorTickMark val="none"/>
        <c:tickLblPos val="none"/>
        <c:crossAx val="114368896"/>
        <c:crosses val="autoZero"/>
        <c:auto val="1"/>
        <c:lblOffset val="100"/>
        <c:baseTimeUnit val="years"/>
      </c:dateAx>
      <c:valAx>
        <c:axId val="11436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36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92.56</c:v>
                </c:pt>
                <c:pt idx="1">
                  <c:v>92.81</c:v>
                </c:pt>
                <c:pt idx="2">
                  <c:v>93.21</c:v>
                </c:pt>
                <c:pt idx="3">
                  <c:v>93.92</c:v>
                </c:pt>
                <c:pt idx="4">
                  <c:v>94.23</c:v>
                </c:pt>
              </c:numCache>
            </c:numRef>
          </c:val>
          <c:extLst xmlns:c16r2="http://schemas.microsoft.com/office/drawing/2015/06/chart">
            <c:ext xmlns:c16="http://schemas.microsoft.com/office/drawing/2014/chart" uri="{C3380CC4-5D6E-409C-BE32-E72D297353CC}">
              <c16:uniqueId val="{00000000-8D28-40A0-9396-28E7F793D09C}"/>
            </c:ext>
          </c:extLst>
        </c:ser>
        <c:dLbls>
          <c:showLegendKey val="0"/>
          <c:showVal val="0"/>
          <c:showCatName val="0"/>
          <c:showSerName val="0"/>
          <c:showPercent val="0"/>
          <c:showBubbleSize val="0"/>
        </c:dLbls>
        <c:gapWidth val="150"/>
        <c:axId val="114412160"/>
        <c:axId val="11441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87.52</c:v>
                </c:pt>
                <c:pt idx="1">
                  <c:v>92.69</c:v>
                </c:pt>
                <c:pt idx="2">
                  <c:v>92.96</c:v>
                </c:pt>
                <c:pt idx="3">
                  <c:v>92.8</c:v>
                </c:pt>
                <c:pt idx="4">
                  <c:v>92.64</c:v>
                </c:pt>
              </c:numCache>
            </c:numRef>
          </c:val>
          <c:smooth val="0"/>
          <c:extLst xmlns:c16r2="http://schemas.microsoft.com/office/drawing/2015/06/chart">
            <c:ext xmlns:c16="http://schemas.microsoft.com/office/drawing/2014/chart" uri="{C3380CC4-5D6E-409C-BE32-E72D297353CC}">
              <c16:uniqueId val="{00000001-8D28-40A0-9396-28E7F793D09C}"/>
            </c:ext>
          </c:extLst>
        </c:ser>
        <c:dLbls>
          <c:showLegendKey val="0"/>
          <c:showVal val="0"/>
          <c:showCatName val="0"/>
          <c:showSerName val="0"/>
          <c:showPercent val="0"/>
          <c:showBubbleSize val="0"/>
        </c:dLbls>
        <c:marker val="1"/>
        <c:smooth val="0"/>
        <c:axId val="114412160"/>
        <c:axId val="114414336"/>
      </c:lineChart>
      <c:dateAx>
        <c:axId val="114412160"/>
        <c:scaling>
          <c:orientation val="minMax"/>
        </c:scaling>
        <c:delete val="1"/>
        <c:axPos val="b"/>
        <c:numFmt formatCode="ge" sourceLinked="1"/>
        <c:majorTickMark val="none"/>
        <c:minorTickMark val="none"/>
        <c:tickLblPos val="none"/>
        <c:crossAx val="114414336"/>
        <c:crosses val="autoZero"/>
        <c:auto val="1"/>
        <c:lblOffset val="100"/>
        <c:baseTimeUnit val="years"/>
      </c:dateAx>
      <c:valAx>
        <c:axId val="11441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41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75.13</c:v>
                </c:pt>
                <c:pt idx="1">
                  <c:v>75.55</c:v>
                </c:pt>
                <c:pt idx="2">
                  <c:v>75.84</c:v>
                </c:pt>
                <c:pt idx="3">
                  <c:v>74.099999999999994</c:v>
                </c:pt>
                <c:pt idx="4">
                  <c:v>75.69</c:v>
                </c:pt>
              </c:numCache>
            </c:numRef>
          </c:val>
          <c:extLst xmlns:c16r2="http://schemas.microsoft.com/office/drawing/2015/06/chart">
            <c:ext xmlns:c16="http://schemas.microsoft.com/office/drawing/2014/chart" uri="{C3380CC4-5D6E-409C-BE32-E72D297353CC}">
              <c16:uniqueId val="{00000000-B2F6-412C-8922-696C831F0377}"/>
            </c:ext>
          </c:extLst>
        </c:ser>
        <c:dLbls>
          <c:showLegendKey val="0"/>
          <c:showVal val="0"/>
          <c:showCatName val="0"/>
          <c:showSerName val="0"/>
          <c:showPercent val="0"/>
          <c:showBubbleSize val="0"/>
        </c:dLbls>
        <c:gapWidth val="150"/>
        <c:axId val="113506944"/>
        <c:axId val="113517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2F6-412C-8922-696C831F0377}"/>
            </c:ext>
          </c:extLst>
        </c:ser>
        <c:dLbls>
          <c:showLegendKey val="0"/>
          <c:showVal val="0"/>
          <c:showCatName val="0"/>
          <c:showSerName val="0"/>
          <c:showPercent val="0"/>
          <c:showBubbleSize val="0"/>
        </c:dLbls>
        <c:marker val="1"/>
        <c:smooth val="0"/>
        <c:axId val="113506944"/>
        <c:axId val="113517312"/>
      </c:lineChart>
      <c:dateAx>
        <c:axId val="113506944"/>
        <c:scaling>
          <c:orientation val="minMax"/>
        </c:scaling>
        <c:delete val="1"/>
        <c:axPos val="b"/>
        <c:numFmt formatCode="ge" sourceLinked="1"/>
        <c:majorTickMark val="none"/>
        <c:minorTickMark val="none"/>
        <c:tickLblPos val="none"/>
        <c:crossAx val="113517312"/>
        <c:crosses val="autoZero"/>
        <c:auto val="1"/>
        <c:lblOffset val="100"/>
        <c:baseTimeUnit val="years"/>
      </c:dateAx>
      <c:valAx>
        <c:axId val="11351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50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AB7-4C4A-8D86-2585BFFB60AD}"/>
            </c:ext>
          </c:extLst>
        </c:ser>
        <c:dLbls>
          <c:showLegendKey val="0"/>
          <c:showVal val="0"/>
          <c:showCatName val="0"/>
          <c:showSerName val="0"/>
          <c:showPercent val="0"/>
          <c:showBubbleSize val="0"/>
        </c:dLbls>
        <c:gapWidth val="150"/>
        <c:axId val="113556480"/>
        <c:axId val="11356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AB7-4C4A-8D86-2585BFFB60AD}"/>
            </c:ext>
          </c:extLst>
        </c:ser>
        <c:dLbls>
          <c:showLegendKey val="0"/>
          <c:showVal val="0"/>
          <c:showCatName val="0"/>
          <c:showSerName val="0"/>
          <c:showPercent val="0"/>
          <c:showBubbleSize val="0"/>
        </c:dLbls>
        <c:marker val="1"/>
        <c:smooth val="0"/>
        <c:axId val="113556480"/>
        <c:axId val="113562752"/>
      </c:lineChart>
      <c:dateAx>
        <c:axId val="113556480"/>
        <c:scaling>
          <c:orientation val="minMax"/>
        </c:scaling>
        <c:delete val="1"/>
        <c:axPos val="b"/>
        <c:numFmt formatCode="ge" sourceLinked="1"/>
        <c:majorTickMark val="none"/>
        <c:minorTickMark val="none"/>
        <c:tickLblPos val="none"/>
        <c:crossAx val="113562752"/>
        <c:crosses val="autoZero"/>
        <c:auto val="1"/>
        <c:lblOffset val="100"/>
        <c:baseTimeUnit val="years"/>
      </c:dateAx>
      <c:valAx>
        <c:axId val="11356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55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47F-44C0-82E8-C388762E2401}"/>
            </c:ext>
          </c:extLst>
        </c:ser>
        <c:dLbls>
          <c:showLegendKey val="0"/>
          <c:showVal val="0"/>
          <c:showCatName val="0"/>
          <c:showSerName val="0"/>
          <c:showPercent val="0"/>
          <c:showBubbleSize val="0"/>
        </c:dLbls>
        <c:gapWidth val="150"/>
        <c:axId val="113573248"/>
        <c:axId val="11392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47F-44C0-82E8-C388762E2401}"/>
            </c:ext>
          </c:extLst>
        </c:ser>
        <c:dLbls>
          <c:showLegendKey val="0"/>
          <c:showVal val="0"/>
          <c:showCatName val="0"/>
          <c:showSerName val="0"/>
          <c:showPercent val="0"/>
          <c:showBubbleSize val="0"/>
        </c:dLbls>
        <c:marker val="1"/>
        <c:smooth val="0"/>
        <c:axId val="113573248"/>
        <c:axId val="113923584"/>
      </c:lineChart>
      <c:dateAx>
        <c:axId val="113573248"/>
        <c:scaling>
          <c:orientation val="minMax"/>
        </c:scaling>
        <c:delete val="1"/>
        <c:axPos val="b"/>
        <c:numFmt formatCode="ge" sourceLinked="1"/>
        <c:majorTickMark val="none"/>
        <c:minorTickMark val="none"/>
        <c:tickLblPos val="none"/>
        <c:crossAx val="113923584"/>
        <c:crosses val="autoZero"/>
        <c:auto val="1"/>
        <c:lblOffset val="100"/>
        <c:baseTimeUnit val="years"/>
      </c:dateAx>
      <c:valAx>
        <c:axId val="11392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57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F4C-4992-97D5-BDE75F958E92}"/>
            </c:ext>
          </c:extLst>
        </c:ser>
        <c:dLbls>
          <c:showLegendKey val="0"/>
          <c:showVal val="0"/>
          <c:showCatName val="0"/>
          <c:showSerName val="0"/>
          <c:showPercent val="0"/>
          <c:showBubbleSize val="0"/>
        </c:dLbls>
        <c:gapWidth val="150"/>
        <c:axId val="113958912"/>
        <c:axId val="11396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F4C-4992-97D5-BDE75F958E92}"/>
            </c:ext>
          </c:extLst>
        </c:ser>
        <c:dLbls>
          <c:showLegendKey val="0"/>
          <c:showVal val="0"/>
          <c:showCatName val="0"/>
          <c:showSerName val="0"/>
          <c:showPercent val="0"/>
          <c:showBubbleSize val="0"/>
        </c:dLbls>
        <c:marker val="1"/>
        <c:smooth val="0"/>
        <c:axId val="113958912"/>
        <c:axId val="113960832"/>
      </c:lineChart>
      <c:dateAx>
        <c:axId val="113958912"/>
        <c:scaling>
          <c:orientation val="minMax"/>
        </c:scaling>
        <c:delete val="1"/>
        <c:axPos val="b"/>
        <c:numFmt formatCode="ge" sourceLinked="1"/>
        <c:majorTickMark val="none"/>
        <c:minorTickMark val="none"/>
        <c:tickLblPos val="none"/>
        <c:crossAx val="113960832"/>
        <c:crosses val="autoZero"/>
        <c:auto val="1"/>
        <c:lblOffset val="100"/>
        <c:baseTimeUnit val="years"/>
      </c:dateAx>
      <c:valAx>
        <c:axId val="11396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95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F36-417F-99F7-10AB93E7E3AD}"/>
            </c:ext>
          </c:extLst>
        </c:ser>
        <c:dLbls>
          <c:showLegendKey val="0"/>
          <c:showVal val="0"/>
          <c:showCatName val="0"/>
          <c:showSerName val="0"/>
          <c:showPercent val="0"/>
          <c:showBubbleSize val="0"/>
        </c:dLbls>
        <c:gapWidth val="150"/>
        <c:axId val="113988352"/>
        <c:axId val="11399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F36-417F-99F7-10AB93E7E3AD}"/>
            </c:ext>
          </c:extLst>
        </c:ser>
        <c:dLbls>
          <c:showLegendKey val="0"/>
          <c:showVal val="0"/>
          <c:showCatName val="0"/>
          <c:showSerName val="0"/>
          <c:showPercent val="0"/>
          <c:showBubbleSize val="0"/>
        </c:dLbls>
        <c:marker val="1"/>
        <c:smooth val="0"/>
        <c:axId val="113988352"/>
        <c:axId val="113990272"/>
      </c:lineChart>
      <c:dateAx>
        <c:axId val="113988352"/>
        <c:scaling>
          <c:orientation val="minMax"/>
        </c:scaling>
        <c:delete val="1"/>
        <c:axPos val="b"/>
        <c:numFmt formatCode="ge" sourceLinked="1"/>
        <c:majorTickMark val="none"/>
        <c:minorTickMark val="none"/>
        <c:tickLblPos val="none"/>
        <c:crossAx val="113990272"/>
        <c:crosses val="autoZero"/>
        <c:auto val="1"/>
        <c:lblOffset val="100"/>
        <c:baseTimeUnit val="years"/>
      </c:dateAx>
      <c:valAx>
        <c:axId val="11399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98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508.76</c:v>
                </c:pt>
                <c:pt idx="1">
                  <c:v>435.53</c:v>
                </c:pt>
                <c:pt idx="2">
                  <c:v>410.14</c:v>
                </c:pt>
                <c:pt idx="3">
                  <c:v>404.53</c:v>
                </c:pt>
                <c:pt idx="4">
                  <c:v>506.92</c:v>
                </c:pt>
              </c:numCache>
            </c:numRef>
          </c:val>
          <c:extLst xmlns:c16r2="http://schemas.microsoft.com/office/drawing/2015/06/chart">
            <c:ext xmlns:c16="http://schemas.microsoft.com/office/drawing/2014/chart" uri="{C3380CC4-5D6E-409C-BE32-E72D297353CC}">
              <c16:uniqueId val="{00000000-1EF9-4B83-9B67-8DBFF77704B2}"/>
            </c:ext>
          </c:extLst>
        </c:ser>
        <c:dLbls>
          <c:showLegendKey val="0"/>
          <c:showVal val="0"/>
          <c:showCatName val="0"/>
          <c:showSerName val="0"/>
          <c:showPercent val="0"/>
          <c:showBubbleSize val="0"/>
        </c:dLbls>
        <c:gapWidth val="150"/>
        <c:axId val="114041984"/>
        <c:axId val="11404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385.46</c:v>
                </c:pt>
                <c:pt idx="1">
                  <c:v>407.62</c:v>
                </c:pt>
                <c:pt idx="2">
                  <c:v>359.02</c:v>
                </c:pt>
                <c:pt idx="3">
                  <c:v>306.97000000000003</c:v>
                </c:pt>
                <c:pt idx="4">
                  <c:v>337.85</c:v>
                </c:pt>
              </c:numCache>
            </c:numRef>
          </c:val>
          <c:smooth val="0"/>
          <c:extLst xmlns:c16r2="http://schemas.microsoft.com/office/drawing/2015/06/chart">
            <c:ext xmlns:c16="http://schemas.microsoft.com/office/drawing/2014/chart" uri="{C3380CC4-5D6E-409C-BE32-E72D297353CC}">
              <c16:uniqueId val="{00000001-1EF9-4B83-9B67-8DBFF77704B2}"/>
            </c:ext>
          </c:extLst>
        </c:ser>
        <c:dLbls>
          <c:showLegendKey val="0"/>
          <c:showVal val="0"/>
          <c:showCatName val="0"/>
          <c:showSerName val="0"/>
          <c:showPercent val="0"/>
          <c:showBubbleSize val="0"/>
        </c:dLbls>
        <c:marker val="1"/>
        <c:smooth val="0"/>
        <c:axId val="114041984"/>
        <c:axId val="114043904"/>
      </c:lineChart>
      <c:dateAx>
        <c:axId val="114041984"/>
        <c:scaling>
          <c:orientation val="minMax"/>
        </c:scaling>
        <c:delete val="1"/>
        <c:axPos val="b"/>
        <c:numFmt formatCode="ge" sourceLinked="1"/>
        <c:majorTickMark val="none"/>
        <c:minorTickMark val="none"/>
        <c:tickLblPos val="none"/>
        <c:crossAx val="114043904"/>
        <c:crosses val="autoZero"/>
        <c:auto val="1"/>
        <c:lblOffset val="100"/>
        <c:baseTimeUnit val="years"/>
      </c:dateAx>
      <c:valAx>
        <c:axId val="11404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04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458-46B9-8F18-12220D9B7CB0}"/>
            </c:ext>
          </c:extLst>
        </c:ser>
        <c:dLbls>
          <c:showLegendKey val="0"/>
          <c:showVal val="0"/>
          <c:showCatName val="0"/>
          <c:showSerName val="0"/>
          <c:showPercent val="0"/>
          <c:showBubbleSize val="0"/>
        </c:dLbls>
        <c:gapWidth val="150"/>
        <c:axId val="114095616"/>
        <c:axId val="11409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458-46B9-8F18-12220D9B7CB0}"/>
            </c:ext>
          </c:extLst>
        </c:ser>
        <c:dLbls>
          <c:showLegendKey val="0"/>
          <c:showVal val="0"/>
          <c:showCatName val="0"/>
          <c:showSerName val="0"/>
          <c:showPercent val="0"/>
          <c:showBubbleSize val="0"/>
        </c:dLbls>
        <c:marker val="1"/>
        <c:smooth val="0"/>
        <c:axId val="114095616"/>
        <c:axId val="114097536"/>
      </c:lineChart>
      <c:dateAx>
        <c:axId val="114095616"/>
        <c:scaling>
          <c:orientation val="minMax"/>
        </c:scaling>
        <c:delete val="1"/>
        <c:axPos val="b"/>
        <c:numFmt formatCode="ge" sourceLinked="1"/>
        <c:majorTickMark val="none"/>
        <c:minorTickMark val="none"/>
        <c:tickLblPos val="none"/>
        <c:crossAx val="114097536"/>
        <c:crosses val="autoZero"/>
        <c:auto val="1"/>
        <c:lblOffset val="100"/>
        <c:baseTimeUnit val="years"/>
      </c:dateAx>
      <c:valAx>
        <c:axId val="11409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09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64.36</c:v>
                </c:pt>
                <c:pt idx="1">
                  <c:v>63.29</c:v>
                </c:pt>
                <c:pt idx="2">
                  <c:v>64.38</c:v>
                </c:pt>
                <c:pt idx="3">
                  <c:v>59.19</c:v>
                </c:pt>
                <c:pt idx="4">
                  <c:v>58.93</c:v>
                </c:pt>
              </c:numCache>
            </c:numRef>
          </c:val>
          <c:extLst xmlns:c16r2="http://schemas.microsoft.com/office/drawing/2015/06/chart">
            <c:ext xmlns:c16="http://schemas.microsoft.com/office/drawing/2014/chart" uri="{C3380CC4-5D6E-409C-BE32-E72D297353CC}">
              <c16:uniqueId val="{00000000-A4A9-4F9C-A799-9CEC2FDCA47E}"/>
            </c:ext>
          </c:extLst>
        </c:ser>
        <c:dLbls>
          <c:showLegendKey val="0"/>
          <c:showVal val="0"/>
          <c:showCatName val="0"/>
          <c:showSerName val="0"/>
          <c:showPercent val="0"/>
          <c:showBubbleSize val="0"/>
        </c:dLbls>
        <c:gapWidth val="150"/>
        <c:axId val="114145152"/>
        <c:axId val="114147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72.790000000000006</c:v>
                </c:pt>
                <c:pt idx="1">
                  <c:v>66.680000000000007</c:v>
                </c:pt>
                <c:pt idx="2">
                  <c:v>60.18</c:v>
                </c:pt>
                <c:pt idx="3">
                  <c:v>58.19</c:v>
                </c:pt>
                <c:pt idx="4">
                  <c:v>56.65</c:v>
                </c:pt>
              </c:numCache>
            </c:numRef>
          </c:val>
          <c:smooth val="0"/>
          <c:extLst xmlns:c16r2="http://schemas.microsoft.com/office/drawing/2015/06/chart">
            <c:ext xmlns:c16="http://schemas.microsoft.com/office/drawing/2014/chart" uri="{C3380CC4-5D6E-409C-BE32-E72D297353CC}">
              <c16:uniqueId val="{00000001-A4A9-4F9C-A799-9CEC2FDCA47E}"/>
            </c:ext>
          </c:extLst>
        </c:ser>
        <c:dLbls>
          <c:showLegendKey val="0"/>
          <c:showVal val="0"/>
          <c:showCatName val="0"/>
          <c:showSerName val="0"/>
          <c:showPercent val="0"/>
          <c:showBubbleSize val="0"/>
        </c:dLbls>
        <c:marker val="1"/>
        <c:smooth val="0"/>
        <c:axId val="114145152"/>
        <c:axId val="114147328"/>
      </c:lineChart>
      <c:dateAx>
        <c:axId val="114145152"/>
        <c:scaling>
          <c:orientation val="minMax"/>
        </c:scaling>
        <c:delete val="1"/>
        <c:axPos val="b"/>
        <c:numFmt formatCode="ge" sourceLinked="1"/>
        <c:majorTickMark val="none"/>
        <c:minorTickMark val="none"/>
        <c:tickLblPos val="none"/>
        <c:crossAx val="114147328"/>
        <c:crosses val="autoZero"/>
        <c:auto val="1"/>
        <c:lblOffset val="100"/>
        <c:baseTimeUnit val="years"/>
      </c:dateAx>
      <c:valAx>
        <c:axId val="11414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4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広島県</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流域下水道</v>
      </c>
      <c r="Q8" s="47"/>
      <c r="R8" s="47"/>
      <c r="S8" s="47"/>
      <c r="T8" s="47"/>
      <c r="U8" s="47"/>
      <c r="V8" s="47"/>
      <c r="W8" s="47" t="str">
        <f>データ!L6</f>
        <v>E1</v>
      </c>
      <c r="X8" s="47"/>
      <c r="Y8" s="47"/>
      <c r="Z8" s="47"/>
      <c r="AA8" s="47"/>
      <c r="AB8" s="47"/>
      <c r="AC8" s="47"/>
      <c r="AD8" s="48" t="str">
        <f>データ!$M$6</f>
        <v>非設置</v>
      </c>
      <c r="AE8" s="48"/>
      <c r="AF8" s="48"/>
      <c r="AG8" s="48"/>
      <c r="AH8" s="48"/>
      <c r="AI8" s="48"/>
      <c r="AJ8" s="48"/>
      <c r="AK8" s="3"/>
      <c r="AL8" s="49">
        <f>データ!S6</f>
        <v>2848846</v>
      </c>
      <c r="AM8" s="49"/>
      <c r="AN8" s="49"/>
      <c r="AO8" s="49"/>
      <c r="AP8" s="49"/>
      <c r="AQ8" s="49"/>
      <c r="AR8" s="49"/>
      <c r="AS8" s="49"/>
      <c r="AT8" s="44">
        <f>データ!T6</f>
        <v>8479.6299999999992</v>
      </c>
      <c r="AU8" s="44"/>
      <c r="AV8" s="44"/>
      <c r="AW8" s="44"/>
      <c r="AX8" s="44"/>
      <c r="AY8" s="44"/>
      <c r="AZ8" s="44"/>
      <c r="BA8" s="44"/>
      <c r="BB8" s="44">
        <f>データ!U6</f>
        <v>335.96</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34.049999999999997</v>
      </c>
      <c r="Q10" s="44"/>
      <c r="R10" s="44"/>
      <c r="S10" s="44"/>
      <c r="T10" s="44"/>
      <c r="U10" s="44"/>
      <c r="V10" s="44"/>
      <c r="W10" s="44">
        <f>データ!Q6</f>
        <v>99.99</v>
      </c>
      <c r="X10" s="44"/>
      <c r="Y10" s="44"/>
      <c r="Z10" s="44"/>
      <c r="AA10" s="44"/>
      <c r="AB10" s="44"/>
      <c r="AC10" s="44"/>
      <c r="AD10" s="49">
        <f>データ!R6</f>
        <v>0</v>
      </c>
      <c r="AE10" s="49"/>
      <c r="AF10" s="49"/>
      <c r="AG10" s="49"/>
      <c r="AH10" s="49"/>
      <c r="AI10" s="49"/>
      <c r="AJ10" s="49"/>
      <c r="AK10" s="2"/>
      <c r="AL10" s="49">
        <f>データ!V6</f>
        <v>685516</v>
      </c>
      <c r="AM10" s="49"/>
      <c r="AN10" s="49"/>
      <c r="AO10" s="49"/>
      <c r="AP10" s="49"/>
      <c r="AQ10" s="49"/>
      <c r="AR10" s="49"/>
      <c r="AS10" s="49"/>
      <c r="AT10" s="44">
        <f>データ!W6</f>
        <v>127.37</v>
      </c>
      <c r="AU10" s="44"/>
      <c r="AV10" s="44"/>
      <c r="AW10" s="44"/>
      <c r="AX10" s="44"/>
      <c r="AY10" s="44"/>
      <c r="AZ10" s="44"/>
      <c r="BA10" s="44"/>
      <c r="BB10" s="44">
        <f>データ!X6</f>
        <v>5382.08</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【336.51】</v>
      </c>
      <c r="I86" s="25" t="str">
        <f>データ!CA6</f>
        <v>【0.00】</v>
      </c>
      <c r="J86" s="25" t="str">
        <f>データ!CL6</f>
        <v>【57.73】</v>
      </c>
      <c r="K86" s="25" t="str">
        <f>データ!CW6</f>
        <v>【65.21】</v>
      </c>
      <c r="L86" s="25" t="str">
        <f>データ!DH6</f>
        <v>【92.35】</v>
      </c>
      <c r="M86" s="25" t="s">
        <v>56</v>
      </c>
      <c r="N86" s="25" t="s">
        <v>56</v>
      </c>
      <c r="O86" s="25" t="str">
        <f>データ!EO6</f>
        <v>【0.17】</v>
      </c>
    </row>
  </sheetData>
  <sheetProtection algorithmName="SHA-512" hashValue="MVGYxOXhpzvcYWqL/m6l5zc8NI2nTIyDA7ZA2LeKkhidx8gMrW8BGgIs3xu4Sd8cr5GdWA0GOmqeAytMb2OA6w==" saltValue="Wb76I7D9C9WY/FxdFE01w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340006</v>
      </c>
      <c r="D6" s="32">
        <f t="shared" si="3"/>
        <v>47</v>
      </c>
      <c r="E6" s="32">
        <f t="shared" si="3"/>
        <v>17</v>
      </c>
      <c r="F6" s="32">
        <f t="shared" si="3"/>
        <v>3</v>
      </c>
      <c r="G6" s="32">
        <f t="shared" si="3"/>
        <v>0</v>
      </c>
      <c r="H6" s="32" t="str">
        <f t="shared" si="3"/>
        <v>広島県</v>
      </c>
      <c r="I6" s="32" t="str">
        <f t="shared" si="3"/>
        <v>法非適用</v>
      </c>
      <c r="J6" s="32" t="str">
        <f t="shared" si="3"/>
        <v>下水道事業</v>
      </c>
      <c r="K6" s="32" t="str">
        <f t="shared" si="3"/>
        <v>流域下水道</v>
      </c>
      <c r="L6" s="32" t="str">
        <f t="shared" si="3"/>
        <v>E1</v>
      </c>
      <c r="M6" s="32" t="str">
        <f t="shared" si="3"/>
        <v>非設置</v>
      </c>
      <c r="N6" s="33" t="str">
        <f t="shared" si="3"/>
        <v>-</v>
      </c>
      <c r="O6" s="33" t="str">
        <f t="shared" si="3"/>
        <v>該当数値なし</v>
      </c>
      <c r="P6" s="33">
        <f t="shared" si="3"/>
        <v>34.049999999999997</v>
      </c>
      <c r="Q6" s="33">
        <f t="shared" si="3"/>
        <v>99.99</v>
      </c>
      <c r="R6" s="33">
        <f t="shared" si="3"/>
        <v>0</v>
      </c>
      <c r="S6" s="33">
        <f t="shared" si="3"/>
        <v>2848846</v>
      </c>
      <c r="T6" s="33">
        <f t="shared" si="3"/>
        <v>8479.6299999999992</v>
      </c>
      <c r="U6" s="33">
        <f t="shared" si="3"/>
        <v>335.96</v>
      </c>
      <c r="V6" s="33">
        <f t="shared" si="3"/>
        <v>685516</v>
      </c>
      <c r="W6" s="33">
        <f t="shared" si="3"/>
        <v>127.37</v>
      </c>
      <c r="X6" s="33">
        <f t="shared" si="3"/>
        <v>5382.08</v>
      </c>
      <c r="Y6" s="34">
        <f>IF(Y7="",NA(),Y7)</f>
        <v>75.13</v>
      </c>
      <c r="Z6" s="34">
        <f t="shared" ref="Z6:AH6" si="4">IF(Z7="",NA(),Z7)</f>
        <v>75.55</v>
      </c>
      <c r="AA6" s="34">
        <f t="shared" si="4"/>
        <v>75.84</v>
      </c>
      <c r="AB6" s="34">
        <f t="shared" si="4"/>
        <v>74.099999999999994</v>
      </c>
      <c r="AC6" s="34">
        <f t="shared" si="4"/>
        <v>75.69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508.76</v>
      </c>
      <c r="BG6" s="34">
        <f t="shared" ref="BG6:BO6" si="7">IF(BG7="",NA(),BG7)</f>
        <v>435.53</v>
      </c>
      <c r="BH6" s="34">
        <f t="shared" si="7"/>
        <v>410.14</v>
      </c>
      <c r="BI6" s="34">
        <f t="shared" si="7"/>
        <v>404.53</v>
      </c>
      <c r="BJ6" s="34">
        <f t="shared" si="7"/>
        <v>506.92</v>
      </c>
      <c r="BK6" s="34">
        <f t="shared" si="7"/>
        <v>385.46</v>
      </c>
      <c r="BL6" s="34">
        <f t="shared" si="7"/>
        <v>407.62</v>
      </c>
      <c r="BM6" s="34">
        <f t="shared" si="7"/>
        <v>359.02</v>
      </c>
      <c r="BN6" s="34">
        <f t="shared" si="7"/>
        <v>306.97000000000003</v>
      </c>
      <c r="BO6" s="34">
        <f t="shared" si="7"/>
        <v>337.85</v>
      </c>
      <c r="BP6" s="33" t="str">
        <f>IF(BP7="","",IF(BP7="-","【-】","【"&amp;SUBSTITUTE(TEXT(BP7,"#,##0.00"),"-","△")&amp;"】"))</f>
        <v>【336.51】</v>
      </c>
      <c r="BQ6" s="33">
        <f>IF(BQ7="",NA(),BQ7)</f>
        <v>0</v>
      </c>
      <c r="BR6" s="33">
        <f t="shared" ref="BR6:BZ6" si="8">IF(BR7="",NA(),BR7)</f>
        <v>0</v>
      </c>
      <c r="BS6" s="33">
        <f t="shared" si="8"/>
        <v>0</v>
      </c>
      <c r="BT6" s="33">
        <f t="shared" si="8"/>
        <v>0</v>
      </c>
      <c r="BU6" s="33">
        <f t="shared" si="8"/>
        <v>0</v>
      </c>
      <c r="BV6" s="33">
        <f t="shared" si="8"/>
        <v>0</v>
      </c>
      <c r="BW6" s="33">
        <f t="shared" si="8"/>
        <v>0</v>
      </c>
      <c r="BX6" s="33">
        <f t="shared" si="8"/>
        <v>0</v>
      </c>
      <c r="BY6" s="33">
        <f t="shared" si="8"/>
        <v>0</v>
      </c>
      <c r="BZ6" s="33">
        <f t="shared" si="8"/>
        <v>0</v>
      </c>
      <c r="CA6" s="33" t="str">
        <f>IF(CA7="","",IF(CA7="-","【-】","【"&amp;SUBSTITUTE(TEXT(CA7,"#,##0.00"),"-","△")&amp;"】"))</f>
        <v>【0.00】</v>
      </c>
      <c r="CB6" s="34">
        <f>IF(CB7="",NA(),CB7)</f>
        <v>64.36</v>
      </c>
      <c r="CC6" s="34">
        <f t="shared" ref="CC6:CK6" si="9">IF(CC7="",NA(),CC7)</f>
        <v>63.29</v>
      </c>
      <c r="CD6" s="34">
        <f t="shared" si="9"/>
        <v>64.38</v>
      </c>
      <c r="CE6" s="34">
        <f t="shared" si="9"/>
        <v>59.19</v>
      </c>
      <c r="CF6" s="34">
        <f t="shared" si="9"/>
        <v>58.93</v>
      </c>
      <c r="CG6" s="34">
        <f t="shared" si="9"/>
        <v>72.790000000000006</v>
      </c>
      <c r="CH6" s="34">
        <f t="shared" si="9"/>
        <v>66.680000000000007</v>
      </c>
      <c r="CI6" s="34">
        <f t="shared" si="9"/>
        <v>60.18</v>
      </c>
      <c r="CJ6" s="34">
        <f t="shared" si="9"/>
        <v>58.19</v>
      </c>
      <c r="CK6" s="34">
        <f t="shared" si="9"/>
        <v>56.65</v>
      </c>
      <c r="CL6" s="33" t="str">
        <f>IF(CL7="","",IF(CL7="-","【-】","【"&amp;SUBSTITUTE(TEXT(CL7,"#,##0.00"),"-","△")&amp;"】"))</f>
        <v>【57.73】</v>
      </c>
      <c r="CM6" s="34">
        <f>IF(CM7="",NA(),CM7)</f>
        <v>55.73</v>
      </c>
      <c r="CN6" s="34">
        <f t="shared" ref="CN6:CV6" si="10">IF(CN7="",NA(),CN7)</f>
        <v>60.35</v>
      </c>
      <c r="CO6" s="34">
        <f t="shared" si="10"/>
        <v>60.04</v>
      </c>
      <c r="CP6" s="34">
        <f t="shared" si="10"/>
        <v>60.04</v>
      </c>
      <c r="CQ6" s="34">
        <f t="shared" si="10"/>
        <v>73.17</v>
      </c>
      <c r="CR6" s="34">
        <f t="shared" si="10"/>
        <v>62.32</v>
      </c>
      <c r="CS6" s="34">
        <f t="shared" si="10"/>
        <v>64.930000000000007</v>
      </c>
      <c r="CT6" s="34">
        <f t="shared" si="10"/>
        <v>66.02</v>
      </c>
      <c r="CU6" s="34">
        <f t="shared" si="10"/>
        <v>65.900000000000006</v>
      </c>
      <c r="CV6" s="34">
        <f t="shared" si="10"/>
        <v>65.33</v>
      </c>
      <c r="CW6" s="33" t="str">
        <f>IF(CW7="","",IF(CW7="-","【-】","【"&amp;SUBSTITUTE(TEXT(CW7,"#,##0.00"),"-","△")&amp;"】"))</f>
        <v>【65.21】</v>
      </c>
      <c r="CX6" s="34">
        <f>IF(CX7="",NA(),CX7)</f>
        <v>92.56</v>
      </c>
      <c r="CY6" s="34">
        <f t="shared" ref="CY6:DG6" si="11">IF(CY7="",NA(),CY7)</f>
        <v>92.81</v>
      </c>
      <c r="CZ6" s="34">
        <f t="shared" si="11"/>
        <v>93.21</v>
      </c>
      <c r="DA6" s="34">
        <f t="shared" si="11"/>
        <v>93.92</v>
      </c>
      <c r="DB6" s="34">
        <f t="shared" si="11"/>
        <v>94.23</v>
      </c>
      <c r="DC6" s="34">
        <f t="shared" si="11"/>
        <v>87.52</v>
      </c>
      <c r="DD6" s="34">
        <f t="shared" si="11"/>
        <v>92.69</v>
      </c>
      <c r="DE6" s="34">
        <f t="shared" si="11"/>
        <v>92.96</v>
      </c>
      <c r="DF6" s="34">
        <f t="shared" si="11"/>
        <v>92.8</v>
      </c>
      <c r="DG6" s="34">
        <f t="shared" si="11"/>
        <v>92.64</v>
      </c>
      <c r="DH6" s="33" t="str">
        <f>IF(DH7="","",IF(DH7="-","【-】","【"&amp;SUBSTITUTE(TEXT(DH7,"#,##0.00"),"-","△")&amp;"】"))</f>
        <v>【92.35】</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f>IF(EE7="",NA(),EE7)</f>
        <v>0.46</v>
      </c>
      <c r="EF6" s="34">
        <f t="shared" ref="EF6:EN6" si="14">IF(EF7="",NA(),EF7)</f>
        <v>0.42</v>
      </c>
      <c r="EG6" s="34">
        <f t="shared" si="14"/>
        <v>0.41</v>
      </c>
      <c r="EH6" s="34">
        <f t="shared" si="14"/>
        <v>0.36</v>
      </c>
      <c r="EI6" s="34">
        <f t="shared" si="14"/>
        <v>0.36</v>
      </c>
      <c r="EJ6" s="34">
        <f t="shared" si="14"/>
        <v>0.05</v>
      </c>
      <c r="EK6" s="34">
        <f t="shared" si="14"/>
        <v>0.12</v>
      </c>
      <c r="EL6" s="34">
        <f t="shared" si="14"/>
        <v>7.0000000000000007E-2</v>
      </c>
      <c r="EM6" s="34">
        <f t="shared" si="14"/>
        <v>7.0000000000000007E-2</v>
      </c>
      <c r="EN6" s="34">
        <f t="shared" si="14"/>
        <v>0.17</v>
      </c>
      <c r="EO6" s="33" t="str">
        <f>IF(EO7="","",IF(EO7="-","【-】","【"&amp;SUBSTITUTE(TEXT(EO7,"#,##0.00"),"-","△")&amp;"】"))</f>
        <v>【0.17】</v>
      </c>
    </row>
    <row r="7" spans="1:145" s="35" customFormat="1" x14ac:dyDescent="0.15">
      <c r="A7" s="27"/>
      <c r="B7" s="36">
        <v>2017</v>
      </c>
      <c r="C7" s="36">
        <v>340006</v>
      </c>
      <c r="D7" s="36">
        <v>47</v>
      </c>
      <c r="E7" s="36">
        <v>17</v>
      </c>
      <c r="F7" s="36">
        <v>3</v>
      </c>
      <c r="G7" s="36">
        <v>0</v>
      </c>
      <c r="H7" s="36" t="s">
        <v>110</v>
      </c>
      <c r="I7" s="36" t="s">
        <v>111</v>
      </c>
      <c r="J7" s="36" t="s">
        <v>112</v>
      </c>
      <c r="K7" s="36" t="s">
        <v>113</v>
      </c>
      <c r="L7" s="36" t="s">
        <v>114</v>
      </c>
      <c r="M7" s="36" t="s">
        <v>115</v>
      </c>
      <c r="N7" s="37" t="s">
        <v>116</v>
      </c>
      <c r="O7" s="37" t="s">
        <v>117</v>
      </c>
      <c r="P7" s="37">
        <v>34.049999999999997</v>
      </c>
      <c r="Q7" s="37">
        <v>99.99</v>
      </c>
      <c r="R7" s="37">
        <v>0</v>
      </c>
      <c r="S7" s="37">
        <v>2848846</v>
      </c>
      <c r="T7" s="37">
        <v>8479.6299999999992</v>
      </c>
      <c r="U7" s="37">
        <v>335.96</v>
      </c>
      <c r="V7" s="37">
        <v>685516</v>
      </c>
      <c r="W7" s="37">
        <v>127.37</v>
      </c>
      <c r="X7" s="37">
        <v>5382.08</v>
      </c>
      <c r="Y7" s="37">
        <v>75.13</v>
      </c>
      <c r="Z7" s="37">
        <v>75.55</v>
      </c>
      <c r="AA7" s="37">
        <v>75.84</v>
      </c>
      <c r="AB7" s="37">
        <v>74.099999999999994</v>
      </c>
      <c r="AC7" s="37">
        <v>75.69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508.76</v>
      </c>
      <c r="BG7" s="37">
        <v>435.53</v>
      </c>
      <c r="BH7" s="37">
        <v>410.14</v>
      </c>
      <c r="BI7" s="37">
        <v>404.53</v>
      </c>
      <c r="BJ7" s="37">
        <v>506.92</v>
      </c>
      <c r="BK7" s="37">
        <v>385.46</v>
      </c>
      <c r="BL7" s="37">
        <v>407.62</v>
      </c>
      <c r="BM7" s="37">
        <v>359.02</v>
      </c>
      <c r="BN7" s="37">
        <v>306.97000000000003</v>
      </c>
      <c r="BO7" s="37">
        <v>337.85</v>
      </c>
      <c r="BP7" s="37">
        <v>336.51</v>
      </c>
      <c r="BQ7" s="37">
        <v>0</v>
      </c>
      <c r="BR7" s="37">
        <v>0</v>
      </c>
      <c r="BS7" s="37">
        <v>0</v>
      </c>
      <c r="BT7" s="37">
        <v>0</v>
      </c>
      <c r="BU7" s="37">
        <v>0</v>
      </c>
      <c r="BV7" s="37">
        <v>0</v>
      </c>
      <c r="BW7" s="37">
        <v>0</v>
      </c>
      <c r="BX7" s="37">
        <v>0</v>
      </c>
      <c r="BY7" s="37">
        <v>0</v>
      </c>
      <c r="BZ7" s="37">
        <v>0</v>
      </c>
      <c r="CA7" s="37">
        <v>0</v>
      </c>
      <c r="CB7" s="37">
        <v>64.36</v>
      </c>
      <c r="CC7" s="37">
        <v>63.29</v>
      </c>
      <c r="CD7" s="37">
        <v>64.38</v>
      </c>
      <c r="CE7" s="37">
        <v>59.19</v>
      </c>
      <c r="CF7" s="37">
        <v>58.93</v>
      </c>
      <c r="CG7" s="37">
        <v>72.790000000000006</v>
      </c>
      <c r="CH7" s="37">
        <v>66.680000000000007</v>
      </c>
      <c r="CI7" s="37">
        <v>60.18</v>
      </c>
      <c r="CJ7" s="37">
        <v>58.19</v>
      </c>
      <c r="CK7" s="37">
        <v>56.65</v>
      </c>
      <c r="CL7" s="37">
        <v>57.73</v>
      </c>
      <c r="CM7" s="37">
        <v>55.73</v>
      </c>
      <c r="CN7" s="37">
        <v>60.35</v>
      </c>
      <c r="CO7" s="37">
        <v>60.04</v>
      </c>
      <c r="CP7" s="37">
        <v>60.04</v>
      </c>
      <c r="CQ7" s="37">
        <v>73.17</v>
      </c>
      <c r="CR7" s="37">
        <v>62.32</v>
      </c>
      <c r="CS7" s="37">
        <v>64.930000000000007</v>
      </c>
      <c r="CT7" s="37">
        <v>66.02</v>
      </c>
      <c r="CU7" s="37">
        <v>65.900000000000006</v>
      </c>
      <c r="CV7" s="37">
        <v>65.33</v>
      </c>
      <c r="CW7" s="37">
        <v>65.209999999999994</v>
      </c>
      <c r="CX7" s="37">
        <v>92.56</v>
      </c>
      <c r="CY7" s="37">
        <v>92.81</v>
      </c>
      <c r="CZ7" s="37">
        <v>93.21</v>
      </c>
      <c r="DA7" s="37">
        <v>93.92</v>
      </c>
      <c r="DB7" s="37">
        <v>94.23</v>
      </c>
      <c r="DC7" s="37">
        <v>87.52</v>
      </c>
      <c r="DD7" s="37">
        <v>92.69</v>
      </c>
      <c r="DE7" s="37">
        <v>92.96</v>
      </c>
      <c r="DF7" s="37">
        <v>92.8</v>
      </c>
      <c r="DG7" s="37">
        <v>92.64</v>
      </c>
      <c r="DH7" s="37">
        <v>92.35</v>
      </c>
      <c r="DI7" s="37"/>
      <c r="DJ7" s="37"/>
      <c r="DK7" s="37"/>
      <c r="DL7" s="37"/>
      <c r="DM7" s="37"/>
      <c r="DN7" s="37"/>
      <c r="DO7" s="37"/>
      <c r="DP7" s="37"/>
      <c r="DQ7" s="37"/>
      <c r="DR7" s="37"/>
      <c r="DS7" s="37"/>
      <c r="DT7" s="37"/>
      <c r="DU7" s="37"/>
      <c r="DV7" s="37"/>
      <c r="DW7" s="37"/>
      <c r="DX7" s="37"/>
      <c r="DY7" s="37"/>
      <c r="DZ7" s="37"/>
      <c r="EA7" s="37"/>
      <c r="EB7" s="37"/>
      <c r="EC7" s="37"/>
      <c r="ED7" s="37"/>
      <c r="EE7" s="37">
        <v>0.46</v>
      </c>
      <c r="EF7" s="37">
        <v>0.42</v>
      </c>
      <c r="EG7" s="37">
        <v>0.41</v>
      </c>
      <c r="EH7" s="37">
        <v>0.36</v>
      </c>
      <c r="EI7" s="37">
        <v>0.36</v>
      </c>
      <c r="EJ7" s="37">
        <v>0.05</v>
      </c>
      <c r="EK7" s="37">
        <v>0.12</v>
      </c>
      <c r="EL7" s="37">
        <v>7.0000000000000007E-2</v>
      </c>
      <c r="EM7" s="37">
        <v>7.0000000000000007E-2</v>
      </c>
      <c r="EN7" s="37">
        <v>0.17</v>
      </c>
      <c r="EO7" s="37">
        <v>0.17</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広島県</cp:lastModifiedBy>
  <cp:lastPrinted>2019-01-28T04:37:02Z</cp:lastPrinted>
  <dcterms:created xsi:type="dcterms:W3CDTF">2018-12-03T09:09:51Z</dcterms:created>
  <dcterms:modified xsi:type="dcterms:W3CDTF">2019-01-31T00:12:03Z</dcterms:modified>
</cp:coreProperties>
</file>