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03 竹原市　〇（資料合体していない）\"/>
    </mc:Choice>
  </mc:AlternateContent>
  <bookViews>
    <workbookView xWindow="0" yWindow="0" windowWidth="28800" windowHeight="1218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c r="BE41" i="7"/>
  <c r="AM41" i="7"/>
  <c r="U41" i="7"/>
  <c r="E41" i="7"/>
  <c r="C41" i="7"/>
  <c r="DG40" i="7"/>
  <c r="CQ40" i="7"/>
  <c r="CO40" i="7"/>
  <c r="BY40" i="7"/>
  <c r="BW40" i="7" s="1"/>
  <c r="BE40" i="7"/>
  <c r="AM40" i="7"/>
  <c r="U40" i="7"/>
  <c r="E40" i="7"/>
  <c r="C40" i="7"/>
  <c r="DG39" i="7"/>
  <c r="CQ39" i="7"/>
  <c r="CO39" i="7" s="1"/>
  <c r="BY39" i="7"/>
  <c r="BW39" i="7" s="1"/>
  <c r="BE39" i="7"/>
  <c r="AM39" i="7"/>
  <c r="U39" i="7"/>
  <c r="E39" i="7"/>
  <c r="C39" i="7" s="1"/>
  <c r="DG38" i="7"/>
  <c r="CQ38" i="7"/>
  <c r="CO38" i="7" s="1"/>
  <c r="BY38" i="7"/>
  <c r="BW38" i="7" s="1"/>
  <c r="BE38" i="7"/>
  <c r="AM38" i="7"/>
  <c r="U38" i="7"/>
  <c r="E38" i="7"/>
  <c r="C38" i="7"/>
  <c r="DG37" i="7"/>
  <c r="CQ37" i="7"/>
  <c r="CO37" i="7" s="1"/>
  <c r="BY37" i="7"/>
  <c r="BE37" i="7"/>
  <c r="AM37" i="7"/>
  <c r="U37" i="7"/>
  <c r="E37" i="7"/>
  <c r="DG36" i="7"/>
  <c r="CQ36" i="7"/>
  <c r="CO36" i="7"/>
  <c r="BY36" i="7"/>
  <c r="BE36" i="7"/>
  <c r="AM36" i="7"/>
  <c r="W36" i="7"/>
  <c r="E36" i="7"/>
  <c r="DG35" i="7"/>
  <c r="CQ35" i="7"/>
  <c r="BY35" i="7"/>
  <c r="BE35" i="7"/>
  <c r="AO35" i="7"/>
  <c r="W35" i="7"/>
  <c r="E35" i="7"/>
  <c r="DG34" i="7"/>
  <c r="CQ34" i="7"/>
  <c r="BY34" i="7"/>
  <c r="BE34" i="7"/>
  <c r="AO34" i="7"/>
  <c r="W34" i="7"/>
  <c r="U34" i="7" s="1"/>
  <c r="E34" i="7"/>
  <c r="C34" i="7"/>
  <c r="C35" i="7" s="1"/>
  <c r="C36" i="7" s="1"/>
  <c r="C37" i="7" s="1"/>
  <c r="U35" i="7" l="1"/>
  <c r="U36" i="7" s="1"/>
  <c r="AM34" i="7" l="1"/>
  <c r="AM35" i="7" s="1"/>
  <c r="BW34" i="7"/>
  <c r="BW35" i="7" s="1"/>
  <c r="BW36" i="7" s="1"/>
  <c r="BW37" i="7" s="1"/>
  <c r="CO34" i="7" l="1"/>
  <c r="CO35" i="7" s="1"/>
</calcChain>
</file>

<file path=xl/sharedStrings.xml><?xml version="1.0" encoding="utf-8"?>
<sst xmlns="http://schemas.openxmlformats.org/spreadsheetml/2006/main" count="1043" uniqueCount="591">
  <si>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</si>
  <si>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</si>
  <si>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</si>
  <si>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</si>
  <si>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</si>
  <si>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</si>
  <si>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</si>
  <si>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</si>
  <si>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</si>
  <si>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</si>
  <si>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</si>
  <si>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</si>
  <si>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</si>
  <si>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</si>
  <si>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</si>
  <si>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</si>
  <si>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</si>
  <si>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</si>
  <si>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</si>
  <si>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H30将来負担比率は類似団体平均を上回っており，有形固定資産減価償却率についても類似団体平均を大きく上回っている。
公共施設等総合管理計画において，令和２８年度までに公共施設等の延べ床面積を約38％削減するという目標を設定し，市営住宅の集約化など今後も計画を実行していく必要がある。
R01・R02は整備中。</t>
    <phoneticPr fontId="5"/>
  </si>
  <si>
    <t>将来負担比率は，災害復旧に係る地方債残高が増加したこと等により，前年度と比べ9.2ポイント上がった。
実質公債費比率は，地方債の元利償還金が減少したこと等により，前年度と比べ0.4ポイント下がった。</t>
    <phoneticPr fontId="5"/>
  </si>
  <si>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</si>
  <si>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</si>
  <si>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</si>
  <si>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</si>
  <si>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</si>
  <si>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</si>
  <si>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</si>
  <si>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</si>
  <si>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</si>
  <si>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</si>
  <si>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</si>
  <si>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</si>
  <si>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</si>
  <si>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</si>
  <si>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</si>
  <si>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</si>
  <si>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</si>
  <si>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</si>
  <si>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</si>
  <si>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</si>
  <si>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</si>
  <si>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</si>
  <si>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</si>
  <si>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</si>
  <si>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</si>
  <si>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</si>
  <si>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</si>
  <si>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</si>
  <si>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</si>
  <si>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</si>
  <si>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</si>
  <si>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</si>
  <si>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</si>
  <si>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</si>
  <si>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</si>
  <si>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</si>
  <si>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</si>
  <si>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</si>
  <si>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</si>
  <si>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</si>
  <si>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</si>
  <si>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</si>
  <si>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</si>
  <si>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</si>
  <si>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</si>
  <si>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</si>
  <si>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</si>
  <si>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</si>
  <si>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</si>
  <si>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</si>
  <si>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</si>
  <si>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</si>
  <si>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</si>
  <si>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</si>
  <si>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</si>
  <si>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</si>
  <si>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</si>
  <si>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</si>
  <si>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</si>
  <si>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</si>
  <si>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</si>
  <si>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</si>
  <si>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</si>
  <si>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</si>
  <si>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</si>
  <si>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</si>
  <si>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</si>
  <si>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</si>
  <si>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</si>
  <si>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</si>
  <si>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</si>
  <si>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</si>
  <si>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</si>
  <si>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</si>
  <si>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</si>
  <si>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</si>
  <si>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</si>
  <si>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</si>
  <si>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</si>
  <si>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4"/>
  </si>
  <si>
    <t>うち日本人(％)</t>
    <phoneticPr fontId="5"/>
  </si>
  <si>
    <t>-2.4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</si>
  <si>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</si>
  <si>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</si>
  <si>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</si>
  <si>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</si>
  <si>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</si>
  <si>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</si>
  <si>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</si>
  <si>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</si>
  <si>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</si>
  <si>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</si>
  <si>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</si>
  <si>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</si>
  <si>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</si>
  <si>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</si>
  <si>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</si>
  <si>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</si>
  <si>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</si>
  <si>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</si>
  <si>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</si>
  <si>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</si>
  <si>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</si>
  <si>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</si>
  <si>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</si>
  <si>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</si>
  <si>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</si>
  <si>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</si>
  <si>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</si>
  <si>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</si>
  <si>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</si>
  <si>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</si>
  <si>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</si>
  <si>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</si>
  <si>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</si>
  <si>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</si>
  <si>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</si>
  <si>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</si>
  <si>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</si>
  <si>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</si>
  <si>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</si>
  <si>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</si>
  <si>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</si>
  <si>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</si>
  <si>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</si>
  <si>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</si>
  <si>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</si>
  <si>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</si>
  <si>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</si>
  <si>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</si>
  <si>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</si>
  <si>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</si>
  <si>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</si>
  <si>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</si>
  <si>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</si>
  <si>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</si>
  <si>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</si>
  <si>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</si>
  <si>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</si>
  <si>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</si>
  <si>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</si>
  <si>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</si>
  <si>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</si>
  <si>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</si>
  <si>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</si>
  <si>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</si>
  <si>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広島県竹原市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</si>
  <si>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</si>
  <si>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</si>
  <si>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</si>
  <si>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</si>
  <si>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</si>
  <si>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</si>
  <si>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</si>
  <si>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</si>
  <si>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</si>
  <si>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</si>
  <si>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</si>
  <si>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</si>
  <si>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</si>
  <si>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</si>
  <si>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</si>
  <si>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</si>
  <si>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</si>
  <si>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</si>
  <si>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</si>
  <si>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</si>
  <si>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</si>
  <si>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</si>
  <si>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</si>
  <si>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</si>
  <si>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</si>
  <si>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</si>
  <si>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</si>
  <si>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</si>
  <si>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</si>
  <si>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</si>
  <si>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</si>
  <si>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</si>
  <si>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</si>
  <si>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</si>
  <si>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</si>
  <si>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</si>
  <si>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</si>
  <si>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</si>
  <si>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</si>
  <si>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</si>
  <si>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</si>
  <si>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</si>
  <si>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</si>
  <si>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</si>
  <si>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</si>
  <si>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t>
    <phoneticPr fontId="5"/>
  </si>
  <si>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</si>
  <si>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</si>
  <si>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</si>
  <si>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</si>
  <si>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</si>
  <si>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</si>
  <si>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</si>
  <si>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</si>
  <si>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</si>
  <si>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</si>
  <si>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</si>
  <si>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t>
    <phoneticPr fontId="5"/>
  </si>
  <si>
    <t>　個人住民税減収補塡特例交付金</t>
    <phoneticPr fontId="5"/>
  </si>
  <si>
    <t>目的税</t>
  </si>
  <si>
    <t>前年度繰上充用金</t>
    <phoneticPr fontId="5"/>
  </si>
  <si>
    <t>-</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</si>
  <si>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</si>
  <si>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</si>
  <si>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</si>
  <si>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</si>
  <si>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</si>
  <si>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</si>
  <si>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</si>
  <si>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</si>
  <si>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</si>
  <si>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</si>
  <si>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</si>
  <si>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</si>
  <si>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</si>
  <si>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</si>
  <si>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</si>
  <si>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</si>
  <si>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</si>
  <si>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</si>
  <si>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</si>
  <si>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</si>
  <si>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</si>
  <si>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</si>
  <si>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</si>
  <si>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</si>
  <si>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</si>
  <si>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</si>
  <si>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</si>
  <si>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</si>
  <si>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</si>
  <si>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</si>
  <si>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</si>
  <si>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</si>
  <si>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</si>
  <si>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</si>
  <si>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</si>
  <si>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</si>
  <si>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</si>
  <si>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</si>
  <si>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</si>
  <si>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</si>
  <si>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</si>
  <si>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</si>
  <si>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</si>
  <si>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</si>
  <si>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</si>
  <si>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</si>
  <si>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</si>
  <si>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</si>
  <si>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</si>
  <si>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</si>
  <si>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</si>
  <si>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</si>
  <si>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</si>
  <si>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</si>
  <si>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</si>
  <si>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</si>
  <si>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</si>
  <si>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</si>
  <si>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</si>
  <si>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</si>
  <si>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</si>
  <si>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</si>
  <si>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</si>
  <si>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</si>
  <si>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</si>
  <si>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</si>
  <si>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</si>
  <si>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</si>
  <si>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</si>
  <si>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</si>
  <si>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</si>
  <si>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</si>
  <si>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</si>
  <si>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</si>
  <si>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</si>
  <si>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</si>
  <si>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</si>
  <si>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</si>
  <si>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</si>
  <si>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</si>
  <si>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</si>
  <si>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</si>
  <si>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</si>
  <si>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</si>
  <si>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</si>
  <si>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</si>
  <si>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</si>
  <si>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</si>
  <si>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</si>
  <si>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</si>
  <si>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</si>
  <si>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</si>
  <si>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</si>
  <si>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</si>
  <si>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</si>
  <si>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広島県竹原市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</si>
  <si>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</si>
  <si>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</si>
  <si>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</si>
  <si>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</si>
  <si>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</si>
  <si>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</si>
  <si>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</si>
  <si>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</si>
  <si>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</si>
  <si>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</si>
  <si>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</si>
  <si>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</si>
  <si>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</si>
  <si>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</si>
  <si>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</si>
  <si>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</si>
  <si>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</si>
  <si>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</si>
  <si>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</si>
  <si>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</si>
  <si>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竹原流通センター</t>
    <rPh sb="0" eb="2">
      <t>タケハラ</t>
    </rPh>
    <rPh sb="2" eb="4">
      <t>リュウツウ</t>
    </rPh>
    <phoneticPr fontId="2"/>
  </si>
  <si>
    <t>-</t>
    <phoneticPr fontId="2"/>
  </si>
  <si>
    <t>-</t>
    <phoneticPr fontId="2"/>
  </si>
  <si>
    <t>貸付資金特別会計</t>
    <phoneticPr fontId="5"/>
  </si>
  <si>
    <t>-</t>
    <phoneticPr fontId="5"/>
  </si>
  <si>
    <t>-</t>
    <phoneticPr fontId="2"/>
  </si>
  <si>
    <t>いいね竹原</t>
    <rPh sb="3" eb="5">
      <t>タケハラ</t>
    </rPh>
    <phoneticPr fontId="2"/>
  </si>
  <si>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</si>
  <si>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</si>
  <si>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</si>
  <si>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</si>
  <si>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</si>
  <si>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</si>
  <si>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</si>
  <si>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</si>
  <si>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</si>
  <si>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</si>
  <si>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総費用
（歳出）</t>
    <phoneticPr fontId="5"/>
  </si>
  <si>
    <t>純損益
（形式収支）</t>
    <phoneticPr fontId="5"/>
  </si>
  <si>
    <t>資金剰余額
/不足額
（実質収支）</t>
    <phoneticPr fontId="5"/>
  </si>
  <si>
    <t>他会計等
からの
繰入金</t>
    <phoneticPr fontId="5"/>
  </si>
  <si>
    <t>他会計等
からの
繰入金</t>
    <phoneticPr fontId="5"/>
  </si>
  <si>
    <t>企業債
（地方債）
現在高</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</si>
  <si>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</si>
  <si>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</si>
  <si>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</si>
  <si>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</si>
  <si>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</si>
  <si>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</si>
  <si>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</si>
  <si>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</si>
  <si>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</si>
  <si>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</si>
  <si>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</si>
  <si>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</si>
  <si>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</si>
  <si>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</si>
  <si>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資金剰余額
/不足額
（実質収支）</t>
    <phoneticPr fontId="5"/>
  </si>
  <si>
    <t>左のうち
一般会計等
負担見込額</t>
    <phoneticPr fontId="5"/>
  </si>
  <si>
    <t>後期高齢者医療広域連合（一般会計）</t>
    <rPh sb="0" eb="5">
      <t>コウキコウレイシャ</t>
    </rPh>
    <rPh sb="5" eb="7">
      <t>イリョウ</t>
    </rPh>
    <rPh sb="7" eb="9">
      <t>コウイキ</t>
    </rPh>
    <rPh sb="9" eb="11">
      <t>レンゴウ</t>
    </rPh>
    <rPh sb="12" eb="16">
      <t>イッパンカイケイ</t>
    </rPh>
    <phoneticPr fontId="2"/>
  </si>
  <si>
    <t>-</t>
    <phoneticPr fontId="2"/>
  </si>
  <si>
    <t>後期高齢者医療広域連合（特別会計）</t>
    <rPh sb="0" eb="5">
      <t>コウキコウレイシャ</t>
    </rPh>
    <rPh sb="5" eb="7">
      <t>イリョウ</t>
    </rPh>
    <rPh sb="7" eb="9">
      <t>コウイキ</t>
    </rPh>
    <rPh sb="9" eb="11">
      <t>レンゴウ</t>
    </rPh>
    <rPh sb="12" eb="16">
      <t>トクベツカイケイ</t>
    </rPh>
    <phoneticPr fontId="2"/>
  </si>
  <si>
    <t>広島中央環境衛生組合</t>
    <rPh sb="0" eb="2">
      <t>ヒロシマ</t>
    </rPh>
    <rPh sb="2" eb="4">
      <t>チュウオウ</t>
    </rPh>
    <rPh sb="4" eb="8">
      <t>カンキョウエイセイ</t>
    </rPh>
    <rPh sb="8" eb="10">
      <t>クミアイ</t>
    </rPh>
    <phoneticPr fontId="2"/>
  </si>
  <si>
    <t>広島県市町総合組合</t>
    <rPh sb="0" eb="3">
      <t>ヒロシマケン</t>
    </rPh>
    <rPh sb="3" eb="5">
      <t>シマチ</t>
    </rPh>
    <rPh sb="5" eb="7">
      <t>ソウゴウ</t>
    </rPh>
    <rPh sb="7" eb="9">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</si>
  <si>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</si>
  <si>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</si>
  <si>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</si>
  <si>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</si>
  <si>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</si>
  <si>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</si>
  <si>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</si>
  <si>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</si>
  <si>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</si>
  <si>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</si>
  <si>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</si>
  <si>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</si>
  <si>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</si>
  <si>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</si>
  <si>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</si>
  <si>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</si>
  <si>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</si>
  <si>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</si>
  <si>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</si>
  <si>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</si>
  <si>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</si>
  <si>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</si>
  <si>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</si>
  <si>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</si>
  <si>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</si>
  <si>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</si>
  <si>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</si>
  <si>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</si>
  <si>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</si>
  <si>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</si>
  <si>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</si>
  <si>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</si>
  <si>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</si>
  <si>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</si>
  <si>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</si>
  <si>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</si>
  <si>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</si>
  <si>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</si>
  <si>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</si>
  <si>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</si>
  <si>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</si>
  <si>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</si>
  <si>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</si>
  <si>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</si>
  <si>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</si>
  <si>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</si>
  <si>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</si>
  <si>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</si>
  <si>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</si>
  <si>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</si>
  <si>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</si>
  <si>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</si>
  <si>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</si>
  <si>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</si>
  <si>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</si>
  <si>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</si>
  <si>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</si>
  <si>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</si>
  <si>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</si>
  <si>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</si>
  <si>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</si>
  <si>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</si>
  <si>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</si>
  <si>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</si>
  <si>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</si>
  <si>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</si>
  <si>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</si>
  <si>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</si>
  <si>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</si>
  <si>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</si>
  <si>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</si>
  <si>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</si>
  <si>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</si>
  <si>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</si>
  <si>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</si>
  <si>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</si>
  <si>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</si>
  <si>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</si>
  <si>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</si>
  <si>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</si>
  <si>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</si>
  <si>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</si>
  <si>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</si>
  <si>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</si>
  <si>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</si>
  <si>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</si>
  <si>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</si>
  <si>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</si>
  <si>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</si>
  <si>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</si>
  <si>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</si>
  <si>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</si>
  <si>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</si>
  <si>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</si>
  <si>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</si>
  <si>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</si>
  <si>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</si>
  <si>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</si>
  <si>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</si>
  <si>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</si>
  <si>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</si>
  <si>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</si>
  <si>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</si>
  <si>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</si>
  <si>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</si>
  <si>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</si>
  <si>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</si>
  <si>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</si>
  <si>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</si>
  <si>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</si>
  <si>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</si>
  <si>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</si>
  <si>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</si>
  <si>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</si>
  <si>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</si>
  <si>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</si>
  <si>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</si>
  <si>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</si>
  <si>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</si>
  <si>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</si>
  <si>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</si>
  <si>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</si>
  <si>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</si>
  <si>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</si>
  <si>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</si>
  <si>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</si>
  <si>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</si>
  <si>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</si>
  <si>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</si>
  <si>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</si>
  <si>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</si>
  <si>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</si>
  <si>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5.84</t>
  </si>
  <si>
    <t>▲ 4.90</t>
  </si>
  <si>
    <t>▲ 2.26</t>
  </si>
  <si>
    <t>▲ 9.50</t>
  </si>
  <si>
    <t>標準財政規模比（％）</t>
    <phoneticPr fontId="5"/>
  </si>
  <si>
    <t>会計</t>
    <rPh sb="0" eb="2">
      <t>カイケイ</t>
    </rPh>
    <phoneticPr fontId="5"/>
  </si>
  <si>
    <t>水道事業会計</t>
  </si>
  <si>
    <t>一般会計</t>
  </si>
  <si>
    <t>介護保険特別会計</t>
  </si>
  <si>
    <t>国民健康保険特別会計</t>
  </si>
  <si>
    <t>下水道事業会計</t>
  </si>
  <si>
    <t>港湾事業特別会計</t>
  </si>
  <si>
    <t>後期高齢者医療特別会計</t>
  </si>
  <si>
    <t>貸付資金特別会計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</si>
  <si>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</si>
  <si>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</si>
  <si>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</si>
  <si>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</si>
  <si>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</si>
  <si>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</si>
  <si>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</si>
  <si>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</si>
  <si>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</si>
  <si>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</si>
  <si>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</si>
  <si>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</si>
  <si>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</si>
  <si>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</si>
  <si>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</si>
  <si>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</si>
  <si>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</si>
  <si>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</si>
  <si>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</si>
  <si>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</si>
  <si>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</si>
  <si>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</si>
  <si>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</si>
  <si>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</si>
  <si>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</si>
  <si>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</si>
  <si>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</si>
  <si>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</si>
  <si>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</si>
  <si>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</si>
  <si>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</si>
  <si>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</si>
  <si>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</si>
  <si>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</si>
  <si>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</si>
  <si>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</si>
  <si>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</si>
  <si>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</si>
  <si>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</si>
  <si>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</si>
  <si>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</si>
  <si>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</si>
  <si>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</si>
  <si>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</si>
  <si>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</si>
  <si>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</si>
  <si>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</si>
  <si>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</si>
  <si>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</si>
  <si>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地域福祉基金</t>
    <rPh sb="0" eb="6">
      <t>チイキフクシキキン</t>
    </rPh>
    <phoneticPr fontId="5"/>
  </si>
  <si>
    <t>都市基盤整備基金</t>
    <rPh sb="0" eb="4">
      <t>トシキバン</t>
    </rPh>
    <rPh sb="4" eb="6">
      <t>セイビ</t>
    </rPh>
    <rPh sb="6" eb="8">
      <t>キキン</t>
    </rPh>
    <phoneticPr fontId="5"/>
  </si>
  <si>
    <t>地域振興基金</t>
    <rPh sb="0" eb="6">
      <t>チイキシンコウキキン</t>
    </rPh>
    <phoneticPr fontId="5"/>
  </si>
  <si>
    <t>市立図書館建設基金</t>
    <rPh sb="0" eb="2">
      <t>シリツ</t>
    </rPh>
    <rPh sb="2" eb="5">
      <t>トショカン</t>
    </rPh>
    <rPh sb="5" eb="7">
      <t>ケンセツ</t>
    </rPh>
    <rPh sb="7" eb="9">
      <t>キキン</t>
    </rPh>
    <phoneticPr fontId="5"/>
  </si>
  <si>
    <t>市立美術館美術品取得基金</t>
    <rPh sb="0" eb="2">
      <t>シリツ</t>
    </rPh>
    <rPh sb="2" eb="5">
      <t>ビジュツカン</t>
    </rPh>
    <rPh sb="5" eb="7">
      <t>ビジュツ</t>
    </rPh>
    <rPh sb="7" eb="8">
      <t>ヒン</t>
    </rPh>
    <rPh sb="8" eb="10">
      <t>シュトク</t>
    </rPh>
    <rPh sb="10" eb="12">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</si>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</sst>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0" xfId="11" applyFont="1" applyAlignme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Border="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65876</c:v>
                </c:pt>
                <c:pt idx="1">
                  <c:v>68468</c:v>
                </c:pt>
                <c:pt idx="2">
                  <c:v>69729</c:v>
                </c:pt>
                <c:pt idx="3">
                  <c:v>74581</c:v>
                </c:pt>
                <c:pt idx="4">
                  <c:v>76347</c:v>
                </c:pt>
              </c:numCache>
            </c:numRef>
          </c:val>
          <c:smooth val="0"/>
          <c:extLst xmlns:c16r2="http://schemas.microsoft.com/office/drawing/2015/06/chart">
            <c:ext xmlns:c16="http://schemas.microsoft.com/office/drawing/2014/chart" uri="{C3380CC4-5D6E-409C-BE32-E72D297353CC}">
              <c16:uniqueId val="{00000000-821F-40C3-81FF-CDDC55CCE20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39357</c:v>
                </c:pt>
                <c:pt idx="1">
                  <c:v>43767</c:v>
                </c:pt>
                <c:pt idx="2">
                  <c:v>23765</c:v>
                </c:pt>
                <c:pt idx="3">
                  <c:v>53821</c:v>
                </c:pt>
                <c:pt idx="4">
                  <c:v>31832</c:v>
                </c:pt>
              </c:numCache>
            </c:numRef>
          </c:val>
          <c:smooth val="0"/>
          <c:extLst xmlns:c16r2="http://schemas.microsoft.com/office/drawing/2015/06/chart">
            <c:ext xmlns:c16="http://schemas.microsoft.com/office/drawing/2014/chart" uri="{C3380CC4-5D6E-409C-BE32-E72D297353CC}">
              <c16:uniqueId val="{00000001-821F-40C3-81FF-CDDC55CCE202}"/>
            </c:ext>
          </c:extLst>
        </c:ser>
        <c:dLbls>
          <c:showLegendKey val="0"/>
          <c:showVal val="0"/>
          <c:showCatName val="0"/>
          <c:showSerName val="0"/>
          <c:showPercent val="0"/>
          <c:showBubbleSize val="0"/>
        </c:dLbls>
        <c:marker val="1"/>
        <c:smooth val="0"/>
        <c:axId val="591701616"/>
        <c:axId val="591705928"/>
      </c:lineChart>
      <c:catAx>
        <c:axId val="591701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1705928"/>
        <c:crosses val="autoZero"/>
        <c:auto val="1"/>
        <c:lblAlgn val="ctr"/>
        <c:lblOffset val="100"/>
        <c:tickLblSkip val="1"/>
        <c:tickMarkSkip val="1"/>
        <c:noMultiLvlLbl val="0"/>
      </c:catAx>
      <c:valAx>
        <c:axId val="59170592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1701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1.84</c:v>
                </c:pt>
                <c:pt idx="1">
                  <c:v>1.8</c:v>
                </c:pt>
                <c:pt idx="2">
                  <c:v>2.16</c:v>
                </c:pt>
                <c:pt idx="3">
                  <c:v>2.2400000000000002</c:v>
                </c:pt>
                <c:pt idx="4">
                  <c:v>1.47</c:v>
                </c:pt>
              </c:numCache>
            </c:numRef>
          </c:val>
          <c:extLst xmlns:c16r2="http://schemas.microsoft.com/office/drawing/2015/06/chart">
            <c:ext xmlns:c16="http://schemas.microsoft.com/office/drawing/2014/chart" uri="{C3380CC4-5D6E-409C-BE32-E72D297353CC}">
              <c16:uniqueId val="{00000000-C994-4A1C-BB35-CBE513CA00F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20.95</c:v>
                </c:pt>
                <c:pt idx="1">
                  <c:v>17.12</c:v>
                </c:pt>
                <c:pt idx="2">
                  <c:v>15.47</c:v>
                </c:pt>
                <c:pt idx="3">
                  <c:v>6.95</c:v>
                </c:pt>
                <c:pt idx="4">
                  <c:v>10.17</c:v>
                </c:pt>
              </c:numCache>
            </c:numRef>
          </c:val>
          <c:extLst xmlns:c16r2="http://schemas.microsoft.com/office/drawing/2015/06/chart">
            <c:ext xmlns:c16="http://schemas.microsoft.com/office/drawing/2014/chart" uri="{C3380CC4-5D6E-409C-BE32-E72D297353CC}">
              <c16:uniqueId val="{00000001-C994-4A1C-BB35-CBE513CA00FD}"/>
            </c:ext>
          </c:extLst>
        </c:ser>
        <c:dLbls>
          <c:showLegendKey val="0"/>
          <c:showVal val="0"/>
          <c:showCatName val="0"/>
          <c:showSerName val="0"/>
          <c:showPercent val="0"/>
          <c:showBubbleSize val="0"/>
        </c:dLbls>
        <c:gapWidth val="250"/>
        <c:overlap val="100"/>
        <c:axId val="591694560"/>
        <c:axId val="5916949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-5.84</c:v>
                </c:pt>
                <c:pt idx="1">
                  <c:v>-4.9000000000000004</c:v>
                </c:pt>
                <c:pt idx="2">
                  <c:v>-2.2599999999999998</c:v>
                </c:pt>
                <c:pt idx="3">
                  <c:v>-9.5</c:v>
                </c:pt>
                <c:pt idx="4">
                  <c:v>1.66</c:v>
                </c:pt>
              </c:numCache>
            </c:numRef>
          </c:val>
          <c:smooth val="0"/>
          <c:extLst xmlns:c16r2="http://schemas.microsoft.com/office/drawing/2015/06/chart">
            <c:ext xmlns:c16="http://schemas.microsoft.com/office/drawing/2014/chart" uri="{C3380CC4-5D6E-409C-BE32-E72D297353CC}">
              <c16:uniqueId val="{00000002-C994-4A1C-BB35-CBE513CA00FD}"/>
            </c:ext>
          </c:extLst>
        </c:ser>
        <c:dLbls>
          <c:showLegendKey val="0"/>
          <c:showVal val="0"/>
          <c:showCatName val="0"/>
          <c:showSerName val="0"/>
          <c:showPercent val="0"/>
          <c:showBubbleSize val="0"/>
        </c:dLbls>
        <c:marker val="1"/>
        <c:smooth val="0"/>
        <c:axId val="591694560"/>
        <c:axId val="591694952"/>
      </c:lineChart>
      <c:catAx>
        <c:axId val="59169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1694952"/>
        <c:crosses val="autoZero"/>
        <c:auto val="1"/>
        <c:lblAlgn val="ctr"/>
        <c:lblOffset val="100"/>
        <c:tickLblSkip val="1"/>
        <c:tickMarkSkip val="1"/>
        <c:noMultiLvlLbl val="0"/>
      </c:catAx>
      <c:valAx>
        <c:axId val="591694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1694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0.27</c:v>
                </c:pt>
                <c:pt idx="8">
                  <c:v>#N/A</c:v>
                </c:pt>
                <c:pt idx="9">
                  <c:v>0</c:v>
                </c:pt>
              </c:numCache>
            </c:numRef>
          </c:val>
          <c:extLst xmlns:c16r2="http://schemas.microsoft.com/office/drawing/2015/06/chart">
            <c:ext xmlns:c16="http://schemas.microsoft.com/office/drawing/2014/chart" uri="{C3380CC4-5D6E-409C-BE32-E72D297353CC}">
              <c16:uniqueId val="{00000000-F8C4-4562-9FD7-481B6E46F03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8C4-4562-9FD7-481B6E46F036}"/>
            </c:ext>
          </c:extLst>
        </c:ser>
        <c:ser>
          <c:idx val="2"/>
          <c:order val="2"/>
          <c:tx>
            <c:strRef>
              <c:f>[1]データシート!$A$29</c:f>
              <c:strCache>
                <c:ptCount val="1"/>
                <c:pt idx="0">
                  <c:v>貸付資金特別会計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8C4-4562-9FD7-481B6E46F036}"/>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0.01</c:v>
                </c:pt>
                <c:pt idx="2">
                  <c:v>#N/A</c:v>
                </c:pt>
                <c:pt idx="3">
                  <c:v>0.16</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F8C4-4562-9FD7-481B6E46F036}"/>
            </c:ext>
          </c:extLst>
        </c:ser>
        <c:ser>
          <c:idx val="4"/>
          <c:order val="4"/>
          <c:tx>
            <c:strRef>
              <c:f>[1]データシート!$A$31</c:f>
              <c:strCache>
                <c:ptCount val="1"/>
                <c:pt idx="0">
                  <c:v>港湾事業特別会計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0.13</c:v>
                </c:pt>
                <c:pt idx="2">
                  <c:v>#N/A</c:v>
                </c:pt>
                <c:pt idx="3">
                  <c:v>0.18</c:v>
                </c:pt>
                <c:pt idx="4">
                  <c:v>#N/A</c:v>
                </c:pt>
                <c:pt idx="5">
                  <c:v>0.28000000000000003</c:v>
                </c:pt>
                <c:pt idx="6">
                  <c:v>#N/A</c:v>
                </c:pt>
                <c:pt idx="7">
                  <c:v>0.21</c:v>
                </c:pt>
                <c:pt idx="8">
                  <c:v>#N/A</c:v>
                </c:pt>
                <c:pt idx="9">
                  <c:v>0.19</c:v>
                </c:pt>
              </c:numCache>
            </c:numRef>
          </c:val>
          <c:extLst xmlns:c16r2="http://schemas.microsoft.com/office/drawing/2015/06/chart">
            <c:ext xmlns:c16="http://schemas.microsoft.com/office/drawing/2014/chart" uri="{C3380CC4-5D6E-409C-BE32-E72D297353CC}">
              <c16:uniqueId val="{00000004-F8C4-4562-9FD7-481B6E46F036}"/>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xmlns:c16r2="http://schemas.microsoft.com/office/drawing/2015/06/chart">
            <c:ext xmlns:c16="http://schemas.microsoft.com/office/drawing/2014/chart" uri="{C3380CC4-5D6E-409C-BE32-E72D297353CC}">
              <c16:uniqueId val="{00000005-F8C4-4562-9FD7-481B6E46F036}"/>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0.74</c:v>
                </c:pt>
                <c:pt idx="2">
                  <c:v>#N/A</c:v>
                </c:pt>
                <c:pt idx="3">
                  <c:v>1.61</c:v>
                </c:pt>
                <c:pt idx="4">
                  <c:v>#N/A</c:v>
                </c:pt>
                <c:pt idx="5">
                  <c:v>0.01</c:v>
                </c:pt>
                <c:pt idx="6">
                  <c:v>#N/A</c:v>
                </c:pt>
                <c:pt idx="7">
                  <c:v>0.03</c:v>
                </c:pt>
                <c:pt idx="8">
                  <c:v>#N/A</c:v>
                </c:pt>
                <c:pt idx="9">
                  <c:v>0.64</c:v>
                </c:pt>
              </c:numCache>
            </c:numRef>
          </c:val>
          <c:extLst xmlns:c16r2="http://schemas.microsoft.com/office/drawing/2015/06/chart">
            <c:ext xmlns:c16="http://schemas.microsoft.com/office/drawing/2014/chart" uri="{C3380CC4-5D6E-409C-BE32-E72D297353CC}">
              <c16:uniqueId val="{00000006-F8C4-4562-9FD7-481B6E46F036}"/>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1.32</c:v>
                </c:pt>
                <c:pt idx="2">
                  <c:v>#N/A</c:v>
                </c:pt>
                <c:pt idx="3">
                  <c:v>0.56999999999999995</c:v>
                </c:pt>
                <c:pt idx="4">
                  <c:v>#N/A</c:v>
                </c:pt>
                <c:pt idx="5">
                  <c:v>0.56999999999999995</c:v>
                </c:pt>
                <c:pt idx="6">
                  <c:v>#N/A</c:v>
                </c:pt>
                <c:pt idx="7">
                  <c:v>0.32</c:v>
                </c:pt>
                <c:pt idx="8">
                  <c:v>#N/A</c:v>
                </c:pt>
                <c:pt idx="9">
                  <c:v>0.79</c:v>
                </c:pt>
              </c:numCache>
            </c:numRef>
          </c:val>
          <c:extLst xmlns:c16r2="http://schemas.microsoft.com/office/drawing/2015/06/chart">
            <c:ext xmlns:c16="http://schemas.microsoft.com/office/drawing/2014/chart" uri="{C3380CC4-5D6E-409C-BE32-E72D297353CC}">
              <c16:uniqueId val="{00000007-F8C4-4562-9FD7-481B6E46F03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1.69</c:v>
                </c:pt>
                <c:pt idx="2">
                  <c:v>#N/A</c:v>
                </c:pt>
                <c:pt idx="3">
                  <c:v>1.6</c:v>
                </c:pt>
                <c:pt idx="4">
                  <c:v>#N/A</c:v>
                </c:pt>
                <c:pt idx="5">
                  <c:v>1.87</c:v>
                </c:pt>
                <c:pt idx="6">
                  <c:v>#N/A</c:v>
                </c:pt>
                <c:pt idx="7">
                  <c:v>2.02</c:v>
                </c:pt>
                <c:pt idx="8">
                  <c:v>#N/A</c:v>
                </c:pt>
                <c:pt idx="9">
                  <c:v>1.27</c:v>
                </c:pt>
              </c:numCache>
            </c:numRef>
          </c:val>
          <c:extLst xmlns:c16r2="http://schemas.microsoft.com/office/drawing/2015/06/chart">
            <c:ext xmlns:c16="http://schemas.microsoft.com/office/drawing/2014/chart" uri="{C3380CC4-5D6E-409C-BE32-E72D297353CC}">
              <c16:uniqueId val="{00000008-F8C4-4562-9FD7-481B6E46F036}"/>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11.53</c:v>
                </c:pt>
                <c:pt idx="2">
                  <c:v>#N/A</c:v>
                </c:pt>
                <c:pt idx="3">
                  <c:v>13.86</c:v>
                </c:pt>
                <c:pt idx="4">
                  <c:v>#N/A</c:v>
                </c:pt>
                <c:pt idx="5">
                  <c:v>15.03</c:v>
                </c:pt>
                <c:pt idx="6">
                  <c:v>#N/A</c:v>
                </c:pt>
                <c:pt idx="7">
                  <c:v>17.309999999999999</c:v>
                </c:pt>
                <c:pt idx="8">
                  <c:v>#N/A</c:v>
                </c:pt>
                <c:pt idx="9">
                  <c:v>14.04</c:v>
                </c:pt>
              </c:numCache>
            </c:numRef>
          </c:val>
          <c:extLst xmlns:c16r2="http://schemas.microsoft.com/office/drawing/2015/06/chart">
            <c:ext xmlns:c16="http://schemas.microsoft.com/office/drawing/2014/chart" uri="{C3380CC4-5D6E-409C-BE32-E72D297353CC}">
              <c16:uniqueId val="{00000009-F8C4-4562-9FD7-481B6E46F036}"/>
            </c:ext>
          </c:extLst>
        </c:ser>
        <c:dLbls>
          <c:showLegendKey val="0"/>
          <c:showVal val="0"/>
          <c:showCatName val="0"/>
          <c:showSerName val="0"/>
          <c:showPercent val="0"/>
          <c:showBubbleSize val="0"/>
        </c:dLbls>
        <c:gapWidth val="150"/>
        <c:overlap val="100"/>
        <c:axId val="591698088"/>
        <c:axId val="591707888"/>
      </c:barChart>
      <c:catAx>
        <c:axId val="59169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1707888"/>
        <c:crosses val="autoZero"/>
        <c:auto val="1"/>
        <c:lblAlgn val="ctr"/>
        <c:lblOffset val="100"/>
        <c:tickLblSkip val="1"/>
        <c:tickMarkSkip val="1"/>
        <c:noMultiLvlLbl val="0"/>
      </c:catAx>
      <c:valAx>
        <c:axId val="59170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1698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853</c:v>
                </c:pt>
                <c:pt idx="5">
                  <c:v>846</c:v>
                </c:pt>
                <c:pt idx="8">
                  <c:v>856</c:v>
                </c:pt>
                <c:pt idx="11">
                  <c:v>852</c:v>
                </c:pt>
                <c:pt idx="14">
                  <c:v>870</c:v>
                </c:pt>
              </c:numCache>
            </c:numRef>
          </c:val>
          <c:extLst xmlns:c16r2="http://schemas.microsoft.com/office/drawing/2015/06/chart">
            <c:ext xmlns:c16="http://schemas.microsoft.com/office/drawing/2014/chart" uri="{C3380CC4-5D6E-409C-BE32-E72D297353CC}">
              <c16:uniqueId val="{00000000-D0FE-431A-B25B-88699B6CF7A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1</c:v>
                </c:pt>
                <c:pt idx="3">
                  <c:v>1</c:v>
                </c:pt>
                <c:pt idx="6">
                  <c:v>1</c:v>
                </c:pt>
                <c:pt idx="9">
                  <c:v>2</c:v>
                </c:pt>
                <c:pt idx="12">
                  <c:v>0</c:v>
                </c:pt>
              </c:numCache>
            </c:numRef>
          </c:val>
          <c:extLst xmlns:c16r2="http://schemas.microsoft.com/office/drawing/2015/06/chart">
            <c:ext xmlns:c16="http://schemas.microsoft.com/office/drawing/2014/chart" uri="{C3380CC4-5D6E-409C-BE32-E72D297353CC}">
              <c16:uniqueId val="{00000001-D0FE-431A-B25B-88699B6CF7A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FE-431A-B25B-88699B6CF7A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86</c:v>
                </c:pt>
                <c:pt idx="3">
                  <c:v>86</c:v>
                </c:pt>
                <c:pt idx="6">
                  <c:v>42</c:v>
                </c:pt>
                <c:pt idx="9">
                  <c:v>43</c:v>
                </c:pt>
                <c:pt idx="12">
                  <c:v>44</c:v>
                </c:pt>
              </c:numCache>
            </c:numRef>
          </c:val>
          <c:extLst xmlns:c16r2="http://schemas.microsoft.com/office/drawing/2015/06/chart">
            <c:ext xmlns:c16="http://schemas.microsoft.com/office/drawing/2014/chart" uri="{C3380CC4-5D6E-409C-BE32-E72D297353CC}">
              <c16:uniqueId val="{00000003-D0FE-431A-B25B-88699B6CF7A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276</c:v>
                </c:pt>
                <c:pt idx="3">
                  <c:v>266</c:v>
                </c:pt>
                <c:pt idx="6">
                  <c:v>289</c:v>
                </c:pt>
                <c:pt idx="9">
                  <c:v>292</c:v>
                </c:pt>
                <c:pt idx="12">
                  <c:v>326</c:v>
                </c:pt>
              </c:numCache>
            </c:numRef>
          </c:val>
          <c:extLst xmlns:c16r2="http://schemas.microsoft.com/office/drawing/2015/06/chart">
            <c:ext xmlns:c16="http://schemas.microsoft.com/office/drawing/2014/chart" uri="{C3380CC4-5D6E-409C-BE32-E72D297353CC}">
              <c16:uniqueId val="{00000004-D0FE-431A-B25B-88699B6CF7A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FE-431A-B25B-88699B6CF7A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FE-431A-B25B-88699B6CF7A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1062</c:v>
                </c:pt>
                <c:pt idx="3">
                  <c:v>1085</c:v>
                </c:pt>
                <c:pt idx="6">
                  <c:v>1062</c:v>
                </c:pt>
                <c:pt idx="9">
                  <c:v>1039</c:v>
                </c:pt>
                <c:pt idx="12">
                  <c:v>1039</c:v>
                </c:pt>
              </c:numCache>
            </c:numRef>
          </c:val>
          <c:extLst xmlns:c16r2="http://schemas.microsoft.com/office/drawing/2015/06/chart">
            <c:ext xmlns:c16="http://schemas.microsoft.com/office/drawing/2014/chart" uri="{C3380CC4-5D6E-409C-BE32-E72D297353CC}">
              <c16:uniqueId val="{00000007-D0FE-431A-B25B-88699B6CF7A0}"/>
            </c:ext>
          </c:extLst>
        </c:ser>
        <c:dLbls>
          <c:showLegendKey val="0"/>
          <c:showVal val="0"/>
          <c:showCatName val="0"/>
          <c:showSerName val="0"/>
          <c:showPercent val="0"/>
          <c:showBubbleSize val="0"/>
        </c:dLbls>
        <c:gapWidth val="100"/>
        <c:overlap val="100"/>
        <c:axId val="591699264"/>
        <c:axId val="59169965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572</c:v>
                </c:pt>
                <c:pt idx="2">
                  <c:v>#N/A</c:v>
                </c:pt>
                <c:pt idx="3">
                  <c:v>#N/A</c:v>
                </c:pt>
                <c:pt idx="4">
                  <c:v>592</c:v>
                </c:pt>
                <c:pt idx="5">
                  <c:v>#N/A</c:v>
                </c:pt>
                <c:pt idx="6">
                  <c:v>#N/A</c:v>
                </c:pt>
                <c:pt idx="7">
                  <c:v>538</c:v>
                </c:pt>
                <c:pt idx="8">
                  <c:v>#N/A</c:v>
                </c:pt>
                <c:pt idx="9">
                  <c:v>#N/A</c:v>
                </c:pt>
                <c:pt idx="10">
                  <c:v>524</c:v>
                </c:pt>
                <c:pt idx="11">
                  <c:v>#N/A</c:v>
                </c:pt>
                <c:pt idx="12">
                  <c:v>#N/A</c:v>
                </c:pt>
                <c:pt idx="13">
                  <c:v>539</c:v>
                </c:pt>
                <c:pt idx="14">
                  <c:v>#N/A</c:v>
                </c:pt>
              </c:numCache>
            </c:numRef>
          </c:val>
          <c:smooth val="0"/>
          <c:extLst xmlns:c16r2="http://schemas.microsoft.com/office/drawing/2015/06/chart">
            <c:ext xmlns:c16="http://schemas.microsoft.com/office/drawing/2014/chart" uri="{C3380CC4-5D6E-409C-BE32-E72D297353CC}">
              <c16:uniqueId val="{00000008-D0FE-431A-B25B-88699B6CF7A0}"/>
            </c:ext>
          </c:extLst>
        </c:ser>
        <c:dLbls>
          <c:showLegendKey val="0"/>
          <c:showVal val="0"/>
          <c:showCatName val="0"/>
          <c:showSerName val="0"/>
          <c:showPercent val="0"/>
          <c:showBubbleSize val="0"/>
        </c:dLbls>
        <c:marker val="1"/>
        <c:smooth val="0"/>
        <c:axId val="591699264"/>
        <c:axId val="591699656"/>
      </c:lineChart>
      <c:catAx>
        <c:axId val="59169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1699656"/>
        <c:crosses val="autoZero"/>
        <c:auto val="1"/>
        <c:lblAlgn val="ctr"/>
        <c:lblOffset val="100"/>
        <c:tickLblSkip val="1"/>
        <c:tickMarkSkip val="1"/>
        <c:noMultiLvlLbl val="0"/>
      </c:catAx>
      <c:valAx>
        <c:axId val="591699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169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10790</c:v>
                </c:pt>
                <c:pt idx="5">
                  <c:v>10836</c:v>
                </c:pt>
                <c:pt idx="8">
                  <c:v>11911</c:v>
                </c:pt>
                <c:pt idx="11">
                  <c:v>11988</c:v>
                </c:pt>
                <c:pt idx="14">
                  <c:v>12060</c:v>
                </c:pt>
              </c:numCache>
            </c:numRef>
          </c:val>
          <c:extLst xmlns:c16r2="http://schemas.microsoft.com/office/drawing/2015/06/chart">
            <c:ext xmlns:c16="http://schemas.microsoft.com/office/drawing/2014/chart" uri="{C3380CC4-5D6E-409C-BE32-E72D297353CC}">
              <c16:uniqueId val="{00000000-BD6F-43BD-B31C-AD9D3F29F37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211</c:v>
                </c:pt>
                <c:pt idx="5">
                  <c:v>199</c:v>
                </c:pt>
                <c:pt idx="8">
                  <c:v>193</c:v>
                </c:pt>
                <c:pt idx="11">
                  <c:v>180</c:v>
                </c:pt>
                <c:pt idx="14">
                  <c:v>137</c:v>
                </c:pt>
              </c:numCache>
            </c:numRef>
          </c:val>
          <c:extLst xmlns:c16r2="http://schemas.microsoft.com/office/drawing/2015/06/chart">
            <c:ext xmlns:c16="http://schemas.microsoft.com/office/drawing/2014/chart" uri="{C3380CC4-5D6E-409C-BE32-E72D297353CC}">
              <c16:uniqueId val="{00000001-BD6F-43BD-B31C-AD9D3F29F37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3938</c:v>
                </c:pt>
                <c:pt idx="5">
                  <c:v>3570</c:v>
                </c:pt>
                <c:pt idx="8">
                  <c:v>3491</c:v>
                </c:pt>
                <c:pt idx="11">
                  <c:v>2655</c:v>
                </c:pt>
                <c:pt idx="14">
                  <c:v>3033</c:v>
                </c:pt>
              </c:numCache>
            </c:numRef>
          </c:val>
          <c:extLst xmlns:c16r2="http://schemas.microsoft.com/office/drawing/2015/06/chart">
            <c:ext xmlns:c16="http://schemas.microsoft.com/office/drawing/2014/chart" uri="{C3380CC4-5D6E-409C-BE32-E72D297353CC}">
              <c16:uniqueId val="{00000002-BD6F-43BD-B31C-AD9D3F29F37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D6F-43BD-B31C-AD9D3F29F37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D6F-43BD-B31C-AD9D3F29F37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6F-43BD-B31C-AD9D3F29F37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1702</c:v>
                </c:pt>
                <c:pt idx="3">
                  <c:v>1557</c:v>
                </c:pt>
                <c:pt idx="6">
                  <c:v>1380</c:v>
                </c:pt>
                <c:pt idx="9">
                  <c:v>1269</c:v>
                </c:pt>
                <c:pt idx="12">
                  <c:v>1224</c:v>
                </c:pt>
              </c:numCache>
            </c:numRef>
          </c:val>
          <c:extLst xmlns:c16r2="http://schemas.microsoft.com/office/drawing/2015/06/chart">
            <c:ext xmlns:c16="http://schemas.microsoft.com/office/drawing/2014/chart" uri="{C3380CC4-5D6E-409C-BE32-E72D297353CC}">
              <c16:uniqueId val="{00000006-BD6F-43BD-B31C-AD9D3F29F37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264</c:v>
                </c:pt>
                <c:pt idx="3">
                  <c:v>212</c:v>
                </c:pt>
                <c:pt idx="6">
                  <c:v>241</c:v>
                </c:pt>
                <c:pt idx="9">
                  <c:v>465</c:v>
                </c:pt>
                <c:pt idx="12">
                  <c:v>1738</c:v>
                </c:pt>
              </c:numCache>
            </c:numRef>
          </c:val>
          <c:extLst xmlns:c16r2="http://schemas.microsoft.com/office/drawing/2015/06/chart">
            <c:ext xmlns:c16="http://schemas.microsoft.com/office/drawing/2014/chart" uri="{C3380CC4-5D6E-409C-BE32-E72D297353CC}">
              <c16:uniqueId val="{00000007-BD6F-43BD-B31C-AD9D3F29F37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5144</c:v>
                </c:pt>
                <c:pt idx="3">
                  <c:v>5133</c:v>
                </c:pt>
                <c:pt idx="6">
                  <c:v>5017</c:v>
                </c:pt>
                <c:pt idx="9">
                  <c:v>4879</c:v>
                </c:pt>
                <c:pt idx="12">
                  <c:v>4770</c:v>
                </c:pt>
              </c:numCache>
            </c:numRef>
          </c:val>
          <c:extLst xmlns:c16r2="http://schemas.microsoft.com/office/drawing/2015/06/chart">
            <c:ext xmlns:c16="http://schemas.microsoft.com/office/drawing/2014/chart" uri="{C3380CC4-5D6E-409C-BE32-E72D297353CC}">
              <c16:uniqueId val="{00000008-BD6F-43BD-B31C-AD9D3F29F37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D6F-43BD-B31C-AD9D3F29F37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11652</c:v>
                </c:pt>
                <c:pt idx="3">
                  <c:v>11676</c:v>
                </c:pt>
                <c:pt idx="6">
                  <c:v>12597</c:v>
                </c:pt>
                <c:pt idx="9">
                  <c:v>13501</c:v>
                </c:pt>
                <c:pt idx="12">
                  <c:v>13558</c:v>
                </c:pt>
              </c:numCache>
            </c:numRef>
          </c:val>
          <c:extLst xmlns:c16r2="http://schemas.microsoft.com/office/drawing/2015/06/chart">
            <c:ext xmlns:c16="http://schemas.microsoft.com/office/drawing/2014/chart" uri="{C3380CC4-5D6E-409C-BE32-E72D297353CC}">
              <c16:uniqueId val="{0000000A-BD6F-43BD-B31C-AD9D3F29F370}"/>
            </c:ext>
          </c:extLst>
        </c:ser>
        <c:dLbls>
          <c:showLegendKey val="0"/>
          <c:showVal val="0"/>
          <c:showCatName val="0"/>
          <c:showSerName val="0"/>
          <c:showPercent val="0"/>
          <c:showBubbleSize val="0"/>
        </c:dLbls>
        <c:gapWidth val="100"/>
        <c:overlap val="100"/>
        <c:axId val="591700832"/>
        <c:axId val="59170945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3824</c:v>
                </c:pt>
                <c:pt idx="2">
                  <c:v>#N/A</c:v>
                </c:pt>
                <c:pt idx="3">
                  <c:v>#N/A</c:v>
                </c:pt>
                <c:pt idx="4">
                  <c:v>3973</c:v>
                </c:pt>
                <c:pt idx="5">
                  <c:v>#N/A</c:v>
                </c:pt>
                <c:pt idx="6">
                  <c:v>#N/A</c:v>
                </c:pt>
                <c:pt idx="7">
                  <c:v>3639</c:v>
                </c:pt>
                <c:pt idx="8">
                  <c:v>#N/A</c:v>
                </c:pt>
                <c:pt idx="9">
                  <c:v>#N/A</c:v>
                </c:pt>
                <c:pt idx="10">
                  <c:v>5291</c:v>
                </c:pt>
                <c:pt idx="11">
                  <c:v>#N/A</c:v>
                </c:pt>
                <c:pt idx="12">
                  <c:v>#N/A</c:v>
                </c:pt>
                <c:pt idx="13">
                  <c:v>6060</c:v>
                </c:pt>
                <c:pt idx="14">
                  <c:v>#N/A</c:v>
                </c:pt>
              </c:numCache>
            </c:numRef>
          </c:val>
          <c:smooth val="0"/>
          <c:extLst xmlns:c16r2="http://schemas.microsoft.com/office/drawing/2015/06/chart">
            <c:ext xmlns:c16="http://schemas.microsoft.com/office/drawing/2014/chart" uri="{C3380CC4-5D6E-409C-BE32-E72D297353CC}">
              <c16:uniqueId val="{0000000B-BD6F-43BD-B31C-AD9D3F29F370}"/>
            </c:ext>
          </c:extLst>
        </c:ser>
        <c:dLbls>
          <c:showLegendKey val="0"/>
          <c:showVal val="0"/>
          <c:showCatName val="0"/>
          <c:showSerName val="0"/>
          <c:showPercent val="0"/>
          <c:showBubbleSize val="0"/>
        </c:dLbls>
        <c:marker val="1"/>
        <c:smooth val="0"/>
        <c:axId val="591700832"/>
        <c:axId val="591709456"/>
      </c:lineChart>
      <c:catAx>
        <c:axId val="59170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1709456"/>
        <c:crosses val="autoZero"/>
        <c:auto val="1"/>
        <c:lblAlgn val="ctr"/>
        <c:lblOffset val="100"/>
        <c:tickLblSkip val="1"/>
        <c:tickMarkSkip val="1"/>
        <c:noMultiLvlLbl val="0"/>
      </c:catAx>
      <c:valAx>
        <c:axId val="591709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1700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1091</c:v>
                </c:pt>
                <c:pt idx="1">
                  <c:v>491</c:v>
                </c:pt>
                <c:pt idx="2">
                  <c:v>742</c:v>
                </c:pt>
              </c:numCache>
            </c:numRef>
          </c:val>
          <c:extLst xmlns:c16r2="http://schemas.microsoft.com/office/drawing/2015/06/chart">
            <c:ext xmlns:c16="http://schemas.microsoft.com/office/drawing/2014/chart" uri="{C3380CC4-5D6E-409C-BE32-E72D297353CC}">
              <c16:uniqueId val="{00000000-EBC9-42BE-BB82-4067647F90F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39</c:v>
                </c:pt>
                <c:pt idx="1">
                  <c:v>39</c:v>
                </c:pt>
                <c:pt idx="2">
                  <c:v>39</c:v>
                </c:pt>
              </c:numCache>
            </c:numRef>
          </c:val>
          <c:extLst xmlns:c16r2="http://schemas.microsoft.com/office/drawing/2015/06/chart">
            <c:ext xmlns:c16="http://schemas.microsoft.com/office/drawing/2014/chart" uri="{C3380CC4-5D6E-409C-BE32-E72D297353CC}">
              <c16:uniqueId val="{00000001-EBC9-42BE-BB82-4067647F90F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1108</c:v>
                </c:pt>
                <c:pt idx="1">
                  <c:v>861</c:v>
                </c:pt>
                <c:pt idx="2">
                  <c:v>971</c:v>
                </c:pt>
              </c:numCache>
            </c:numRef>
          </c:val>
          <c:extLst xmlns:c16r2="http://schemas.microsoft.com/office/drawing/2015/06/chart">
            <c:ext xmlns:c16="http://schemas.microsoft.com/office/drawing/2014/chart" uri="{C3380CC4-5D6E-409C-BE32-E72D297353CC}">
              <c16:uniqueId val="{00000002-EBC9-42BE-BB82-4067647F90F3}"/>
            </c:ext>
          </c:extLst>
        </c:ser>
        <c:dLbls>
          <c:showLegendKey val="0"/>
          <c:showVal val="0"/>
          <c:showCatName val="0"/>
          <c:showSerName val="0"/>
          <c:showPercent val="0"/>
          <c:showBubbleSize val="0"/>
        </c:dLbls>
        <c:gapWidth val="120"/>
        <c:overlap val="100"/>
        <c:axId val="591708280"/>
        <c:axId val="591710240"/>
      </c:barChart>
      <c:catAx>
        <c:axId val="591708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1710240"/>
        <c:crosses val="autoZero"/>
        <c:auto val="1"/>
        <c:lblAlgn val="ctr"/>
        <c:lblOffset val="100"/>
        <c:tickLblSkip val="1"/>
        <c:tickMarkSkip val="1"/>
        <c:noMultiLvlLbl val="0"/>
      </c:catAx>
      <c:valAx>
        <c:axId val="591710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1708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647-4E8D-87B8-3ACC688A1845}"/>
                </c:ext>
                <c:ext xmlns:c15="http://schemas.microsoft.com/office/drawing/2012/chart" uri="{CE6537A1-D6FC-4f65-9D91-7224C49458BB}">
                  <c15:layout/>
                  <c15:dlblFieldTable>
                    <c15:dlblFTEntry>
                      <c15:txfldGUID>{3B0E8AFD-B034-4EC6-B0C4-FEA29DE33872}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647-4E8D-87B8-3ACC688A1845}"/>
                </c:ext>
                <c:ext xmlns:c15="http://schemas.microsoft.com/office/drawing/2012/chart" uri="{CE6537A1-D6FC-4f65-9D91-7224C49458BB}">
                  <c15:dlblFieldTable>
                    <c15:dlblFTEntry>
                      <c15:txfldGUID>{E43D42FF-4570-4809-9E69-D2902A5AD23A}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647-4E8D-87B8-3ACC688A1845}"/>
                </c:ext>
                <c:ext xmlns:c15="http://schemas.microsoft.com/office/drawing/2012/chart" uri="{CE6537A1-D6FC-4f65-9D91-7224C49458BB}">
                  <c15:dlblFieldTable>
                    <c15:dlblFTEntry>
                      <c15:txfldGUID>{6AA3068F-2DD1-4472-9E6F-FD27700ECE50}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647-4E8D-87B8-3ACC688A1845}"/>
                </c:ext>
                <c:ext xmlns:c15="http://schemas.microsoft.com/office/drawing/2012/chart" uri="{CE6537A1-D6FC-4f65-9D91-7224C49458BB}">
                  <c15:dlblFieldTable>
                    <c15:dlblFTEntry>
                      <c15:txfldGUID>{0BB5A704-98D0-4653-B730-6521B47A4AD8}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647-4E8D-87B8-3ACC688A1845}"/>
                </c:ext>
                <c:ext xmlns:c15="http://schemas.microsoft.com/office/drawing/2012/chart" uri="{CE6537A1-D6FC-4f65-9D91-7224C49458BB}">
                  <c15:dlblFieldTable>
                    <c15:dlblFTEntry>
                      <c15:txfldGUID>{013C420E-ACB2-4807-9F37-5FCA7DE9F8A4}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647-4E8D-87B8-3ACC688A1845}"/>
                </c:ext>
                <c:ext xmlns:c15="http://schemas.microsoft.com/office/drawing/2012/chart" uri="{CE6537A1-D6FC-4f65-9D91-7224C49458BB}">
                  <c15:layout/>
                  <c15:dlblFieldTable>
                    <c15:dlblFTEntry>
                      <c15:txfldGUID>{F6026FBA-D42A-4672-B2DF-7F26CB9EE163}</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647-4E8D-87B8-3ACC688A1845}"/>
                </c:ext>
                <c:ext xmlns:c15="http://schemas.microsoft.com/office/drawing/2012/chart" uri="{CE6537A1-D6FC-4f65-9D91-7224C49458BB}">
                  <c15:layout/>
                  <c15:dlblFieldTable>
                    <c15:dlblFTEntry>
                      <c15:txfldGUID>{F16F25CE-5EC3-451A-96B9-8D7680CB7FEA}</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647-4E8D-87B8-3ACC688A1845}"/>
                </c:ext>
                <c:ext xmlns:c15="http://schemas.microsoft.com/office/drawing/2012/chart" uri="{CE6537A1-D6FC-4f65-9D91-7224C49458BB}">
                  <c15:dlblFieldTable>
                    <c15:dlblFTEntry>
                      <c15:txfldGUID>{34FDCB04-EFCC-4818-892D-7D9473BE9499}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647-4E8D-87B8-3ACC688A1845}"/>
                </c:ext>
                <c:ext xmlns:c15="http://schemas.microsoft.com/office/drawing/2012/chart" uri="{CE6537A1-D6FC-4f65-9D91-7224C49458BB}">
                  <c15:dlblFieldTable>
                    <c15:dlblFTEntry>
                      <c15:txfldGUID>{B12AF322-583D-4ABB-A0F3-70031E90DC44}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76.400000000000006</c:v>
                </c:pt>
                <c:pt idx="8">
                  <c:v>77.3</c:v>
                </c:pt>
                <c:pt idx="16">
                  <c:v>72.900000000000006</c:v>
                </c:pt>
              </c:numCache>
            </c:numRef>
          </c:xVal>
          <c:yVal>
            <c:numRef>
              <c:f>公会計指標分析・財政指標組合せ分析表!$BP$51:$DC$51</c:f>
              <c:numCache>
                <c:formatCode>#,##0.0;"▲ "#,##0.0</c:formatCode>
                <c:ptCount val="40"/>
                <c:pt idx="0">
                  <c:v>60.7</c:v>
                </c:pt>
                <c:pt idx="8">
                  <c:v>63.4</c:v>
                </c:pt>
                <c:pt idx="16">
                  <c:v>58.4</c:v>
                </c:pt>
              </c:numCache>
            </c:numRef>
          </c:yVal>
          <c:smooth val="0"/>
          <c:extLst xmlns:c16r2="http://schemas.microsoft.com/office/drawing/2015/06/chart">
            <c:ext xmlns:c16="http://schemas.microsoft.com/office/drawing/2014/chart" uri="{C3380CC4-5D6E-409C-BE32-E72D297353CC}">
              <c16:uniqueId val="{00000009-1647-4E8D-87B8-3ACC688A18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647-4E8D-87B8-3ACC688A1845}"/>
                </c:ext>
                <c:ext xmlns:c15="http://schemas.microsoft.com/office/drawing/2012/chart" uri="{CE6537A1-D6FC-4f65-9D91-7224C49458BB}">
                  <c15:layout/>
                  <c15:dlblFieldTable>
                    <c15:dlblFTEntry>
                      <c15:txfldGUID>{49BED754-74E3-4136-950B-2400919833B2}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647-4E8D-87B8-3ACC688A1845}"/>
                </c:ext>
                <c:ext xmlns:c15="http://schemas.microsoft.com/office/drawing/2012/chart" uri="{CE6537A1-D6FC-4f65-9D91-7224C49458BB}">
                  <c15:dlblFieldTable>
                    <c15:dlblFTEntry>
                      <c15:txfldGUID>{F037804C-19C2-45C0-97A8-A144A1813D3D}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647-4E8D-87B8-3ACC688A1845}"/>
                </c:ext>
                <c:ext xmlns:c15="http://schemas.microsoft.com/office/drawing/2012/chart" uri="{CE6537A1-D6FC-4f65-9D91-7224C49458BB}">
                  <c15:dlblFieldTable>
                    <c15:dlblFTEntry>
                      <c15:txfldGUID>{7E71FCE7-58C1-4C36-B411-5603EDD124F2}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647-4E8D-87B8-3ACC688A1845}"/>
                </c:ext>
                <c:ext xmlns:c15="http://schemas.microsoft.com/office/drawing/2012/chart" uri="{CE6537A1-D6FC-4f65-9D91-7224C49458BB}">
                  <c15:dlblFieldTable>
                    <c15:dlblFTEntry>
                      <c15:txfldGUID>{0BAC7B5C-FB00-4505-9810-C0EFED60610A}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647-4E8D-87B8-3ACC688A1845}"/>
                </c:ext>
                <c:ext xmlns:c15="http://schemas.microsoft.com/office/drawing/2012/chart" uri="{CE6537A1-D6FC-4f65-9D91-7224C49458BB}">
                  <c15:dlblFieldTable>
                    <c15:dlblFTEntry>
                      <c15:txfldGUID>{B79E339B-F038-43A1-9CB8-FB063C1F45E3}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647-4E8D-87B8-3ACC688A1845}"/>
                </c:ext>
                <c:ext xmlns:c15="http://schemas.microsoft.com/office/drawing/2012/chart" uri="{CE6537A1-D6FC-4f65-9D91-7224C49458BB}">
                  <c15:layout/>
                  <c15:dlblFieldTable>
                    <c15:dlblFTEntry>
                      <c15:txfldGUID>{45FBBC78-F0C7-4887-9531-74EEAC90B24A}</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647-4E8D-87B8-3ACC688A1845}"/>
                </c:ext>
                <c:ext xmlns:c15="http://schemas.microsoft.com/office/drawing/2012/chart" uri="{CE6537A1-D6FC-4f65-9D91-7224C49458BB}">
                  <c15:layout/>
                  <c15:dlblFieldTable>
                    <c15:dlblFTEntry>
                      <c15:txfldGUID>{DA0033CC-63A0-4E1A-A8A3-A59B1FCA51E3}</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647-4E8D-87B8-3ACC688A1845}"/>
                </c:ext>
                <c:ext xmlns:c15="http://schemas.microsoft.com/office/drawing/2012/chart" uri="{CE6537A1-D6FC-4f65-9D91-7224C49458BB}">
                  <c15:dlblFieldTable>
                    <c15:dlblFTEntry>
                      <c15:txfldGUID>{CF639D29-ADB8-4973-9E52-B76DD44787CA}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647-4E8D-87B8-3ACC688A1845}"/>
                </c:ext>
                <c:ext xmlns:c15="http://schemas.microsoft.com/office/drawing/2012/chart" uri="{CE6537A1-D6FC-4f65-9D91-7224C49458BB}">
                  <c15:dlblFieldTable>
                    <c15:dlblFTEntry>
                      <c15:txfldGUID>{58174171-2BC4-4A69-8E87-52543622BA42}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numCache>
            </c:numRef>
          </c:xVal>
          <c:yVal>
            <c:numRef>
              <c:f>公会計指標分析・財政指標組合せ分析表!$BP$55:$DC$55</c:f>
              <c:numCache>
                <c:formatCode>#,##0.0;"▲ "#,##0.0</c:formatCode>
                <c:ptCount val="40"/>
                <c:pt idx="0">
                  <c:v>52.3</c:v>
                </c:pt>
                <c:pt idx="8">
                  <c:v>55.4</c:v>
                </c:pt>
                <c:pt idx="16">
                  <c:v>52.7</c:v>
                </c:pt>
              </c:numCache>
            </c:numRef>
          </c:yVal>
          <c:smooth val="0"/>
          <c:extLst xmlns:c16r2="http://schemas.microsoft.com/office/drawing/2015/06/chart">
            <c:ext xmlns:c16="http://schemas.microsoft.com/office/drawing/2014/chart" uri="{C3380CC4-5D6E-409C-BE32-E72D297353CC}">
              <c16:uniqueId val="{00000013-1647-4E8D-87B8-3ACC688A1845}"/>
            </c:ext>
          </c:extLst>
        </c:ser>
        <c:dLbls>
          <c:showLegendKey val="0"/>
          <c:showVal val="1"/>
          <c:showCatName val="0"/>
          <c:showSerName val="0"/>
          <c:showPercent val="0"/>
          <c:showBubbleSize val="0"/>
        </c:dLbls>
        <c:axId val="325213120"/>
        <c:axId val="526902144"/>
      </c:scatterChart>
      <c:valAx>
        <c:axId val="32521312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902144"/>
        <c:crosses val="autoZero"/>
        <c:crossBetween val="midCat"/>
      </c:valAx>
      <c:valAx>
        <c:axId val="526902144"/>
        <c:scaling>
          <c:orientation val="maxMin"/>
          <c:max val="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25213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9C-45B4-B849-E2EE334EF75E}"/>
                </c:ext>
                <c:ext xmlns:c15="http://schemas.microsoft.com/office/drawing/2012/chart" uri="{CE6537A1-D6FC-4f65-9D91-7224C49458BB}">
                  <c15:layout/>
                  <c15:dlblFieldTable>
                    <c15:dlblFTEntry>
                      <c15:txfldGUID>{7B3BAECA-C19C-41AB-857F-78F474AA7FF6}</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9C-45B4-B849-E2EE334EF75E}"/>
                </c:ext>
                <c:ext xmlns:c15="http://schemas.microsoft.com/office/drawing/2012/chart" uri="{CE6537A1-D6FC-4f65-9D91-7224C49458BB}">
                  <c15:dlblFieldTable>
                    <c15:dlblFTEntry>
                      <c15:txfldGUID>{1BFB3636-6A93-4838-A9E3-7A944095A95F}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9C-45B4-B849-E2EE334EF75E}"/>
                </c:ext>
                <c:ext xmlns:c15="http://schemas.microsoft.com/office/drawing/2012/chart" uri="{CE6537A1-D6FC-4f65-9D91-7224C49458BB}">
                  <c15:dlblFieldTable>
                    <c15:dlblFTEntry>
                      <c15:txfldGUID>{A52EC07E-7340-4BDF-92ED-5488EB92B096}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9C-45B4-B849-E2EE334EF75E}"/>
                </c:ext>
                <c:ext xmlns:c15="http://schemas.microsoft.com/office/drawing/2012/chart" uri="{CE6537A1-D6FC-4f65-9D91-7224C49458BB}">
                  <c15:dlblFieldTable>
                    <c15:dlblFTEntry>
                      <c15:txfldGUID>{E1848559-85D9-49DA-A86A-AC4B6704FC3D}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9C-45B4-B849-E2EE334EF75E}"/>
                </c:ext>
                <c:ext xmlns:c15="http://schemas.microsoft.com/office/drawing/2012/chart" uri="{CE6537A1-D6FC-4f65-9D91-7224C49458BB}">
                  <c15:dlblFieldTable>
                    <c15:dlblFTEntry>
                      <c15:txfldGUID>{7B18B3FE-52D5-469B-9250-B7CBA69B09BE}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9C-45B4-B849-E2EE334EF75E}"/>
                </c:ext>
                <c:ext xmlns:c15="http://schemas.microsoft.com/office/drawing/2012/chart" uri="{CE6537A1-D6FC-4f65-9D91-7224C49458BB}">
                  <c15:layout/>
                  <c15:dlblFieldTable>
                    <c15:dlblFTEntry>
                      <c15:txfldGUID>{5F03BBC6-FC80-49E9-9D57-6E3AEFFB11CE}</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9C-45B4-B849-E2EE334EF75E}"/>
                </c:ext>
                <c:ext xmlns:c15="http://schemas.microsoft.com/office/drawing/2012/chart" uri="{CE6537A1-D6FC-4f65-9D91-7224C49458BB}">
                  <c15:layout/>
                  <c15:dlblFieldTable>
                    <c15:dlblFTEntry>
                      <c15:txfldGUID>{03489482-1C9D-4561-807D-85896FA51A62}</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9C-45B4-B849-E2EE334EF75E}"/>
                </c:ext>
                <c:ext xmlns:c15="http://schemas.microsoft.com/office/drawing/2012/chart" uri="{CE6537A1-D6FC-4f65-9D91-7224C49458BB}">
                  <c15:layout/>
                  <c15:dlblFieldTable>
                    <c15:dlblFTEntry>
                      <c15:txfldGUID>{40326C99-B59E-4F90-8D1A-D7F7CDE98DAF}</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9C-45B4-B849-E2EE334EF75E}"/>
                </c:ext>
                <c:ext xmlns:c15="http://schemas.microsoft.com/office/drawing/2012/chart" uri="{CE6537A1-D6FC-4f65-9D91-7224C49458BB}">
                  <c15:layout/>
                  <c15:dlblFieldTable>
                    <c15:dlblFTEntry>
                      <c15:txfldGUID>{1F2BE685-5E84-41C3-9C73-2ED9B9A419BA}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8.6999999999999993</c:v>
                </c:pt>
                <c:pt idx="16">
                  <c:v>9</c:v>
                </c:pt>
                <c:pt idx="24">
                  <c:v>8.8000000000000007</c:v>
                </c:pt>
                <c:pt idx="32">
                  <c:v>8.4</c:v>
                </c:pt>
              </c:numCache>
            </c:numRef>
          </c:xVal>
          <c:yVal>
            <c:numRef>
              <c:f>公会計指標分析・財政指標組合せ分析表!$BP$73:$DC$73</c:f>
              <c:numCache>
                <c:formatCode>#,##0.0;"▲ "#,##0.0</c:formatCode>
                <c:ptCount val="40"/>
                <c:pt idx="0">
                  <c:v>60.7</c:v>
                </c:pt>
                <c:pt idx="8">
                  <c:v>63.4</c:v>
                </c:pt>
                <c:pt idx="16">
                  <c:v>58.4</c:v>
                </c:pt>
                <c:pt idx="24">
                  <c:v>84.8</c:v>
                </c:pt>
                <c:pt idx="32">
                  <c:v>94</c:v>
                </c:pt>
              </c:numCache>
            </c:numRef>
          </c:yVal>
          <c:smooth val="0"/>
          <c:extLst xmlns:c16r2="http://schemas.microsoft.com/office/drawing/2015/06/chart">
            <c:ext xmlns:c16="http://schemas.microsoft.com/office/drawing/2014/chart" uri="{C3380CC4-5D6E-409C-BE32-E72D297353CC}">
              <c16:uniqueId val="{00000009-A99C-45B4-B849-E2EE334EF7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9C-45B4-B849-E2EE334EF75E}"/>
                </c:ext>
                <c:ext xmlns:c15="http://schemas.microsoft.com/office/drawing/2012/chart" uri="{CE6537A1-D6FC-4f65-9D91-7224C49458BB}">
                  <c15:layout/>
                  <c15:dlblFieldTable>
                    <c15:dlblFTEntry>
                      <c15:txfldGUID>{843BD4DF-1D71-4579-92AE-70C0EF3B14CA}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9C-45B4-B849-E2EE334EF75E}"/>
                </c:ext>
                <c:ext xmlns:c15="http://schemas.microsoft.com/office/drawing/2012/chart" uri="{CE6537A1-D6FC-4f65-9D91-7224C49458BB}">
                  <c15:dlblFieldTable>
                    <c15:dlblFTEntry>
                      <c15:txfldGUID>{6D174A03-A3D4-4EAB-B903-704E727C3A0E}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9C-45B4-B849-E2EE334EF75E}"/>
                </c:ext>
                <c:ext xmlns:c15="http://schemas.microsoft.com/office/drawing/2012/chart" uri="{CE6537A1-D6FC-4f65-9D91-7224C49458BB}">
                  <c15:dlblFieldTable>
                    <c15:dlblFTEntry>
                      <c15:txfldGUID>{42B0461F-614F-4F1D-8620-5596894828E8}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9C-45B4-B849-E2EE334EF75E}"/>
                </c:ext>
                <c:ext xmlns:c15="http://schemas.microsoft.com/office/drawing/2012/chart" uri="{CE6537A1-D6FC-4f65-9D91-7224C49458BB}">
                  <c15:dlblFieldTable>
                    <c15:dlblFTEntry>
                      <c15:txfldGUID>{F1CD262D-4998-4585-B747-9DAAC6796816}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9C-45B4-B849-E2EE334EF75E}"/>
                </c:ext>
                <c:ext xmlns:c15="http://schemas.microsoft.com/office/drawing/2012/chart" uri="{CE6537A1-D6FC-4f65-9D91-7224C49458BB}">
                  <c15:dlblFieldTable>
                    <c15:dlblFTEntry>
                      <c15:txfldGUID>{E59564AB-70D9-48E3-AE33-475E4FA10385}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9C-45B4-B849-E2EE334EF75E}"/>
                </c:ext>
                <c:ext xmlns:c15="http://schemas.microsoft.com/office/drawing/2012/chart" uri="{CE6537A1-D6FC-4f65-9D91-7224C49458BB}">
                  <c15:layout/>
                  <c15:dlblFieldTable>
                    <c15:dlblFTEntry>
                      <c15:txfldGUID>{102A6218-A2EB-4F84-A39C-BC34E4E0EAF3}</c15:txfldGUID>
                      <c15:f>公会計指標分析・財政指標組合せ分析表!$BX$72</c15:f>
                      <c15:dlblFieldTableCache>
                        <c:ptCount val="1"/>
                        <c:pt idx="0">
                          <c:v>H29</c:v>
                        </c:pt>
                      </c15:dlblFieldTableCache>
                    </c15:dlblFTEntry>
                  </c15:dlblFieldTable>
                  <c15:showDataLabelsRange val="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9C-45B4-B849-E2EE334EF75E}"/>
                </c:ext>
                <c:ext xmlns:c15="http://schemas.microsoft.com/office/drawing/2012/chart" uri="{CE6537A1-D6FC-4f65-9D91-7224C49458BB}">
                  <c15:layout/>
                  <c15:dlblFieldTable>
                    <c15:dlblFTEntry>
                      <c15:txfldGUID>{5CCCF62A-A303-4601-B75C-924F458902EE}</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9C-45B4-B849-E2EE334EF75E}"/>
                </c:ext>
                <c:ext xmlns:c15="http://schemas.microsoft.com/office/drawing/2012/chart" uri="{CE6537A1-D6FC-4f65-9D91-7224C49458BB}">
                  <c15:layout/>
                  <c15:dlblFieldTable>
                    <c15:dlblFTEntry>
                      <c15:txfldGUID>{4B498C53-22AB-4798-9D38-6B932C424011}</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9C-45B4-B849-E2EE334EF75E}"/>
                </c:ext>
                <c:ext xmlns:c15="http://schemas.microsoft.com/office/drawing/2012/chart" uri="{CE6537A1-D6FC-4f65-9D91-7224C49458BB}">
                  <c15:layout/>
                  <c15:dlblFieldTable>
                    <c15:dlblFTEntry>
                      <c15:txfldGUID>{5D9BA6D3-3FA5-4F39-A0BD-BC057FDABB11}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xmlns:c16r2="http://schemas.microsoft.com/office/drawing/2015/06/chart">
            <c:ext xmlns:c16="http://schemas.microsoft.com/office/drawing/2014/chart" uri="{C3380CC4-5D6E-409C-BE32-E72D297353CC}">
              <c16:uniqueId val="{00000013-A99C-45B4-B849-E2EE334EF75E}"/>
            </c:ext>
          </c:extLst>
        </c:ser>
        <c:dLbls>
          <c:showLegendKey val="0"/>
          <c:showVal val="1"/>
          <c:showCatName val="0"/>
          <c:showSerName val="0"/>
          <c:showPercent val="0"/>
          <c:showBubbleSize val="0"/>
        </c:dLbls>
        <c:axId val="526897440"/>
        <c:axId val="526896656"/>
      </c:scatterChart>
      <c:valAx>
        <c:axId val="526897440"/>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896656"/>
        <c:crosses val="autoZero"/>
        <c:crossBetween val="midCat"/>
      </c:valAx>
      <c:valAx>
        <c:axId val="526896656"/>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68974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と同額だが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，今後，平成３０年７月豪雨災害関連の元利償還金が多額となることから増加が見込まれる。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算入公債費等も増加見込であり，実質公債費比率の分子は今後増加する見込みである。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も選択と集中により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地方債の発行抑制を図る必要がある。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一般会計に係る地方債の現在高は，平成３０年７月豪雨災害関連により多額の地方債を発行したことから，前年度と比べ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百万円増加した。ただし，将来負担額（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）については，前借りを含むことから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に一部反映されておらず前年と比べ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百万円の微増であったため，将来負担比率の分子は前年度と比べ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今後，地方債の現在高の増加が見込まれるため，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選択と集中により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地方債発行抑制を図るとともに，基金の取り崩しも抑制する必要がある。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特定目的基金の活用可能な事業に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月豪雨災害復旧事業の施越の歳入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，企業版ふるさと納税，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道路整備事業費寄付金等計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月豪雨災害復旧事業の施越の歳入の影響等により基金残高が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年ぶりに増加したものの，今後庁舎整備事業の実施など多額の費用を要する事業を予定している。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今後の持続可能な財政運営を行うために，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財政健全化計画（令和元年度から令和５年度まで）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，計画期間中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単年度収支（投資的経費を含み，基金繰入金を除く。）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を継続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するとともに，基金残高については，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最低でも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過去１０年間の当初予算で予算化した基金繰入金の最大値である１２億円を令和５年度末の基金残高として確保することを目標としている。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地域福祉基金：障害者，高齢者及び児童福祉その他の社会保障施策に要する経費の財源に充てるため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都市基盤整備基金：都市基盤整備の振興を図り，産業，経済，環境施設等の総合的な発展と住民福祉の増進に寄与するため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地域振興基金：高齢者対策その他の社会福祉施策及び地域資源を活用した街づくりに要する経費の財源に充てるため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活用可能な事業に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，ふるさと応援寄付金や企業版ふるさと納税等により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都市基盤整備基金：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道路整備事業費寄付金や保留地売払収入等を積み立てたため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必要な事業においては活用可能な特定目的基金の取り崩しを実施する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一方，ふるさと応援寄付金や企業版ふるさと納税等の歳入確保をさらに推進する。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年度決算に基づき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必要な事業においては活用可能な特定目的基金の取り崩しを実施することにより，財政調整基金残高を一定規模確保し，予期しない収入減や災害などの不測の支出増加に備えることとしている。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前年度から横ばいで推移している。</a:t>
          </a:r>
          <a:endParaRPr lang="en-US"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令和３年度は，令和３年度普通交付税追加交付分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百万円を積み立てる。なお，令和４年度においては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，基金の積立（基金運用収入の積立を除く。）及び取崩は予定していない。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有形固定資産減価償却率は，平成３０年度で類似団体平均を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ポイント上回っている。それぞれの公共施設等について個別施設計画を策定中であり，当該計画に基づいた施設の維持管理を適切に進める必要がある。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は整備中</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83383</xdr:rowOff>
    </xdr:from>
    <xdr:ext cx="405111" cy="259045"/>
    <xdr:sp macro="" textlink="">
      <xdr:nvSpPr>
        <xdr:cNvPr id="72" name="有形固定資産減価償却率平均値テキスト"/>
        <xdr:cNvSpPr txBox="1"/>
      </xdr:nvSpPr>
      <xdr:spPr>
        <a:xfrm>
          <a:off x="4813300" y="616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33</xdr:row>
      <xdr:rowOff>104412</xdr:rowOff>
    </xdr:from>
    <xdr:to>
      <xdr:col>15</xdr:col>
      <xdr:colOff>187325</xdr:colOff>
      <xdr:row>34</xdr:row>
      <xdr:rowOff>34562</xdr:rowOff>
    </xdr:to>
    <xdr:sp macro="" textlink="">
      <xdr:nvSpPr>
        <xdr:cNvPr id="83" name="楕円 82"/>
        <xdr:cNvSpPr/>
      </xdr:nvSpPr>
      <xdr:spPr>
        <a:xfrm>
          <a:off x="3238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34</xdr:row>
      <xdr:rowOff>68671</xdr:rowOff>
    </xdr:from>
    <xdr:to>
      <xdr:col>11</xdr:col>
      <xdr:colOff>187325</xdr:colOff>
      <xdr:row>34</xdr:row>
      <xdr:rowOff>170271</xdr:rowOff>
    </xdr:to>
    <xdr:sp macro="" textlink="">
      <xdr:nvSpPr>
        <xdr:cNvPr id="84" name="楕円 83"/>
        <xdr:cNvSpPr/>
      </xdr:nvSpPr>
      <xdr:spPr>
        <a:xfrm>
          <a:off x="2476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155212</xdr:rowOff>
    </xdr:from>
    <xdr:to>
      <xdr:col>15</xdr:col>
      <xdr:colOff>136525</xdr:colOff>
      <xdr:row>34</xdr:row>
      <xdr:rowOff>119471</xdr:rowOff>
    </xdr:to>
    <xdr:cxnSp macro="">
      <xdr:nvCxnSpPr>
        <xdr:cNvPr id="85" name="直線コネクタ 84"/>
        <xdr:cNvCxnSpPr/>
      </xdr:nvCxnSpPr>
      <xdr:spPr>
        <a:xfrm flipV="1">
          <a:off x="2527300" y="6584587"/>
          <a:ext cx="762000" cy="1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40912</xdr:rowOff>
    </xdr:from>
    <xdr:to>
      <xdr:col>7</xdr:col>
      <xdr:colOff>187325</xdr:colOff>
      <xdr:row>34</xdr:row>
      <xdr:rowOff>142512</xdr:rowOff>
    </xdr:to>
    <xdr:sp macro="" textlink="">
      <xdr:nvSpPr>
        <xdr:cNvPr id="86" name="楕円 85"/>
        <xdr:cNvSpPr/>
      </xdr:nvSpPr>
      <xdr:spPr>
        <a:xfrm>
          <a:off x="1714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91712</xdr:rowOff>
    </xdr:from>
    <xdr:to>
      <xdr:col>11</xdr:col>
      <xdr:colOff>136525</xdr:colOff>
      <xdr:row>34</xdr:row>
      <xdr:rowOff>119471</xdr:rowOff>
    </xdr:to>
    <xdr:cxnSp macro="">
      <xdr:nvCxnSpPr>
        <xdr:cNvPr id="87" name="直線コネクタ 86"/>
        <xdr:cNvCxnSpPr/>
      </xdr:nvCxnSpPr>
      <xdr:spPr>
        <a:xfrm>
          <a:off x="1765300" y="669253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88" name="n_1aveValue有形固定資産減価償却率"/>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9" name="n_2aveValue有形固定資産減価償却率"/>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0" name="n_3aveValue有形固定資産減価償却率"/>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1" name="n_4ave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25689</xdr:rowOff>
    </xdr:from>
    <xdr:ext cx="405111" cy="259045"/>
    <xdr:sp macro="" textlink="">
      <xdr:nvSpPr>
        <xdr:cNvPr id="92" name="n_2mainValue有形固定資産減価償却率"/>
        <xdr:cNvSpPr txBox="1"/>
      </xdr:nvSpPr>
      <xdr:spPr>
        <a:xfrm>
          <a:off x="3086744" y="662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161398</xdr:rowOff>
    </xdr:from>
    <xdr:ext cx="405111" cy="259045"/>
    <xdr:sp macro="" textlink="">
      <xdr:nvSpPr>
        <xdr:cNvPr id="93" name="n_3mainValue有形固定資産減価償却率"/>
        <xdr:cNvSpPr txBox="1"/>
      </xdr:nvSpPr>
      <xdr:spPr>
        <a:xfrm>
          <a:off x="2324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133639</xdr:rowOff>
    </xdr:from>
    <xdr:ext cx="405111" cy="259045"/>
    <xdr:sp macro="" textlink="">
      <xdr:nvSpPr>
        <xdr:cNvPr id="94" name="n_4mainValue有形固定資産減価償却率"/>
        <xdr:cNvSpPr txBox="1"/>
      </xdr:nvSpPr>
      <xdr:spPr>
        <a:xfrm>
          <a:off x="1562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経常一般財源等に対し経常経費充当財源等が多額であるため，分母が小さくなり，債務償還比率が高くなっている。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4" name="テキスト ボックス 113"/>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0" name="テキスト ボックス 119"/>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38509</xdr:rowOff>
    </xdr:from>
    <xdr:to>
      <xdr:col>76</xdr:col>
      <xdr:colOff>21589</xdr:colOff>
      <xdr:row>32</xdr:row>
      <xdr:rowOff>39772</xdr:rowOff>
    </xdr:to>
    <xdr:cxnSp macro="">
      <xdr:nvCxnSpPr>
        <xdr:cNvPr id="124" name="直線コネクタ 123"/>
        <xdr:cNvCxnSpPr/>
      </xdr:nvCxnSpPr>
      <xdr:spPr>
        <a:xfrm flipV="1">
          <a:off x="14793595" y="5267734"/>
          <a:ext cx="1269" cy="102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43599</xdr:rowOff>
    </xdr:from>
    <xdr:ext cx="560923" cy="259045"/>
    <xdr:sp macro="" textlink="">
      <xdr:nvSpPr>
        <xdr:cNvPr id="125" name="債務償還比率最小値テキスト"/>
        <xdr:cNvSpPr txBox="1"/>
      </xdr:nvSpPr>
      <xdr:spPr>
        <a:xfrm>
          <a:off x="14846300" y="63015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39772</xdr:rowOff>
    </xdr:from>
    <xdr:to>
      <xdr:col>76</xdr:col>
      <xdr:colOff>111125</xdr:colOff>
      <xdr:row>32</xdr:row>
      <xdr:rowOff>39772</xdr:rowOff>
    </xdr:to>
    <xdr:cxnSp macro="">
      <xdr:nvCxnSpPr>
        <xdr:cNvPr id="126" name="直線コネクタ 125"/>
        <xdr:cNvCxnSpPr/>
      </xdr:nvCxnSpPr>
      <xdr:spPr>
        <a:xfrm>
          <a:off x="14706600" y="629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156636</xdr:rowOff>
    </xdr:from>
    <xdr:ext cx="469744" cy="259045"/>
    <xdr:sp macro="" textlink="">
      <xdr:nvSpPr>
        <xdr:cNvPr id="127" name="債務償還比率最大値テキスト"/>
        <xdr:cNvSpPr txBox="1"/>
      </xdr:nvSpPr>
      <xdr:spPr>
        <a:xfrm>
          <a:off x="14846300" y="504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38509</xdr:rowOff>
    </xdr:from>
    <xdr:to>
      <xdr:col>76</xdr:col>
      <xdr:colOff>111125</xdr:colOff>
      <xdr:row>26</xdr:row>
      <xdr:rowOff>38509</xdr:rowOff>
    </xdr:to>
    <xdr:cxnSp macro="">
      <xdr:nvCxnSpPr>
        <xdr:cNvPr id="128" name="直線コネクタ 127"/>
        <xdr:cNvCxnSpPr/>
      </xdr:nvCxnSpPr>
      <xdr:spPr>
        <a:xfrm>
          <a:off x="14706600" y="526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131991</xdr:rowOff>
    </xdr:from>
    <xdr:ext cx="469744" cy="259045"/>
    <xdr:sp macro="" textlink="">
      <xdr:nvSpPr>
        <xdr:cNvPr id="129" name="債務償還比率平均値テキスト"/>
        <xdr:cNvSpPr txBox="1"/>
      </xdr:nvSpPr>
      <xdr:spPr>
        <a:xfrm>
          <a:off x="14846300" y="5532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109114</xdr:rowOff>
    </xdr:from>
    <xdr:to>
      <xdr:col>76</xdr:col>
      <xdr:colOff>73025</xdr:colOff>
      <xdr:row>29</xdr:row>
      <xdr:rowOff>39264</xdr:rowOff>
    </xdr:to>
    <xdr:sp macro="" textlink="">
      <xdr:nvSpPr>
        <xdr:cNvPr id="130" name="フローチャート: 判断 129"/>
        <xdr:cNvSpPr/>
      </xdr:nvSpPr>
      <xdr:spPr>
        <a:xfrm>
          <a:off x="14744700" y="568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8911</xdr:rowOff>
    </xdr:from>
    <xdr:to>
      <xdr:col>72</xdr:col>
      <xdr:colOff>123825</xdr:colOff>
      <xdr:row>29</xdr:row>
      <xdr:rowOff>110511</xdr:rowOff>
    </xdr:to>
    <xdr:sp macro="" textlink="">
      <xdr:nvSpPr>
        <xdr:cNvPr id="131" name="フローチャート: 判断 130"/>
        <xdr:cNvSpPr/>
      </xdr:nvSpPr>
      <xdr:spPr>
        <a:xfrm>
          <a:off x="140335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5193</xdr:rowOff>
    </xdr:from>
    <xdr:to>
      <xdr:col>68</xdr:col>
      <xdr:colOff>123825</xdr:colOff>
      <xdr:row>29</xdr:row>
      <xdr:rowOff>106793</xdr:rowOff>
    </xdr:to>
    <xdr:sp macro="" textlink="">
      <xdr:nvSpPr>
        <xdr:cNvPr id="132" name="フローチャート: 判断 131"/>
        <xdr:cNvSpPr/>
      </xdr:nvSpPr>
      <xdr:spPr>
        <a:xfrm>
          <a:off x="13271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10950</xdr:rowOff>
    </xdr:from>
    <xdr:to>
      <xdr:col>64</xdr:col>
      <xdr:colOff>123825</xdr:colOff>
      <xdr:row>29</xdr:row>
      <xdr:rowOff>112550</xdr:rowOff>
    </xdr:to>
    <xdr:sp macro="" textlink="">
      <xdr:nvSpPr>
        <xdr:cNvPr id="133" name="フローチャート: 判断 132"/>
        <xdr:cNvSpPr/>
      </xdr:nvSpPr>
      <xdr:spPr>
        <a:xfrm>
          <a:off x="12509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147496</xdr:rowOff>
    </xdr:from>
    <xdr:to>
      <xdr:col>60</xdr:col>
      <xdr:colOff>123825</xdr:colOff>
      <xdr:row>29</xdr:row>
      <xdr:rowOff>77646</xdr:rowOff>
    </xdr:to>
    <xdr:sp macro="" textlink="">
      <xdr:nvSpPr>
        <xdr:cNvPr id="134" name="フローチャート: 判断 133"/>
        <xdr:cNvSpPr/>
      </xdr:nvSpPr>
      <xdr:spPr>
        <a:xfrm>
          <a:off x="11747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160422</xdr:rowOff>
    </xdr:from>
    <xdr:to>
      <xdr:col>76</xdr:col>
      <xdr:colOff>73025</xdr:colOff>
      <xdr:row>32</xdr:row>
      <xdr:rowOff>90572</xdr:rowOff>
    </xdr:to>
    <xdr:sp macro="" textlink="">
      <xdr:nvSpPr>
        <xdr:cNvPr id="140" name="楕円 139"/>
        <xdr:cNvSpPr/>
      </xdr:nvSpPr>
      <xdr:spPr>
        <a:xfrm>
          <a:off x="14744700" y="62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75349</xdr:rowOff>
    </xdr:from>
    <xdr:ext cx="560923" cy="259045"/>
    <xdr:sp macro="" textlink="">
      <xdr:nvSpPr>
        <xdr:cNvPr id="141" name="債務償還比率該当値テキスト"/>
        <xdr:cNvSpPr txBox="1"/>
      </xdr:nvSpPr>
      <xdr:spPr>
        <a:xfrm>
          <a:off x="14846300" y="61618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152047</xdr:rowOff>
    </xdr:from>
    <xdr:to>
      <xdr:col>72</xdr:col>
      <xdr:colOff>123825</xdr:colOff>
      <xdr:row>34</xdr:row>
      <xdr:rowOff>82197</xdr:rowOff>
    </xdr:to>
    <xdr:sp macro="" textlink="">
      <xdr:nvSpPr>
        <xdr:cNvPr id="142" name="楕円 141"/>
        <xdr:cNvSpPr/>
      </xdr:nvSpPr>
      <xdr:spPr>
        <a:xfrm>
          <a:off x="14033500" y="65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39772</xdr:rowOff>
    </xdr:from>
    <xdr:to>
      <xdr:col>76</xdr:col>
      <xdr:colOff>22225</xdr:colOff>
      <xdr:row>34</xdr:row>
      <xdr:rowOff>31397</xdr:rowOff>
    </xdr:to>
    <xdr:cxnSp macro="">
      <xdr:nvCxnSpPr>
        <xdr:cNvPr id="143" name="直線コネクタ 142"/>
        <xdr:cNvCxnSpPr/>
      </xdr:nvCxnSpPr>
      <xdr:spPr>
        <a:xfrm flipV="1">
          <a:off x="14084300" y="6297697"/>
          <a:ext cx="711200" cy="3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132066</xdr:rowOff>
    </xdr:from>
    <xdr:to>
      <xdr:col>68</xdr:col>
      <xdr:colOff>123825</xdr:colOff>
      <xdr:row>33</xdr:row>
      <xdr:rowOff>62216</xdr:rowOff>
    </xdr:to>
    <xdr:sp macro="" textlink="">
      <xdr:nvSpPr>
        <xdr:cNvPr id="144" name="楕円 143"/>
        <xdr:cNvSpPr/>
      </xdr:nvSpPr>
      <xdr:spPr>
        <a:xfrm>
          <a:off x="13271500" y="63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11416</xdr:rowOff>
    </xdr:from>
    <xdr:to>
      <xdr:col>72</xdr:col>
      <xdr:colOff>73025</xdr:colOff>
      <xdr:row>34</xdr:row>
      <xdr:rowOff>31397</xdr:rowOff>
    </xdr:to>
    <xdr:cxnSp macro="">
      <xdr:nvCxnSpPr>
        <xdr:cNvPr id="145" name="直線コネクタ 144"/>
        <xdr:cNvCxnSpPr/>
      </xdr:nvCxnSpPr>
      <xdr:spPr>
        <a:xfrm>
          <a:off x="13322300" y="6440791"/>
          <a:ext cx="762000" cy="19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153705</xdr:rowOff>
    </xdr:from>
    <xdr:to>
      <xdr:col>64</xdr:col>
      <xdr:colOff>123825</xdr:colOff>
      <xdr:row>32</xdr:row>
      <xdr:rowOff>83855</xdr:rowOff>
    </xdr:to>
    <xdr:sp macro="" textlink="">
      <xdr:nvSpPr>
        <xdr:cNvPr id="146" name="楕円 145"/>
        <xdr:cNvSpPr/>
      </xdr:nvSpPr>
      <xdr:spPr>
        <a:xfrm>
          <a:off x="12509500" y="62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33055</xdr:rowOff>
    </xdr:from>
    <xdr:to>
      <xdr:col>68</xdr:col>
      <xdr:colOff>73025</xdr:colOff>
      <xdr:row>33</xdr:row>
      <xdr:rowOff>11416</xdr:rowOff>
    </xdr:to>
    <xdr:cxnSp macro="">
      <xdr:nvCxnSpPr>
        <xdr:cNvPr id="147" name="直線コネクタ 146"/>
        <xdr:cNvCxnSpPr/>
      </xdr:nvCxnSpPr>
      <xdr:spPr>
        <a:xfrm>
          <a:off x="12560300" y="6290980"/>
          <a:ext cx="762000" cy="14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166300</xdr:rowOff>
    </xdr:from>
    <xdr:to>
      <xdr:col>60</xdr:col>
      <xdr:colOff>123825</xdr:colOff>
      <xdr:row>32</xdr:row>
      <xdr:rowOff>96450</xdr:rowOff>
    </xdr:to>
    <xdr:sp macro="" textlink="">
      <xdr:nvSpPr>
        <xdr:cNvPr id="148" name="楕円 147"/>
        <xdr:cNvSpPr/>
      </xdr:nvSpPr>
      <xdr:spPr>
        <a:xfrm>
          <a:off x="11747500" y="62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33055</xdr:rowOff>
    </xdr:from>
    <xdr:to>
      <xdr:col>64</xdr:col>
      <xdr:colOff>73025</xdr:colOff>
      <xdr:row>32</xdr:row>
      <xdr:rowOff>45650</xdr:rowOff>
    </xdr:to>
    <xdr:cxnSp macro="">
      <xdr:nvCxnSpPr>
        <xdr:cNvPr id="149" name="直線コネクタ 148"/>
        <xdr:cNvCxnSpPr/>
      </xdr:nvCxnSpPr>
      <xdr:spPr>
        <a:xfrm flipV="1">
          <a:off x="11798300" y="6290980"/>
          <a:ext cx="762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127038</xdr:rowOff>
    </xdr:from>
    <xdr:ext cx="469744" cy="259045"/>
    <xdr:sp macro="" textlink="">
      <xdr:nvSpPr>
        <xdr:cNvPr id="150" name="n_1aveValue債務償還比率"/>
        <xdr:cNvSpPr txBox="1"/>
      </xdr:nvSpPr>
      <xdr:spPr>
        <a:xfrm>
          <a:off x="13836727" y="552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123320</xdr:rowOff>
    </xdr:from>
    <xdr:ext cx="469744" cy="259045"/>
    <xdr:sp macro="" textlink="">
      <xdr:nvSpPr>
        <xdr:cNvPr id="151" name="n_2aveValue債務償還比率"/>
        <xdr:cNvSpPr txBox="1"/>
      </xdr:nvSpPr>
      <xdr:spPr>
        <a:xfrm>
          <a:off x="13087427" y="5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129077</xdr:rowOff>
    </xdr:from>
    <xdr:ext cx="469744" cy="259045"/>
    <xdr:sp macro="" textlink="">
      <xdr:nvSpPr>
        <xdr:cNvPr id="152" name="n_3aveValue債務償還比率"/>
        <xdr:cNvSpPr txBox="1"/>
      </xdr:nvSpPr>
      <xdr:spPr>
        <a:xfrm>
          <a:off x="12325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94173</xdr:rowOff>
    </xdr:from>
    <xdr:ext cx="469744" cy="259045"/>
    <xdr:sp macro="" textlink="">
      <xdr:nvSpPr>
        <xdr:cNvPr id="153" name="n_4aveValue債務償還比率"/>
        <xdr:cNvSpPr txBox="1"/>
      </xdr:nvSpPr>
      <xdr:spPr>
        <a:xfrm>
          <a:off x="11563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73324</xdr:rowOff>
    </xdr:from>
    <xdr:ext cx="560923" cy="259045"/>
    <xdr:sp macro="" textlink="">
      <xdr:nvSpPr>
        <xdr:cNvPr id="154" name="n_1mainValue債務償還比率"/>
        <xdr:cNvSpPr txBox="1"/>
      </xdr:nvSpPr>
      <xdr:spPr>
        <a:xfrm>
          <a:off x="13791138" y="66741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53343</xdr:rowOff>
    </xdr:from>
    <xdr:ext cx="560923" cy="259045"/>
    <xdr:sp macro="" textlink="">
      <xdr:nvSpPr>
        <xdr:cNvPr id="155" name="n_2mainValue債務償還比率"/>
        <xdr:cNvSpPr txBox="1"/>
      </xdr:nvSpPr>
      <xdr:spPr>
        <a:xfrm>
          <a:off x="13041838" y="6482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74982</xdr:rowOff>
    </xdr:from>
    <xdr:ext cx="560923" cy="259045"/>
    <xdr:sp macro="" textlink="">
      <xdr:nvSpPr>
        <xdr:cNvPr id="156" name="n_3mainValue債務償還比率"/>
        <xdr:cNvSpPr txBox="1"/>
      </xdr:nvSpPr>
      <xdr:spPr>
        <a:xfrm>
          <a:off x="12279838" y="63329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87577</xdr:rowOff>
    </xdr:from>
    <xdr:ext cx="560923" cy="259045"/>
    <xdr:sp macro="" textlink="">
      <xdr:nvSpPr>
        <xdr:cNvPr id="157" name="n_4mainValue債務償還比率"/>
        <xdr:cNvSpPr txBox="1"/>
      </xdr:nvSpPr>
      <xdr:spPr>
        <a:xfrm>
          <a:off x="11517838" y="63455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151130</xdr:rowOff>
    </xdr:from>
    <xdr:to>
      <xdr:col>15</xdr:col>
      <xdr:colOff>101600</xdr:colOff>
      <xdr:row>42</xdr:row>
      <xdr:rowOff>81280</xdr:rowOff>
    </xdr:to>
    <xdr:sp macro="" textlink="">
      <xdr:nvSpPr>
        <xdr:cNvPr id="73" name="楕円 72"/>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41</xdr:row>
      <xdr:rowOff>151130</xdr:rowOff>
    </xdr:from>
    <xdr:to>
      <xdr:col>10</xdr:col>
      <xdr:colOff>165100</xdr:colOff>
      <xdr:row>42</xdr:row>
      <xdr:rowOff>81280</xdr:rowOff>
    </xdr:to>
    <xdr:sp macro="" textlink="">
      <xdr:nvSpPr>
        <xdr:cNvPr id="74" name="楕円 73"/>
        <xdr:cNvSpPr/>
      </xdr:nvSpPr>
      <xdr:spPr>
        <a:xfrm>
          <a:off x="1968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30480</xdr:rowOff>
    </xdr:to>
    <xdr:cxnSp macro="">
      <xdr:nvCxnSpPr>
        <xdr:cNvPr id="75" name="直線コネクタ 74"/>
        <xdr:cNvCxnSpPr/>
      </xdr:nvCxnSpPr>
      <xdr:spPr>
        <a:xfrm>
          <a:off x="2019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6"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77" name="n_2aveValue【道路】&#10;有形固定資産減価償却率"/>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78" name="n_3aveValue【道路】&#10;有形固定資産減価償却率"/>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79" name="n_4aveValue【道路】&#10;有形固定資産減価償却率"/>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0" name="n_2mainValue【道路】&#10;有形固定資産減価償却率"/>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72407</xdr:rowOff>
    </xdr:from>
    <xdr:ext cx="405111" cy="259045"/>
    <xdr:sp macro="" textlink="">
      <xdr:nvSpPr>
        <xdr:cNvPr id="81" name="n_3mainValue【道路】&#10;有形固定資産減価償却率"/>
        <xdr:cNvSpPr txBox="1"/>
      </xdr:nvSpPr>
      <xdr:spPr>
        <a:xfrm>
          <a:off x="1816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05" name="直線コネクタ 104"/>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06" name="【道路】&#10;一人当たり延長最小値テキスト"/>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07" name="直線コネクタ 106"/>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08" name="【道路】&#10;一人当たり延長最大値テキスト"/>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09" name="直線コネクタ 108"/>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10" name="【道路】&#10;一人当たり延長平均値テキスト"/>
        <xdr:cNvSpPr txBox="1"/>
      </xdr:nvSpPr>
      <xdr:spPr>
        <a:xfrm>
          <a:off x="10515600"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11" name="フローチャート: 判断 110"/>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12" name="フローチャート: 判断 111"/>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13" name="フローチャート: 判断 112"/>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14" name="フローチャート: 判断 113"/>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15" name="フローチャート: 判断 114"/>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45631</xdr:rowOff>
    </xdr:from>
    <xdr:to>
      <xdr:col>46</xdr:col>
      <xdr:colOff>38100</xdr:colOff>
      <xdr:row>39</xdr:row>
      <xdr:rowOff>147231</xdr:rowOff>
    </xdr:to>
    <xdr:sp macro="" textlink="">
      <xdr:nvSpPr>
        <xdr:cNvPr id="121" name="楕円 120"/>
        <xdr:cNvSpPr/>
      </xdr:nvSpPr>
      <xdr:spPr>
        <a:xfrm>
          <a:off x="8699500" y="67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66243</xdr:rowOff>
    </xdr:from>
    <xdr:to>
      <xdr:col>41</xdr:col>
      <xdr:colOff>101600</xdr:colOff>
      <xdr:row>39</xdr:row>
      <xdr:rowOff>167843</xdr:rowOff>
    </xdr:to>
    <xdr:sp macro="" textlink="">
      <xdr:nvSpPr>
        <xdr:cNvPr id="122" name="楕円 121"/>
        <xdr:cNvSpPr/>
      </xdr:nvSpPr>
      <xdr:spPr>
        <a:xfrm>
          <a:off x="7810500" y="67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96431</xdr:rowOff>
    </xdr:from>
    <xdr:to>
      <xdr:col>45</xdr:col>
      <xdr:colOff>177800</xdr:colOff>
      <xdr:row>39</xdr:row>
      <xdr:rowOff>117043</xdr:rowOff>
    </xdr:to>
    <xdr:cxnSp macro="">
      <xdr:nvCxnSpPr>
        <xdr:cNvPr id="123" name="直線コネクタ 122"/>
        <xdr:cNvCxnSpPr/>
      </xdr:nvCxnSpPr>
      <xdr:spPr>
        <a:xfrm flipV="1">
          <a:off x="7861300" y="678298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74625</xdr:rowOff>
    </xdr:from>
    <xdr:to>
      <xdr:col>36</xdr:col>
      <xdr:colOff>165100</xdr:colOff>
      <xdr:row>40</xdr:row>
      <xdr:rowOff>4775</xdr:rowOff>
    </xdr:to>
    <xdr:sp macro="" textlink="">
      <xdr:nvSpPr>
        <xdr:cNvPr id="124" name="楕円 123"/>
        <xdr:cNvSpPr/>
      </xdr:nvSpPr>
      <xdr:spPr>
        <a:xfrm>
          <a:off x="6921500" y="67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117043</xdr:rowOff>
    </xdr:from>
    <xdr:to>
      <xdr:col>41</xdr:col>
      <xdr:colOff>50800</xdr:colOff>
      <xdr:row>39</xdr:row>
      <xdr:rowOff>125425</xdr:rowOff>
    </xdr:to>
    <xdr:cxnSp macro="">
      <xdr:nvCxnSpPr>
        <xdr:cNvPr id="125" name="直線コネクタ 124"/>
        <xdr:cNvCxnSpPr/>
      </xdr:nvCxnSpPr>
      <xdr:spPr>
        <a:xfrm flipV="1">
          <a:off x="6972300" y="680359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26" name="n_1aveValue【道路】&#10;一人当たり延長"/>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27" name="n_2aveValue【道路】&#10;一人当たり延長"/>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28" name="n_3aveValue【道路】&#10;一人当たり延長"/>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29" name="n_4aveValue【道路】&#10;一人当たり延長"/>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138358</xdr:rowOff>
    </xdr:from>
    <xdr:ext cx="534377" cy="259045"/>
    <xdr:sp macro="" textlink="">
      <xdr:nvSpPr>
        <xdr:cNvPr id="130" name="n_2mainValue【道路】&#10;一人当たり延長"/>
        <xdr:cNvSpPr txBox="1"/>
      </xdr:nvSpPr>
      <xdr:spPr>
        <a:xfrm>
          <a:off x="8483111" y="68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158970</xdr:rowOff>
    </xdr:from>
    <xdr:ext cx="534377" cy="259045"/>
    <xdr:sp macro="" textlink="">
      <xdr:nvSpPr>
        <xdr:cNvPr id="131" name="n_3mainValue【道路】&#10;一人当たり延長"/>
        <xdr:cNvSpPr txBox="1"/>
      </xdr:nvSpPr>
      <xdr:spPr>
        <a:xfrm>
          <a:off x="7594111" y="684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167352</xdr:rowOff>
    </xdr:from>
    <xdr:ext cx="534377" cy="259045"/>
    <xdr:sp macro="" textlink="">
      <xdr:nvSpPr>
        <xdr:cNvPr id="132" name="n_4mainValue【道路】&#10;一人当たり延長"/>
        <xdr:cNvSpPr txBox="1"/>
      </xdr:nvSpPr>
      <xdr:spPr>
        <a:xfrm>
          <a:off x="6705111" y="68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5" name="テキスト ボックス 14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5" name="テキスト ボックス 15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58" name="直線コネクタ 157"/>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59" name="【橋りょう・トンネル】&#10;有形固定資産減価償却率最小値テキスト"/>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60" name="直線コネクタ 159"/>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61"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62" name="直線コネクタ 161"/>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63" name="【橋りょう・トンネル】&#10;有形固定資産減価償却率平均値テキスト"/>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64" name="フローチャート: 判断 163"/>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65" name="フローチャート: 判断 164"/>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66" name="フローチャート: 判断 165"/>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67" name="フローチャート: 判断 166"/>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68" name="フローチャート: 判断 167"/>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45538</xdr:rowOff>
    </xdr:from>
    <xdr:to>
      <xdr:col>15</xdr:col>
      <xdr:colOff>101600</xdr:colOff>
      <xdr:row>55</xdr:row>
      <xdr:rowOff>147138</xdr:rowOff>
    </xdr:to>
    <xdr:sp macro="" textlink="">
      <xdr:nvSpPr>
        <xdr:cNvPr id="174" name="楕円 173"/>
        <xdr:cNvSpPr/>
      </xdr:nvSpPr>
      <xdr:spPr>
        <a:xfrm>
          <a:off x="2857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75" name="楕円 174"/>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96338</xdr:rowOff>
    </xdr:to>
    <xdr:cxnSp macro="">
      <xdr:nvCxnSpPr>
        <xdr:cNvPr id="176" name="直線コネクタ 175"/>
        <xdr:cNvCxnSpPr/>
      </xdr:nvCxnSpPr>
      <xdr:spPr>
        <a:xfrm>
          <a:off x="2019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77" name="n_1aveValue【橋りょう・トンネル】&#10;有形固定資産減価償却率"/>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178" name="n_2aveValue【橋りょう・トンネル】&#10;有形固定資産減価償却率"/>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179" name="n_3aveValue【橋りょう・トンネル】&#10;有形固定資産減価償却率"/>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80"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163665</xdr:rowOff>
    </xdr:from>
    <xdr:ext cx="340478" cy="259045"/>
    <xdr:sp macro="" textlink="">
      <xdr:nvSpPr>
        <xdr:cNvPr id="181" name="n_2mainValue【橋りょう・トンネル】&#10;有形固定資産減価償却率"/>
        <xdr:cNvSpPr txBox="1"/>
      </xdr:nvSpPr>
      <xdr:spPr>
        <a:xfrm>
          <a:off x="2738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182" name="n_3mainValue【橋りょう・トンネル】&#10;有形固定資産減価償却率"/>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4" name="テキスト ボックス 19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6" name="テキスト ボックス 195"/>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8" name="テキスト ボックス 197"/>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0" name="テキスト ボックス 199"/>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2" name="テキスト ボックス 201"/>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4" name="テキスト ボックス 20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08" name="直線コネクタ 207"/>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09" name="【橋りょう・トンネル】&#10;一人当たり有形固定資産（償却資産）額最小値テキスト"/>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10" name="直線コネクタ 209"/>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11" name="【橋りょう・トンネル】&#10;一人当たり有形固定資産（償却資産）額最大値テキスト"/>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12" name="直線コネクタ 211"/>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13" name="【橋りょう・トンネル】&#10;一人当たり有形固定資産（償却資産）額平均値テキスト"/>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14" name="フローチャート: 判断 213"/>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15" name="フローチャート: 判断 214"/>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16" name="フローチャート: 判断 215"/>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17" name="フローチャート: 判断 216"/>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18" name="フローチャート: 判断 217"/>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79154</xdr:rowOff>
    </xdr:from>
    <xdr:to>
      <xdr:col>46</xdr:col>
      <xdr:colOff>38100</xdr:colOff>
      <xdr:row>65</xdr:row>
      <xdr:rowOff>9304</xdr:rowOff>
    </xdr:to>
    <xdr:sp macro="" textlink="">
      <xdr:nvSpPr>
        <xdr:cNvPr id="224" name="楕円 223"/>
        <xdr:cNvSpPr/>
      </xdr:nvSpPr>
      <xdr:spPr>
        <a:xfrm>
          <a:off x="8699500" y="110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79169</xdr:rowOff>
    </xdr:from>
    <xdr:to>
      <xdr:col>41</xdr:col>
      <xdr:colOff>101600</xdr:colOff>
      <xdr:row>65</xdr:row>
      <xdr:rowOff>9319</xdr:rowOff>
    </xdr:to>
    <xdr:sp macro="" textlink="">
      <xdr:nvSpPr>
        <xdr:cNvPr id="225" name="楕円 224"/>
        <xdr:cNvSpPr/>
      </xdr:nvSpPr>
      <xdr:spPr>
        <a:xfrm>
          <a:off x="7810500" y="110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129954</xdr:rowOff>
    </xdr:from>
    <xdr:to>
      <xdr:col>45</xdr:col>
      <xdr:colOff>177800</xdr:colOff>
      <xdr:row>64</xdr:row>
      <xdr:rowOff>129969</xdr:rowOff>
    </xdr:to>
    <xdr:cxnSp macro="">
      <xdr:nvCxnSpPr>
        <xdr:cNvPr id="226" name="直線コネクタ 225"/>
        <xdr:cNvCxnSpPr/>
      </xdr:nvCxnSpPr>
      <xdr:spPr>
        <a:xfrm flipV="1">
          <a:off x="7861300" y="11102754"/>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27" name="n_1aveValue【橋りょう・トンネル】&#10;一人当たり有形固定資産（償却資産）額"/>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28" name="n_2aveValue【橋りょう・トンネル】&#10;一人当たり有形固定資産（償却資産）額"/>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29" name="n_3aveValue【橋りょう・トンネル】&#10;一人当たり有形固定資産（償却資産）額"/>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30" name="n_4aveValue【橋りょう・トンネル】&#10;一人当たり有形固定資産（償却資産）額"/>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65</xdr:row>
      <xdr:rowOff>431</xdr:rowOff>
    </xdr:from>
    <xdr:ext cx="378565" cy="259045"/>
    <xdr:sp macro="" textlink="">
      <xdr:nvSpPr>
        <xdr:cNvPr id="231" name="n_2mainValue【橋りょう・トンネル】&#10;一人当たり有形固定資産（償却資産）額"/>
        <xdr:cNvSpPr txBox="1"/>
      </xdr:nvSpPr>
      <xdr:spPr>
        <a:xfrm>
          <a:off x="8561017" y="11144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65</xdr:row>
      <xdr:rowOff>446</xdr:rowOff>
    </xdr:from>
    <xdr:ext cx="378565" cy="259045"/>
    <xdr:sp macro="" textlink="">
      <xdr:nvSpPr>
        <xdr:cNvPr id="232" name="n_3mainValue【橋りょう・トンネル】&#10;一人当たり有形固定資産（償却資産）額"/>
        <xdr:cNvSpPr txBox="1"/>
      </xdr:nvSpPr>
      <xdr:spPr>
        <a:xfrm>
          <a:off x="7672017" y="1114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3" name="テキスト ボックス 24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5" name="テキスト ボックス 24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3" name="テキスト ボックス 25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5" name="テキスト ボックス 25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57" name="直線コネクタ 256"/>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58" name="【公営住宅】&#10;有形固定資産減価償却率最小値テキスト"/>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59" name="直線コネクタ 258"/>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60" name="【公営住宅】&#10;有形固定資産減価償却率最大値テキスト"/>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61" name="直線コネクタ 260"/>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62"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63" name="フローチャート: 判断 262"/>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64" name="フローチャート: 判断 263"/>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65" name="フローチャート: 判断 264"/>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66" name="フローチャート: 判断 265"/>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267" name="フローチャート: 判断 266"/>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38736</xdr:rowOff>
    </xdr:from>
    <xdr:to>
      <xdr:col>15</xdr:col>
      <xdr:colOff>101600</xdr:colOff>
      <xdr:row>83</xdr:row>
      <xdr:rowOff>140336</xdr:rowOff>
    </xdr:to>
    <xdr:sp macro="" textlink="">
      <xdr:nvSpPr>
        <xdr:cNvPr id="273" name="楕円 272"/>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10161</xdr:rowOff>
    </xdr:from>
    <xdr:to>
      <xdr:col>10</xdr:col>
      <xdr:colOff>165100</xdr:colOff>
      <xdr:row>83</xdr:row>
      <xdr:rowOff>111761</xdr:rowOff>
    </xdr:to>
    <xdr:sp macro="" textlink="">
      <xdr:nvSpPr>
        <xdr:cNvPr id="274" name="楕円 273"/>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89536</xdr:rowOff>
    </xdr:to>
    <xdr:cxnSp macro="">
      <xdr:nvCxnSpPr>
        <xdr:cNvPr id="275" name="直線コネクタ 274"/>
        <xdr:cNvCxnSpPr/>
      </xdr:nvCxnSpPr>
      <xdr:spPr>
        <a:xfrm>
          <a:off x="2019300" y="142913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276" name="楕円 275"/>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83</xdr:row>
      <xdr:rowOff>60961</xdr:rowOff>
    </xdr:to>
    <xdr:cxnSp macro="">
      <xdr:nvCxnSpPr>
        <xdr:cNvPr id="277" name="直線コネクタ 276"/>
        <xdr:cNvCxnSpPr/>
      </xdr:nvCxnSpPr>
      <xdr:spPr>
        <a:xfrm>
          <a:off x="1130300" y="142036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278" name="n_1aveValue【公営住宅】&#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79" name="n_2ave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280" name="n_3aveValue【公営住宅】&#10;有形固定資産減価償却率"/>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281" name="n_4aveValue【公営住宅】&#10;有形固定資産減価償却率"/>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282" name="n_2mainValue【公営住宅】&#10;有形固定資産減価償却率"/>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283" name="n_3mainValue【公営住宅】&#10;有形固定資産減価償却率"/>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15257</xdr:rowOff>
    </xdr:from>
    <xdr:ext cx="405111" cy="259045"/>
    <xdr:sp macro="" textlink="">
      <xdr:nvSpPr>
        <xdr:cNvPr id="284" name="n_4mainValue【公営住宅】&#10;有形固定資産減価償却率"/>
        <xdr:cNvSpPr txBox="1"/>
      </xdr:nvSpPr>
      <xdr:spPr>
        <a:xfrm>
          <a:off x="927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5" name="直線コネクタ 29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6" name="テキスト ボックス 29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7" name="直線コネクタ 29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8" name="テキスト ボックス 29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9" name="直線コネクタ 29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0" name="テキスト ボックス 29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1" name="直線コネクタ 30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2" name="テキスト ボックス 30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3" name="直線コネクタ 30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4" name="テキスト ボックス 30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08" name="直線コネクタ 307"/>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9"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10" name="直線コネクタ 309"/>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11" name="【公営住宅】&#10;一人当たり面積最大値テキスト"/>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12" name="直線コネクタ 311"/>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13" name="【公営住宅】&#10;一人当たり面積平均値テキスト"/>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14" name="フローチャート: 判断 313"/>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15" name="フローチャート: 判断 314"/>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16" name="フローチャート: 判断 315"/>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17" name="フローチャート: 判断 316"/>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18" name="フローチャート: 判断 317"/>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73025</xdr:rowOff>
    </xdr:from>
    <xdr:to>
      <xdr:col>46</xdr:col>
      <xdr:colOff>38100</xdr:colOff>
      <xdr:row>84</xdr:row>
      <xdr:rowOff>3175</xdr:rowOff>
    </xdr:to>
    <xdr:sp macro="" textlink="">
      <xdr:nvSpPr>
        <xdr:cNvPr id="324" name="楕円 323"/>
        <xdr:cNvSpPr/>
      </xdr:nvSpPr>
      <xdr:spPr>
        <a:xfrm>
          <a:off x="8699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79121</xdr:rowOff>
    </xdr:from>
    <xdr:to>
      <xdr:col>41</xdr:col>
      <xdr:colOff>101600</xdr:colOff>
      <xdr:row>84</xdr:row>
      <xdr:rowOff>9271</xdr:rowOff>
    </xdr:to>
    <xdr:sp macro="" textlink="">
      <xdr:nvSpPr>
        <xdr:cNvPr id="325" name="楕円 324"/>
        <xdr:cNvSpPr/>
      </xdr:nvSpPr>
      <xdr:spPr>
        <a:xfrm>
          <a:off x="7810500" y="143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123825</xdr:rowOff>
    </xdr:from>
    <xdr:to>
      <xdr:col>45</xdr:col>
      <xdr:colOff>177800</xdr:colOff>
      <xdr:row>83</xdr:row>
      <xdr:rowOff>129921</xdr:rowOff>
    </xdr:to>
    <xdr:cxnSp macro="">
      <xdr:nvCxnSpPr>
        <xdr:cNvPr id="326" name="直線コネクタ 325"/>
        <xdr:cNvCxnSpPr/>
      </xdr:nvCxnSpPr>
      <xdr:spPr>
        <a:xfrm flipV="1">
          <a:off x="7861300" y="1435417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84837</xdr:rowOff>
    </xdr:from>
    <xdr:to>
      <xdr:col>36</xdr:col>
      <xdr:colOff>165100</xdr:colOff>
      <xdr:row>84</xdr:row>
      <xdr:rowOff>14987</xdr:rowOff>
    </xdr:to>
    <xdr:sp macro="" textlink="">
      <xdr:nvSpPr>
        <xdr:cNvPr id="327" name="楕円 326"/>
        <xdr:cNvSpPr/>
      </xdr:nvSpPr>
      <xdr:spPr>
        <a:xfrm>
          <a:off x="6921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129921</xdr:rowOff>
    </xdr:from>
    <xdr:to>
      <xdr:col>41</xdr:col>
      <xdr:colOff>50800</xdr:colOff>
      <xdr:row>83</xdr:row>
      <xdr:rowOff>135637</xdr:rowOff>
    </xdr:to>
    <xdr:cxnSp macro="">
      <xdr:nvCxnSpPr>
        <xdr:cNvPr id="328" name="直線コネクタ 327"/>
        <xdr:cNvCxnSpPr/>
      </xdr:nvCxnSpPr>
      <xdr:spPr>
        <a:xfrm flipV="1">
          <a:off x="6972300" y="14360271"/>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29" name="n_1aveValue【公営住宅】&#10;一人当たり面積"/>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30" name="n_2aveValue【公営住宅】&#10;一人当たり面積"/>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31" name="n_3aveValue【公営住宅】&#10;一人当たり面積"/>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32" name="n_4aveValue【公営住宅】&#10;一人当たり面積"/>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19702</xdr:rowOff>
    </xdr:from>
    <xdr:ext cx="469744" cy="259045"/>
    <xdr:sp macro="" textlink="">
      <xdr:nvSpPr>
        <xdr:cNvPr id="333" name="n_2mainValue【公営住宅】&#10;一人当たり面積"/>
        <xdr:cNvSpPr txBox="1"/>
      </xdr:nvSpPr>
      <xdr:spPr>
        <a:xfrm>
          <a:off x="8515427" y="14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25798</xdr:rowOff>
    </xdr:from>
    <xdr:ext cx="469744" cy="259045"/>
    <xdr:sp macro="" textlink="">
      <xdr:nvSpPr>
        <xdr:cNvPr id="334" name="n_3mainValue【公営住宅】&#10;一人当たり面積"/>
        <xdr:cNvSpPr txBox="1"/>
      </xdr:nvSpPr>
      <xdr:spPr>
        <a:xfrm>
          <a:off x="7626427" y="140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31514</xdr:rowOff>
    </xdr:from>
    <xdr:ext cx="469744" cy="259045"/>
    <xdr:sp macro="" textlink="">
      <xdr:nvSpPr>
        <xdr:cNvPr id="335" name="n_4mainValue【公営住宅】&#10;一人当たり面積"/>
        <xdr:cNvSpPr txBox="1"/>
      </xdr:nvSpPr>
      <xdr:spPr>
        <a:xfrm>
          <a:off x="6737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6" name="テキスト ボックス 34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7" name="直線コネクタ 34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48" name="テキスト ボックス 34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9" name="直線コネクタ 34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0" name="テキスト ボックス 34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1" name="直線コネクタ 35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2" name="テキスト ボックス 35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3" name="直線コネクタ 35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4" name="テキスト ボックス 35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5" name="直線コネクタ 35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56" name="テキスト ボックス 355"/>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7" name="直線コネクタ 35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59" name="直線コネクタ 358"/>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60"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61" name="直線コネクタ 360"/>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62"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3" name="直線コネクタ 36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64" name="【港湾・漁港】&#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65" name="フローチャート: 判断 364"/>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366" name="フローチャート: 判断 365"/>
        <xdr:cNvSpPr/>
      </xdr:nvSpPr>
      <xdr:spPr>
        <a:xfrm>
          <a:off x="3746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367" name="フローチャート: 判断 366"/>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368" name="フローチャート: 判断 367"/>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369" name="フローチャート: 判断 368"/>
        <xdr:cNvSpPr/>
      </xdr:nvSpPr>
      <xdr:spPr>
        <a:xfrm>
          <a:off x="1079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0" name="テキスト ボックス 3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1" name="テキスト ボックス 3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2" name="テキスト ボックス 3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3" name="テキスト ボックス 3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4" name="テキスト ボックス 3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125730</xdr:rowOff>
    </xdr:from>
    <xdr:to>
      <xdr:col>15</xdr:col>
      <xdr:colOff>101600</xdr:colOff>
      <xdr:row>104</xdr:row>
      <xdr:rowOff>55880</xdr:rowOff>
    </xdr:to>
    <xdr:sp macro="" textlink="">
      <xdr:nvSpPr>
        <xdr:cNvPr id="375" name="楕円 374"/>
        <xdr:cNvSpPr/>
      </xdr:nvSpPr>
      <xdr:spPr>
        <a:xfrm>
          <a:off x="2857500" y="177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101600</xdr:rowOff>
    </xdr:from>
    <xdr:to>
      <xdr:col>10</xdr:col>
      <xdr:colOff>165100</xdr:colOff>
      <xdr:row>104</xdr:row>
      <xdr:rowOff>31750</xdr:rowOff>
    </xdr:to>
    <xdr:sp macro="" textlink="">
      <xdr:nvSpPr>
        <xdr:cNvPr id="376" name="楕円 375"/>
        <xdr:cNvSpPr/>
      </xdr:nvSpPr>
      <xdr:spPr>
        <a:xfrm>
          <a:off x="1968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152400</xdr:rowOff>
    </xdr:from>
    <xdr:to>
      <xdr:col>15</xdr:col>
      <xdr:colOff>50800</xdr:colOff>
      <xdr:row>104</xdr:row>
      <xdr:rowOff>5080</xdr:rowOff>
    </xdr:to>
    <xdr:cxnSp macro="">
      <xdr:nvCxnSpPr>
        <xdr:cNvPr id="377" name="直線コネクタ 376"/>
        <xdr:cNvCxnSpPr/>
      </xdr:nvCxnSpPr>
      <xdr:spPr>
        <a:xfrm>
          <a:off x="2019300" y="1781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36830</xdr:rowOff>
    </xdr:from>
    <xdr:to>
      <xdr:col>6</xdr:col>
      <xdr:colOff>38100</xdr:colOff>
      <xdr:row>103</xdr:row>
      <xdr:rowOff>138430</xdr:rowOff>
    </xdr:to>
    <xdr:sp macro="" textlink="">
      <xdr:nvSpPr>
        <xdr:cNvPr id="378" name="楕円 377"/>
        <xdr:cNvSpPr/>
      </xdr:nvSpPr>
      <xdr:spPr>
        <a:xfrm>
          <a:off x="1079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87630</xdr:rowOff>
    </xdr:from>
    <xdr:to>
      <xdr:col>10</xdr:col>
      <xdr:colOff>114300</xdr:colOff>
      <xdr:row>103</xdr:row>
      <xdr:rowOff>152400</xdr:rowOff>
    </xdr:to>
    <xdr:cxnSp macro="">
      <xdr:nvCxnSpPr>
        <xdr:cNvPr id="379" name="直線コネクタ 378"/>
        <xdr:cNvCxnSpPr/>
      </xdr:nvCxnSpPr>
      <xdr:spPr>
        <a:xfrm>
          <a:off x="1130300" y="177469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62247</xdr:rowOff>
    </xdr:from>
    <xdr:ext cx="405111" cy="259045"/>
    <xdr:sp macro="" textlink="">
      <xdr:nvSpPr>
        <xdr:cNvPr id="380" name="n_1aveValue【港湾・漁港】&#10;有形固定資産減価償却率"/>
        <xdr:cNvSpPr txBox="1"/>
      </xdr:nvSpPr>
      <xdr:spPr>
        <a:xfrm>
          <a:off x="35820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22877</xdr:rowOff>
    </xdr:from>
    <xdr:ext cx="405111" cy="259045"/>
    <xdr:sp macro="" textlink="">
      <xdr:nvSpPr>
        <xdr:cNvPr id="381" name="n_2aveValue【港湾・漁港】&#10;有形固定資産減価償却率"/>
        <xdr:cNvSpPr txBox="1"/>
      </xdr:nvSpPr>
      <xdr:spPr>
        <a:xfrm>
          <a:off x="2705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382" name="n_3aveValue【港湾・漁港】&#10;有形固定資産減価償却率"/>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104157</xdr:rowOff>
    </xdr:from>
    <xdr:ext cx="405111" cy="259045"/>
    <xdr:sp macro="" textlink="">
      <xdr:nvSpPr>
        <xdr:cNvPr id="383" name="n_4aveValue【港湾・漁港】&#10;有形固定資産減価償却率"/>
        <xdr:cNvSpPr txBox="1"/>
      </xdr:nvSpPr>
      <xdr:spPr>
        <a:xfrm>
          <a:off x="927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47007</xdr:rowOff>
    </xdr:from>
    <xdr:ext cx="405111" cy="259045"/>
    <xdr:sp macro="" textlink="">
      <xdr:nvSpPr>
        <xdr:cNvPr id="384" name="n_2mainValue【港湾・漁港】&#10;有形固定資産減価償却率"/>
        <xdr:cNvSpPr txBox="1"/>
      </xdr:nvSpPr>
      <xdr:spPr>
        <a:xfrm>
          <a:off x="2705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48277</xdr:rowOff>
    </xdr:from>
    <xdr:ext cx="405111" cy="259045"/>
    <xdr:sp macro="" textlink="">
      <xdr:nvSpPr>
        <xdr:cNvPr id="385" name="n_3mainValue【港湾・漁港】&#10;有形固定資産減価償却率"/>
        <xdr:cNvSpPr txBox="1"/>
      </xdr:nvSpPr>
      <xdr:spPr>
        <a:xfrm>
          <a:off x="1816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154957</xdr:rowOff>
    </xdr:from>
    <xdr:ext cx="405111" cy="259045"/>
    <xdr:sp macro="" textlink="">
      <xdr:nvSpPr>
        <xdr:cNvPr id="386" name="n_4mainValue【港湾・漁港】&#10;有形固定資産減価償却率"/>
        <xdr:cNvSpPr txBox="1"/>
      </xdr:nvSpPr>
      <xdr:spPr>
        <a:xfrm>
          <a:off x="927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5" name="テキスト ボックス 39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6" name="直線コネクタ 39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7" name="直線コネクタ 39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8" name="テキスト ボックス 39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9" name="直線コネクタ 39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00" name="テキスト ボックス 39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1" name="直線コネクタ 40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02" name="テキスト ボックス 40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3" name="直線コネクタ 40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04" name="テキスト ボックス 40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5" name="直線コネクタ 4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6" name="テキスト ボックス 40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165805</xdr:rowOff>
    </xdr:from>
    <xdr:to>
      <xdr:col>54</xdr:col>
      <xdr:colOff>189865</xdr:colOff>
      <xdr:row>108</xdr:row>
      <xdr:rowOff>76172</xdr:rowOff>
    </xdr:to>
    <xdr:cxnSp macro="">
      <xdr:nvCxnSpPr>
        <xdr:cNvPr id="408" name="直線コネクタ 407"/>
        <xdr:cNvCxnSpPr/>
      </xdr:nvCxnSpPr>
      <xdr:spPr>
        <a:xfrm flipV="1">
          <a:off x="10476865" y="17139355"/>
          <a:ext cx="0" cy="145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79999</xdr:rowOff>
    </xdr:from>
    <xdr:ext cx="313932" cy="259045"/>
    <xdr:sp macro="" textlink="">
      <xdr:nvSpPr>
        <xdr:cNvPr id="409" name="【港湾・漁港】&#10;一人当たり有形固定資産（償却資産）額最小値テキスト"/>
        <xdr:cNvSpPr txBox="1"/>
      </xdr:nvSpPr>
      <xdr:spPr>
        <a:xfrm>
          <a:off x="10515600" y="185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76172</xdr:rowOff>
    </xdr:from>
    <xdr:to>
      <xdr:col>55</xdr:col>
      <xdr:colOff>88900</xdr:colOff>
      <xdr:row>108</xdr:row>
      <xdr:rowOff>76172</xdr:rowOff>
    </xdr:to>
    <xdr:cxnSp macro="">
      <xdr:nvCxnSpPr>
        <xdr:cNvPr id="410" name="直線コネクタ 409"/>
        <xdr:cNvCxnSpPr/>
      </xdr:nvCxnSpPr>
      <xdr:spPr>
        <a:xfrm>
          <a:off x="10388600" y="1859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112482</xdr:rowOff>
    </xdr:from>
    <xdr:ext cx="690189" cy="259045"/>
    <xdr:sp macro="" textlink="">
      <xdr:nvSpPr>
        <xdr:cNvPr id="411" name="【港湾・漁港】&#10;一人当たり有形固定資産（償却資産）額最大値テキスト"/>
        <xdr:cNvSpPr txBox="1"/>
      </xdr:nvSpPr>
      <xdr:spPr>
        <a:xfrm>
          <a:off x="10515600" y="1691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165805</xdr:rowOff>
    </xdr:from>
    <xdr:to>
      <xdr:col>55</xdr:col>
      <xdr:colOff>88900</xdr:colOff>
      <xdr:row>99</xdr:row>
      <xdr:rowOff>165805</xdr:rowOff>
    </xdr:to>
    <xdr:cxnSp macro="">
      <xdr:nvCxnSpPr>
        <xdr:cNvPr id="412" name="直線コネクタ 411"/>
        <xdr:cNvCxnSpPr/>
      </xdr:nvCxnSpPr>
      <xdr:spPr>
        <a:xfrm>
          <a:off x="10388600" y="171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145758</xdr:rowOff>
    </xdr:from>
    <xdr:ext cx="599010" cy="259045"/>
    <xdr:sp macro="" textlink="">
      <xdr:nvSpPr>
        <xdr:cNvPr id="413" name="【港湾・漁港】&#10;一人当たり有形固定資産（償却資産）額平均値テキスト"/>
        <xdr:cNvSpPr txBox="1"/>
      </xdr:nvSpPr>
      <xdr:spPr>
        <a:xfrm>
          <a:off x="10515600" y="18319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167331</xdr:rowOff>
    </xdr:from>
    <xdr:to>
      <xdr:col>55</xdr:col>
      <xdr:colOff>50800</xdr:colOff>
      <xdr:row>107</xdr:row>
      <xdr:rowOff>97481</xdr:rowOff>
    </xdr:to>
    <xdr:sp macro="" textlink="">
      <xdr:nvSpPr>
        <xdr:cNvPr id="414" name="フローチャート: 判断 413"/>
        <xdr:cNvSpPr/>
      </xdr:nvSpPr>
      <xdr:spPr>
        <a:xfrm>
          <a:off x="10426700" y="183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64224</xdr:rowOff>
    </xdr:from>
    <xdr:to>
      <xdr:col>50</xdr:col>
      <xdr:colOff>165100</xdr:colOff>
      <xdr:row>107</xdr:row>
      <xdr:rowOff>165824</xdr:rowOff>
    </xdr:to>
    <xdr:sp macro="" textlink="">
      <xdr:nvSpPr>
        <xdr:cNvPr id="415" name="フローチャート: 判断 414"/>
        <xdr:cNvSpPr/>
      </xdr:nvSpPr>
      <xdr:spPr>
        <a:xfrm>
          <a:off x="9588500" y="1840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87271</xdr:rowOff>
    </xdr:from>
    <xdr:to>
      <xdr:col>46</xdr:col>
      <xdr:colOff>38100</xdr:colOff>
      <xdr:row>108</xdr:row>
      <xdr:rowOff>17421</xdr:rowOff>
    </xdr:to>
    <xdr:sp macro="" textlink="">
      <xdr:nvSpPr>
        <xdr:cNvPr id="416" name="フローチャート: 判断 415"/>
        <xdr:cNvSpPr/>
      </xdr:nvSpPr>
      <xdr:spPr>
        <a:xfrm>
          <a:off x="8699500" y="184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15942</xdr:rowOff>
    </xdr:from>
    <xdr:to>
      <xdr:col>41</xdr:col>
      <xdr:colOff>101600</xdr:colOff>
      <xdr:row>107</xdr:row>
      <xdr:rowOff>117542</xdr:rowOff>
    </xdr:to>
    <xdr:sp macro="" textlink="">
      <xdr:nvSpPr>
        <xdr:cNvPr id="417" name="フローチャート: 判断 416"/>
        <xdr:cNvSpPr/>
      </xdr:nvSpPr>
      <xdr:spPr>
        <a:xfrm>
          <a:off x="7810500" y="1836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52592</xdr:rowOff>
    </xdr:from>
    <xdr:to>
      <xdr:col>36</xdr:col>
      <xdr:colOff>165100</xdr:colOff>
      <xdr:row>107</xdr:row>
      <xdr:rowOff>154192</xdr:rowOff>
    </xdr:to>
    <xdr:sp macro="" textlink="">
      <xdr:nvSpPr>
        <xdr:cNvPr id="418" name="フローチャート: 判断 417"/>
        <xdr:cNvSpPr/>
      </xdr:nvSpPr>
      <xdr:spPr>
        <a:xfrm>
          <a:off x="6921500" y="1839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155378</xdr:rowOff>
    </xdr:from>
    <xdr:to>
      <xdr:col>46</xdr:col>
      <xdr:colOff>38100</xdr:colOff>
      <xdr:row>108</xdr:row>
      <xdr:rowOff>85528</xdr:rowOff>
    </xdr:to>
    <xdr:sp macro="" textlink="">
      <xdr:nvSpPr>
        <xdr:cNvPr id="424" name="楕円 423"/>
        <xdr:cNvSpPr/>
      </xdr:nvSpPr>
      <xdr:spPr>
        <a:xfrm>
          <a:off x="8699500" y="185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156308</xdr:rowOff>
    </xdr:from>
    <xdr:to>
      <xdr:col>41</xdr:col>
      <xdr:colOff>101600</xdr:colOff>
      <xdr:row>108</xdr:row>
      <xdr:rowOff>86458</xdr:rowOff>
    </xdr:to>
    <xdr:sp macro="" textlink="">
      <xdr:nvSpPr>
        <xdr:cNvPr id="425" name="楕円 424"/>
        <xdr:cNvSpPr/>
      </xdr:nvSpPr>
      <xdr:spPr>
        <a:xfrm>
          <a:off x="7810500" y="185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34728</xdr:rowOff>
    </xdr:from>
    <xdr:to>
      <xdr:col>45</xdr:col>
      <xdr:colOff>177800</xdr:colOff>
      <xdr:row>108</xdr:row>
      <xdr:rowOff>35658</xdr:rowOff>
    </xdr:to>
    <xdr:cxnSp macro="">
      <xdr:nvCxnSpPr>
        <xdr:cNvPr id="426" name="直線コネクタ 425"/>
        <xdr:cNvCxnSpPr/>
      </xdr:nvCxnSpPr>
      <xdr:spPr>
        <a:xfrm flipV="1">
          <a:off x="7861300" y="18551328"/>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157615</xdr:rowOff>
    </xdr:from>
    <xdr:to>
      <xdr:col>36</xdr:col>
      <xdr:colOff>165100</xdr:colOff>
      <xdr:row>108</xdr:row>
      <xdr:rowOff>87765</xdr:rowOff>
    </xdr:to>
    <xdr:sp macro="" textlink="">
      <xdr:nvSpPr>
        <xdr:cNvPr id="427" name="楕円 426"/>
        <xdr:cNvSpPr/>
      </xdr:nvSpPr>
      <xdr:spPr>
        <a:xfrm>
          <a:off x="6921500" y="18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35658</xdr:rowOff>
    </xdr:from>
    <xdr:to>
      <xdr:col>41</xdr:col>
      <xdr:colOff>50800</xdr:colOff>
      <xdr:row>108</xdr:row>
      <xdr:rowOff>36965</xdr:rowOff>
    </xdr:to>
    <xdr:cxnSp macro="">
      <xdr:nvCxnSpPr>
        <xdr:cNvPr id="428" name="直線コネクタ 427"/>
        <xdr:cNvCxnSpPr/>
      </xdr:nvCxnSpPr>
      <xdr:spPr>
        <a:xfrm flipV="1">
          <a:off x="6972300" y="1855225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10901</xdr:rowOff>
    </xdr:from>
    <xdr:ext cx="599010" cy="259045"/>
    <xdr:sp macro="" textlink="">
      <xdr:nvSpPr>
        <xdr:cNvPr id="429" name="n_1aveValue【港湾・漁港】&#10;一人当たり有形固定資産（償却資産）額"/>
        <xdr:cNvSpPr txBox="1"/>
      </xdr:nvSpPr>
      <xdr:spPr>
        <a:xfrm>
          <a:off x="9327095" y="1818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33948</xdr:rowOff>
    </xdr:from>
    <xdr:ext cx="599010" cy="259045"/>
    <xdr:sp macro="" textlink="">
      <xdr:nvSpPr>
        <xdr:cNvPr id="430" name="n_2aveValue【港湾・漁港】&#10;一人当たり有形固定資産（償却資産）額"/>
        <xdr:cNvSpPr txBox="1"/>
      </xdr:nvSpPr>
      <xdr:spPr>
        <a:xfrm>
          <a:off x="8450795" y="1820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134069</xdr:rowOff>
    </xdr:from>
    <xdr:ext cx="599010" cy="259045"/>
    <xdr:sp macro="" textlink="">
      <xdr:nvSpPr>
        <xdr:cNvPr id="431" name="n_3aveValue【港湾・漁港】&#10;一人当たり有形固定資産（償却資産）額"/>
        <xdr:cNvSpPr txBox="1"/>
      </xdr:nvSpPr>
      <xdr:spPr>
        <a:xfrm>
          <a:off x="7561795" y="1813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170719</xdr:rowOff>
    </xdr:from>
    <xdr:ext cx="599010" cy="259045"/>
    <xdr:sp macro="" textlink="">
      <xdr:nvSpPr>
        <xdr:cNvPr id="432" name="n_4aveValue【港湾・漁港】&#10;一人当たり有形固定資産（償却資産）額"/>
        <xdr:cNvSpPr txBox="1"/>
      </xdr:nvSpPr>
      <xdr:spPr>
        <a:xfrm>
          <a:off x="6672795" y="1817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76655</xdr:rowOff>
    </xdr:from>
    <xdr:ext cx="534377" cy="259045"/>
    <xdr:sp macro="" textlink="">
      <xdr:nvSpPr>
        <xdr:cNvPr id="433" name="n_2mainValue【港湾・漁港】&#10;一人当たり有形固定資産（償却資産）額"/>
        <xdr:cNvSpPr txBox="1"/>
      </xdr:nvSpPr>
      <xdr:spPr>
        <a:xfrm>
          <a:off x="8483111" y="185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77585</xdr:rowOff>
    </xdr:from>
    <xdr:ext cx="534377" cy="259045"/>
    <xdr:sp macro="" textlink="">
      <xdr:nvSpPr>
        <xdr:cNvPr id="434" name="n_3mainValue【港湾・漁港】&#10;一人当たり有形固定資産（償却資産）額"/>
        <xdr:cNvSpPr txBox="1"/>
      </xdr:nvSpPr>
      <xdr:spPr>
        <a:xfrm>
          <a:off x="7594111" y="185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78892</xdr:rowOff>
    </xdr:from>
    <xdr:ext cx="534377" cy="259045"/>
    <xdr:sp macro="" textlink="">
      <xdr:nvSpPr>
        <xdr:cNvPr id="435" name="n_4mainValue【港湾・漁港】&#10;一人当たり有形固定資産（償却資産）額"/>
        <xdr:cNvSpPr txBox="1"/>
      </xdr:nvSpPr>
      <xdr:spPr>
        <a:xfrm>
          <a:off x="6705111" y="185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6" name="正方形/長方形 4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7" name="正方形/長方形 4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8" name="正方形/長方形 4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9" name="正方形/長方形 4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0" name="正方形/長方形 4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1" name="正方形/長方形 4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2" name="正方形/長方形 4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3" name="正方形/長方形 4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4" name="テキスト ボックス 4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5" name="直線コネクタ 4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6" name="テキスト ボックス 44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7" name="直線コネクタ 44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8" name="テキスト ボックス 44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9" name="直線コネクタ 44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0" name="テキスト ボックス 44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1" name="直線コネクタ 45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2" name="テキスト ボックス 45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3" name="直線コネクタ 45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4" name="テキスト ボックス 45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5" name="直線コネクタ 45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6" name="テキスト ボックス 45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8" name="テキスト ボックス 45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60" name="直線コネクタ 459"/>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6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62" name="直線コネクタ 46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63"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64" name="直線コネクタ 463"/>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65" name="【認定こども園・幼稚園・保育所】&#10;有形固定資産減価償却率平均値テキスト"/>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66" name="フローチャート: 判断 465"/>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67" name="フローチャート: 判断 466"/>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68" name="フローチャート: 判断 467"/>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69" name="フローチャート: 判断 468"/>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70" name="フローチャート: 判断 469"/>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128270</xdr:rowOff>
    </xdr:from>
    <xdr:to>
      <xdr:col>76</xdr:col>
      <xdr:colOff>165100</xdr:colOff>
      <xdr:row>39</xdr:row>
      <xdr:rowOff>58420</xdr:rowOff>
    </xdr:to>
    <xdr:sp macro="" textlink="">
      <xdr:nvSpPr>
        <xdr:cNvPr id="476" name="楕円 475"/>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76835</xdr:rowOff>
    </xdr:from>
    <xdr:to>
      <xdr:col>72</xdr:col>
      <xdr:colOff>38100</xdr:colOff>
      <xdr:row>41</xdr:row>
      <xdr:rowOff>6985</xdr:rowOff>
    </xdr:to>
    <xdr:sp macro="" textlink="">
      <xdr:nvSpPr>
        <xdr:cNvPr id="477" name="楕円 476"/>
        <xdr:cNvSpPr/>
      </xdr:nvSpPr>
      <xdr:spPr>
        <a:xfrm>
          <a:off x="13652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40</xdr:row>
      <xdr:rowOff>127635</xdr:rowOff>
    </xdr:to>
    <xdr:cxnSp macro="">
      <xdr:nvCxnSpPr>
        <xdr:cNvPr id="478" name="直線コネクタ 477"/>
        <xdr:cNvCxnSpPr/>
      </xdr:nvCxnSpPr>
      <xdr:spPr>
        <a:xfrm flipV="1">
          <a:off x="13703300" y="669417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479" name="楕円 478"/>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26670</xdr:rowOff>
    </xdr:from>
    <xdr:to>
      <xdr:col>71</xdr:col>
      <xdr:colOff>177800</xdr:colOff>
      <xdr:row>40</xdr:row>
      <xdr:rowOff>127635</xdr:rowOff>
    </xdr:to>
    <xdr:cxnSp macro="">
      <xdr:nvCxnSpPr>
        <xdr:cNvPr id="480" name="直線コネクタ 479"/>
        <xdr:cNvCxnSpPr/>
      </xdr:nvCxnSpPr>
      <xdr:spPr>
        <a:xfrm>
          <a:off x="12814300" y="688467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481" name="n_1aveValue【認定こども園・幼稚園・保育所】&#10;有形固定資産減価償却率"/>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82"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83" name="n_3aveValue【認定こども園・幼稚園・保育所】&#10;有形固定資産減価償却率"/>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84" name="n_4aveValue【認定こども園・幼稚園・保育所】&#10;有形固定資産減価償却率"/>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85" name="n_2mainValue【認定こども園・幼稚園・保育所】&#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169562</xdr:rowOff>
    </xdr:from>
    <xdr:ext cx="405111" cy="259045"/>
    <xdr:sp macro="" textlink="">
      <xdr:nvSpPr>
        <xdr:cNvPr id="486" name="n_3mainValue【認定こども園・幼稚園・保育所】&#10;有形固定資産減価償却率"/>
        <xdr:cNvSpPr txBox="1"/>
      </xdr:nvSpPr>
      <xdr:spPr>
        <a:xfrm>
          <a:off x="13500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487" name="n_4mainValue【認定こども園・幼稚園・保育所】&#10;有形固定資産減価償却率"/>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8" name="正方形/長方形 4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9" name="正方形/長方形 4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0" name="正方形/長方形 4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1" name="正方形/長方形 4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2" name="正方形/長方形 4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3" name="正方形/長方形 4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4" name="正方形/長方形 4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5" name="正方形/長方形 4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6" name="テキスト ボックス 4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7" name="直線コネクタ 4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8" name="直線コネクタ 49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9" name="テキスト ボックス 49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0" name="直線コネクタ 49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01" name="テキスト ボックス 50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2" name="直線コネクタ 50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03" name="テキスト ボックス 50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4" name="直線コネクタ 50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05" name="テキスト ボックス 50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7" name="テキスト ボックス 50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509" name="直線コネクタ 508"/>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10"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11" name="直線コネクタ 510"/>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512" name="【認定こども園・幼稚園・保育所】&#10;一人当たり面積最大値テキスト"/>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513" name="直線コネクタ 512"/>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514" name="【認定こども園・幼稚園・保育所】&#10;一人当たり面積平均値テキスト"/>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515" name="フローチャート: 判断 514"/>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516" name="フローチャート: 判断 515"/>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517" name="フローチャート: 判断 516"/>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518" name="フローチャート: 判断 517"/>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519" name="フローチャート: 判断 518"/>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0" name="テキスト ボックス 5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1" name="テキスト ボックス 5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2" name="テキスト ボックス 5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3" name="テキスト ボックス 5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4" name="テキスト ボックス 5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11684</xdr:rowOff>
    </xdr:from>
    <xdr:to>
      <xdr:col>107</xdr:col>
      <xdr:colOff>101600</xdr:colOff>
      <xdr:row>39</xdr:row>
      <xdr:rowOff>113284</xdr:rowOff>
    </xdr:to>
    <xdr:sp macro="" textlink="">
      <xdr:nvSpPr>
        <xdr:cNvPr id="525" name="楕円 524"/>
        <xdr:cNvSpPr/>
      </xdr:nvSpPr>
      <xdr:spPr>
        <a:xfrm>
          <a:off x="203835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20828</xdr:rowOff>
    </xdr:from>
    <xdr:to>
      <xdr:col>102</xdr:col>
      <xdr:colOff>165100</xdr:colOff>
      <xdr:row>39</xdr:row>
      <xdr:rowOff>122428</xdr:rowOff>
    </xdr:to>
    <xdr:sp macro="" textlink="">
      <xdr:nvSpPr>
        <xdr:cNvPr id="526" name="楕円 525"/>
        <xdr:cNvSpPr/>
      </xdr:nvSpPr>
      <xdr:spPr>
        <a:xfrm>
          <a:off x="19494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62484</xdr:rowOff>
    </xdr:from>
    <xdr:to>
      <xdr:col>107</xdr:col>
      <xdr:colOff>50800</xdr:colOff>
      <xdr:row>39</xdr:row>
      <xdr:rowOff>71628</xdr:rowOff>
    </xdr:to>
    <xdr:cxnSp macro="">
      <xdr:nvCxnSpPr>
        <xdr:cNvPr id="527" name="直線コネクタ 526"/>
        <xdr:cNvCxnSpPr/>
      </xdr:nvCxnSpPr>
      <xdr:spPr>
        <a:xfrm flipV="1">
          <a:off x="19545300" y="67490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27686</xdr:rowOff>
    </xdr:from>
    <xdr:to>
      <xdr:col>98</xdr:col>
      <xdr:colOff>38100</xdr:colOff>
      <xdr:row>39</xdr:row>
      <xdr:rowOff>129286</xdr:rowOff>
    </xdr:to>
    <xdr:sp macro="" textlink="">
      <xdr:nvSpPr>
        <xdr:cNvPr id="528" name="楕円 527"/>
        <xdr:cNvSpPr/>
      </xdr:nvSpPr>
      <xdr:spPr>
        <a:xfrm>
          <a:off x="18605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71628</xdr:rowOff>
    </xdr:from>
    <xdr:to>
      <xdr:col>102</xdr:col>
      <xdr:colOff>114300</xdr:colOff>
      <xdr:row>39</xdr:row>
      <xdr:rowOff>78486</xdr:rowOff>
    </xdr:to>
    <xdr:cxnSp macro="">
      <xdr:nvCxnSpPr>
        <xdr:cNvPr id="529" name="直線コネクタ 528"/>
        <xdr:cNvCxnSpPr/>
      </xdr:nvCxnSpPr>
      <xdr:spPr>
        <a:xfrm flipV="1">
          <a:off x="18656300" y="67581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30" name="n_1aveValue【認定こども園・幼稚園・保育所】&#10;一人当たり面積"/>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531" name="n_2aveValue【認定こども園・幼稚園・保育所】&#10;一人当たり面積"/>
        <xdr:cNvSpPr txBox="1"/>
      </xdr:nvSpPr>
      <xdr:spPr>
        <a:xfrm>
          <a:off x="20199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532" name="n_3aveValue【認定こども園・幼稚園・保育所】&#10;一人当たり面積"/>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533" name="n_4aveValue【認定こども園・幼稚園・保育所】&#10;一人当たり面積"/>
        <xdr:cNvSpPr txBox="1"/>
      </xdr:nvSpPr>
      <xdr:spPr>
        <a:xfrm>
          <a:off x="18421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34" name="n_2mainValue【認定こども園・幼稚園・保育所】&#10;一人当たり面積"/>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113555</xdr:rowOff>
    </xdr:from>
    <xdr:ext cx="469744" cy="259045"/>
    <xdr:sp macro="" textlink="">
      <xdr:nvSpPr>
        <xdr:cNvPr id="535" name="n_3mainValue【認定こども園・幼稚園・保育所】&#10;一人当たり面積"/>
        <xdr:cNvSpPr txBox="1"/>
      </xdr:nvSpPr>
      <xdr:spPr>
        <a:xfrm>
          <a:off x="193104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120413</xdr:rowOff>
    </xdr:from>
    <xdr:ext cx="469744" cy="259045"/>
    <xdr:sp macro="" textlink="">
      <xdr:nvSpPr>
        <xdr:cNvPr id="536" name="n_4mainValue【認定こども園・幼稚園・保育所】&#10;一人当たり面積"/>
        <xdr:cNvSpPr txBox="1"/>
      </xdr:nvSpPr>
      <xdr:spPr>
        <a:xfrm>
          <a:off x="18421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7" name="正方形/長方形 5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8" name="正方形/長方形 5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9" name="正方形/長方形 5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0" name="正方形/長方形 5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1" name="正方形/長方形 5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2" name="正方形/長方形 5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3" name="正方形/長方形 5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4" name="正方形/長方形 5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5" name="テキスト ボックス 5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6" name="直線コネクタ 5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7" name="テキスト ボックス 54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8" name="直線コネクタ 5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49" name="テキスト ボックス 54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0" name="直線コネクタ 5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1" name="テキスト ボックス 5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2" name="直線コネクタ 5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3" name="テキスト ボックス 5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4" name="直線コネクタ 5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5" name="テキスト ボックス 5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6" name="直線コネクタ 5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7" name="テキスト ボックス 5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8" name="直線コネクタ 5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59" name="テキスト ボックス 55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61" name="直線コネクタ 560"/>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62" name="【学校施設】&#10;有形固定資産減価償却率最小値テキスト"/>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63" name="直線コネクタ 562"/>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64" name="【学校施設】&#10;有形固定資産減価償却率最大値テキスト"/>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65" name="直線コネクタ 564"/>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66" name="【学校施設】&#10;有形固定資産減価償却率平均値テキスト"/>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67" name="フローチャート: 判断 566"/>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68" name="フローチャート: 判断 567"/>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69" name="フローチャート: 判断 568"/>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70" name="フローチャート: 判断 569"/>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71" name="フローチャート: 判断 570"/>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2" name="テキスト ボックス 5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3" name="テキスト ボックス 5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4" name="テキスト ボックス 5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5" name="テキスト ボックス 5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6" name="テキスト ボックス 5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8255</xdr:rowOff>
    </xdr:from>
    <xdr:to>
      <xdr:col>76</xdr:col>
      <xdr:colOff>165100</xdr:colOff>
      <xdr:row>61</xdr:row>
      <xdr:rowOff>109855</xdr:rowOff>
    </xdr:to>
    <xdr:sp macro="" textlink="">
      <xdr:nvSpPr>
        <xdr:cNvPr id="577" name="楕円 576"/>
        <xdr:cNvSpPr/>
      </xdr:nvSpPr>
      <xdr:spPr>
        <a:xfrm>
          <a:off x="14541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143510</xdr:rowOff>
    </xdr:from>
    <xdr:to>
      <xdr:col>72</xdr:col>
      <xdr:colOff>38100</xdr:colOff>
      <xdr:row>61</xdr:row>
      <xdr:rowOff>73660</xdr:rowOff>
    </xdr:to>
    <xdr:sp macro="" textlink="">
      <xdr:nvSpPr>
        <xdr:cNvPr id="578" name="楕円 577"/>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59055</xdr:rowOff>
    </xdr:to>
    <xdr:cxnSp macro="">
      <xdr:nvCxnSpPr>
        <xdr:cNvPr id="579" name="直線コネクタ 578"/>
        <xdr:cNvCxnSpPr/>
      </xdr:nvCxnSpPr>
      <xdr:spPr>
        <a:xfrm>
          <a:off x="13703300" y="10481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580" name="楕円 579"/>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34290</xdr:rowOff>
    </xdr:to>
    <xdr:cxnSp macro="">
      <xdr:nvCxnSpPr>
        <xdr:cNvPr id="581" name="直線コネクタ 580"/>
        <xdr:cNvCxnSpPr/>
      </xdr:nvCxnSpPr>
      <xdr:spPr>
        <a:xfrm flipV="1">
          <a:off x="12814300" y="10481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582" name="n_1aveValue【学校施設】&#10;有形固定資産減価償却率"/>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83"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84" name="n_3aveValue【学校施設】&#10;有形固定資産減価償却率"/>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85" name="n_4aveValue【学校施設】&#10;有形固定資産減価償却率"/>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100982</xdr:rowOff>
    </xdr:from>
    <xdr:ext cx="405111" cy="259045"/>
    <xdr:sp macro="" textlink="">
      <xdr:nvSpPr>
        <xdr:cNvPr id="586" name="n_2mainValue【学校施設】&#10;有形固定資産減価償却率"/>
        <xdr:cNvSpPr txBox="1"/>
      </xdr:nvSpPr>
      <xdr:spPr>
        <a:xfrm>
          <a:off x="14389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587" name="n_3mainValue【学校施設】&#10;有形固定資産減価償却率"/>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588" name="n_4mainValue【学校施設】&#10;有形固定資産減価償却率"/>
        <xdr:cNvSpPr txBox="1"/>
      </xdr:nvSpPr>
      <xdr:spPr>
        <a:xfrm>
          <a:off x="12611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9" name="正方形/長方形 5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0" name="正方形/長方形 5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1" name="正方形/長方形 5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2" name="正方形/長方形 5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3" name="正方形/長方形 5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4" name="正方形/長方形 5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5" name="正方形/長方形 5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7" name="テキスト ボックス 59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8" name="直線コネクタ 59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99" name="直線コネクタ 59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0" name="テキスト ボックス 59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1" name="直線コネクタ 60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2" name="テキスト ボックス 60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3" name="直線コネクタ 60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4" name="テキスト ボックス 60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5" name="直線コネクタ 60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6" name="テキスト ボックス 60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07" name="直線コネクタ 60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08" name="テキスト ボックス 60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9" name="直線コネクタ 6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10" name="テキスト ボックス 60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612" name="直線コネクタ 611"/>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613" name="【学校施設】&#10;一人当たり面積最小値テキスト"/>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614" name="直線コネクタ 613"/>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615" name="【学校施設】&#10;一人当たり面積最大値テキスト"/>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616" name="直線コネクタ 615"/>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617" name="【学校施設】&#10;一人当たり面積平均値テキスト"/>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618" name="フローチャート: 判断 617"/>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619" name="フローチャート: 判断 618"/>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20" name="フローチャート: 判断 619"/>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21" name="フローチャート: 判断 620"/>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22" name="フローチャート: 判断 621"/>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3" name="テキスト ボックス 6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4" name="テキスト ボックス 6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5" name="テキスト ボックス 6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6" name="テキスト ボックス 6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7" name="テキスト ボックス 6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40005</xdr:rowOff>
    </xdr:from>
    <xdr:to>
      <xdr:col>107</xdr:col>
      <xdr:colOff>101600</xdr:colOff>
      <xdr:row>62</xdr:row>
      <xdr:rowOff>141605</xdr:rowOff>
    </xdr:to>
    <xdr:sp macro="" textlink="">
      <xdr:nvSpPr>
        <xdr:cNvPr id="628" name="楕円 627"/>
        <xdr:cNvSpPr/>
      </xdr:nvSpPr>
      <xdr:spPr>
        <a:xfrm>
          <a:off x="20383500" y="106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47371</xdr:rowOff>
    </xdr:from>
    <xdr:to>
      <xdr:col>102</xdr:col>
      <xdr:colOff>165100</xdr:colOff>
      <xdr:row>62</xdr:row>
      <xdr:rowOff>148971</xdr:rowOff>
    </xdr:to>
    <xdr:sp macro="" textlink="">
      <xdr:nvSpPr>
        <xdr:cNvPr id="629" name="楕円 628"/>
        <xdr:cNvSpPr/>
      </xdr:nvSpPr>
      <xdr:spPr>
        <a:xfrm>
          <a:off x="19494500" y="106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90805</xdr:rowOff>
    </xdr:from>
    <xdr:to>
      <xdr:col>107</xdr:col>
      <xdr:colOff>50800</xdr:colOff>
      <xdr:row>62</xdr:row>
      <xdr:rowOff>98171</xdr:rowOff>
    </xdr:to>
    <xdr:cxnSp macro="">
      <xdr:nvCxnSpPr>
        <xdr:cNvPr id="630" name="直線コネクタ 629"/>
        <xdr:cNvCxnSpPr/>
      </xdr:nvCxnSpPr>
      <xdr:spPr>
        <a:xfrm flipV="1">
          <a:off x="19545300" y="10720705"/>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53086</xdr:rowOff>
    </xdr:from>
    <xdr:to>
      <xdr:col>98</xdr:col>
      <xdr:colOff>38100</xdr:colOff>
      <xdr:row>62</xdr:row>
      <xdr:rowOff>154686</xdr:rowOff>
    </xdr:to>
    <xdr:sp macro="" textlink="">
      <xdr:nvSpPr>
        <xdr:cNvPr id="631" name="楕円 630"/>
        <xdr:cNvSpPr/>
      </xdr:nvSpPr>
      <xdr:spPr>
        <a:xfrm>
          <a:off x="18605500" y="106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98171</xdr:rowOff>
    </xdr:from>
    <xdr:to>
      <xdr:col>102</xdr:col>
      <xdr:colOff>114300</xdr:colOff>
      <xdr:row>62</xdr:row>
      <xdr:rowOff>103886</xdr:rowOff>
    </xdr:to>
    <xdr:cxnSp macro="">
      <xdr:nvCxnSpPr>
        <xdr:cNvPr id="632" name="直線コネクタ 631"/>
        <xdr:cNvCxnSpPr/>
      </xdr:nvCxnSpPr>
      <xdr:spPr>
        <a:xfrm flipV="1">
          <a:off x="18656300" y="1072807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633" name="n_1aveValue【学校施設】&#10;一人当たり面積"/>
        <xdr:cNvSpPr txBox="1"/>
      </xdr:nvSpPr>
      <xdr:spPr>
        <a:xfrm>
          <a:off x="2107572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34" name="n_2aveValue【学校施設】&#10;一人当たり面積"/>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35" name="n_3aveValue【学校施設】&#10;一人当たり面積"/>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36" name="n_4aveValue【学校施設】&#10;一人当たり面積"/>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158132</xdr:rowOff>
    </xdr:from>
    <xdr:ext cx="469744" cy="259045"/>
    <xdr:sp macro="" textlink="">
      <xdr:nvSpPr>
        <xdr:cNvPr id="637" name="n_2mainValue【学校施設】&#10;一人当たり面積"/>
        <xdr:cNvSpPr txBox="1"/>
      </xdr:nvSpPr>
      <xdr:spPr>
        <a:xfrm>
          <a:off x="20199427" y="104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165498</xdr:rowOff>
    </xdr:from>
    <xdr:ext cx="469744" cy="259045"/>
    <xdr:sp macro="" textlink="">
      <xdr:nvSpPr>
        <xdr:cNvPr id="638" name="n_3mainValue【学校施設】&#10;一人当たり面積"/>
        <xdr:cNvSpPr txBox="1"/>
      </xdr:nvSpPr>
      <xdr:spPr>
        <a:xfrm>
          <a:off x="19310427" y="104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171213</xdr:rowOff>
    </xdr:from>
    <xdr:ext cx="469744" cy="259045"/>
    <xdr:sp macro="" textlink="">
      <xdr:nvSpPr>
        <xdr:cNvPr id="639" name="n_4mainValue【学校施設】&#10;一人当たり面積"/>
        <xdr:cNvSpPr txBox="1"/>
      </xdr:nvSpPr>
      <xdr:spPr>
        <a:xfrm>
          <a:off x="18421427" y="104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0" name="テキスト ボックス 64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1" name="直線コネクタ 6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2" name="テキスト ボックス 65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3" name="直線コネクタ 6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4" name="テキスト ボックス 6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5" name="直線コネクタ 6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6" name="テキスト ボックス 6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7" name="直線コネクタ 6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8" name="テキスト ボックス 6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9" name="直線コネクタ 6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0" name="テキスト ボックス 6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1" name="直線コネクタ 6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2" name="テキスト ボックス 66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3" name="直線コネクタ 6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65" name="直線コネクタ 664"/>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7" name="直線コネクタ 66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68"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69" name="直線コネクタ 668"/>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107785</xdr:rowOff>
    </xdr:from>
    <xdr:ext cx="405111" cy="259045"/>
    <xdr:sp macro="" textlink="">
      <xdr:nvSpPr>
        <xdr:cNvPr id="670" name="【児童館】&#10;有形固定資産減価償却率平均値テキスト"/>
        <xdr:cNvSpPr txBox="1"/>
      </xdr:nvSpPr>
      <xdr:spPr>
        <a:xfrm>
          <a:off x="16357600" y="1399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71" name="フローチャート: 判断 670"/>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72" name="フローチャート: 判断 671"/>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73" name="フローチャート: 判断 672"/>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74" name="フローチャート: 判断 673"/>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75" name="フローチャート: 判断 674"/>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6" name="テキスト ボックス 6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7" name="テキスト ボックス 6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8" name="テキスト ボックス 6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9" name="テキスト ボックス 6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0" name="テキスト ボックス 6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681" name="楕円 680"/>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101600</xdr:rowOff>
    </xdr:from>
    <xdr:to>
      <xdr:col>72</xdr:col>
      <xdr:colOff>38100</xdr:colOff>
      <xdr:row>87</xdr:row>
      <xdr:rowOff>31750</xdr:rowOff>
    </xdr:to>
    <xdr:sp macro="" textlink="">
      <xdr:nvSpPr>
        <xdr:cNvPr id="682" name="楕円 681"/>
        <xdr:cNvSpPr/>
      </xdr:nvSpPr>
      <xdr:spPr>
        <a:xfrm>
          <a:off x="13652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152400</xdr:rowOff>
    </xdr:from>
    <xdr:to>
      <xdr:col>76</xdr:col>
      <xdr:colOff>114300</xdr:colOff>
      <xdr:row>86</xdr:row>
      <xdr:rowOff>168729</xdr:rowOff>
    </xdr:to>
    <xdr:cxnSp macro="">
      <xdr:nvCxnSpPr>
        <xdr:cNvPr id="683" name="直線コネクタ 682"/>
        <xdr:cNvCxnSpPr/>
      </xdr:nvCxnSpPr>
      <xdr:spPr>
        <a:xfrm>
          <a:off x="13703300" y="1489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684" name="楕円 683"/>
        <xdr:cNvSpPr/>
      </xdr:nvSpPr>
      <xdr:spPr>
        <a:xfrm>
          <a:off x="12763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51163</xdr:rowOff>
    </xdr:from>
    <xdr:to>
      <xdr:col>71</xdr:col>
      <xdr:colOff>177800</xdr:colOff>
      <xdr:row>86</xdr:row>
      <xdr:rowOff>152400</xdr:rowOff>
    </xdr:to>
    <xdr:cxnSp macro="">
      <xdr:nvCxnSpPr>
        <xdr:cNvPr id="685" name="直線コネクタ 684"/>
        <xdr:cNvCxnSpPr/>
      </xdr:nvCxnSpPr>
      <xdr:spPr>
        <a:xfrm>
          <a:off x="12814300" y="14281513"/>
          <a:ext cx="889000" cy="6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686" name="n_1aveValue【児童館】&#10;有形固定資産減価償却率"/>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87" name="n_2aveValue【児童館】&#10;有形固定資産減価償却率"/>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88" name="n_3aveValue【児童館】&#10;有形固定資産減価償却率"/>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89" name="n_4aveValue【児童館】&#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90"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22877</xdr:rowOff>
    </xdr:from>
    <xdr:ext cx="405111" cy="259045"/>
    <xdr:sp macro="" textlink="">
      <xdr:nvSpPr>
        <xdr:cNvPr id="691" name="n_3mainValue【児童館】&#10;有形固定資産減価償却率"/>
        <xdr:cNvSpPr txBox="1"/>
      </xdr:nvSpPr>
      <xdr:spPr>
        <a:xfrm>
          <a:off x="13500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692" name="n_4mainValue【児童館】&#10;有形固定資産減価償却率"/>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3" name="直線コネクタ 7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4" name="テキスト ボックス 7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5" name="直線コネクタ 7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6" name="テキスト ボックス 7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7" name="直線コネクタ 7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8" name="テキスト ボックス 7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9" name="直線コネクタ 7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0" name="テキスト ボックス 7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1" name="直線コネクタ 7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2" name="テキスト ボックス 7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14" name="直線コネクタ 713"/>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15" name="【児童館】&#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6" name="直線コネクタ 71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7" name="【児童館】&#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8" name="直線コネクタ 717"/>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134890</xdr:rowOff>
    </xdr:from>
    <xdr:ext cx="469744" cy="259045"/>
    <xdr:sp macro="" textlink="">
      <xdr:nvSpPr>
        <xdr:cNvPr id="719" name="【児童館】&#10;一人当たり面積平均値テキスト"/>
        <xdr:cNvSpPr txBox="1"/>
      </xdr:nvSpPr>
      <xdr:spPr>
        <a:xfrm>
          <a:off x="22199600" y="14536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0" name="フローチャート: 判断 719"/>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21" name="フローチャート: 判断 720"/>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22" name="フローチャート: 判断 721"/>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23" name="フローチャート: 判断 722"/>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24" name="フローチャート: 判断 723"/>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85598</xdr:rowOff>
    </xdr:from>
    <xdr:to>
      <xdr:col>107</xdr:col>
      <xdr:colOff>101600</xdr:colOff>
      <xdr:row>86</xdr:row>
      <xdr:rowOff>15748</xdr:rowOff>
    </xdr:to>
    <xdr:sp macro="" textlink="">
      <xdr:nvSpPr>
        <xdr:cNvPr id="730" name="楕円 729"/>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731" name="楕円 730"/>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732" name="直線コネクタ 731"/>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733" name="楕円 732"/>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734" name="直線コネクタ 733"/>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35" name="n_1aveValue【児童館】&#10;一人当たり面積"/>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6"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7" name="n_3aveValue【児童館】&#10;一人当たり面積"/>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38" name="n_4aveValue【児童館】&#10;一人当たり面積"/>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39" name="n_2mainValue【児童館】&#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740" name="n_3mainValue【児童館】&#10;一人当たり面積"/>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41" name="n_4mainValue【児童館】&#10;一人当たり面積"/>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6" name="直線コネクタ 765"/>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7" name="【公民館】&#10;有形固定資産減価償却率最小値テキスト"/>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8" name="直線コネクタ 767"/>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9"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70" name="直線コネクタ 769"/>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71"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72" name="フローチャート: 判断 771"/>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73" name="フローチャート: 判断 772"/>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4" name="フローチャート: 判断 773"/>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5" name="フローチャート: 判断 774"/>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6" name="フローチャート: 判断 775"/>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52070</xdr:rowOff>
    </xdr:from>
    <xdr:to>
      <xdr:col>76</xdr:col>
      <xdr:colOff>165100</xdr:colOff>
      <xdr:row>104</xdr:row>
      <xdr:rowOff>153670</xdr:rowOff>
    </xdr:to>
    <xdr:sp macro="" textlink="">
      <xdr:nvSpPr>
        <xdr:cNvPr id="782" name="楕円 781"/>
        <xdr:cNvSpPr/>
      </xdr:nvSpPr>
      <xdr:spPr>
        <a:xfrm>
          <a:off x="14541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83" name="楕円 782"/>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102870</xdr:rowOff>
    </xdr:to>
    <xdr:cxnSp macro="">
      <xdr:nvCxnSpPr>
        <xdr:cNvPr id="784" name="直線コネクタ 783"/>
        <xdr:cNvCxnSpPr/>
      </xdr:nvCxnSpPr>
      <xdr:spPr>
        <a:xfrm>
          <a:off x="13703300" y="1789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69214</xdr:rowOff>
    </xdr:from>
    <xdr:to>
      <xdr:col>67</xdr:col>
      <xdr:colOff>101600</xdr:colOff>
      <xdr:row>103</xdr:row>
      <xdr:rowOff>170814</xdr:rowOff>
    </xdr:to>
    <xdr:sp macro="" textlink="">
      <xdr:nvSpPr>
        <xdr:cNvPr id="785" name="楕円 784"/>
        <xdr:cNvSpPr/>
      </xdr:nvSpPr>
      <xdr:spPr>
        <a:xfrm>
          <a:off x="12763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120014</xdr:rowOff>
    </xdr:from>
    <xdr:to>
      <xdr:col>71</xdr:col>
      <xdr:colOff>177800</xdr:colOff>
      <xdr:row>104</xdr:row>
      <xdr:rowOff>64770</xdr:rowOff>
    </xdr:to>
    <xdr:cxnSp macro="">
      <xdr:nvCxnSpPr>
        <xdr:cNvPr id="786" name="直線コネクタ 785"/>
        <xdr:cNvCxnSpPr/>
      </xdr:nvCxnSpPr>
      <xdr:spPr>
        <a:xfrm>
          <a:off x="12814300" y="17779364"/>
          <a:ext cx="889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787" name="n_1aveValue【公民館】&#10;有形固定資産減価償却率"/>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788" name="n_2aveValue【公民館】&#10;有形固定資産減価償却率"/>
        <xdr:cNvSpPr txBox="1"/>
      </xdr:nvSpPr>
      <xdr:spPr>
        <a:xfrm>
          <a:off x="14389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789" name="n_3aveValue【公民館】&#10;有形固定資産減価償却率"/>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90" name="n_4aveValue【公民館】&#10;有形固定資産減価償却率"/>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170197</xdr:rowOff>
    </xdr:from>
    <xdr:ext cx="405111" cy="259045"/>
    <xdr:sp macro="" textlink="">
      <xdr:nvSpPr>
        <xdr:cNvPr id="791" name="n_2mainValue【公民館】&#10;有形固定資産減価償却率"/>
        <xdr:cNvSpPr txBox="1"/>
      </xdr:nvSpPr>
      <xdr:spPr>
        <a:xfrm>
          <a:off x="14389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2" name="n_3mainValue【公民館】&#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793" name="n_4mainValue【公民館】&#10;有形固定資産減価償却率"/>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5" name="直線コネクタ 814"/>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6" name="【公民館】&#10;一人当たり面積最小値テキスト"/>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17" name="直線コネクタ 816"/>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18" name="【公民館】&#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19" name="直線コネクタ 818"/>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820" name="【公民館】&#10;一人当たり面積平均値テキスト"/>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1" name="フローチャート: 判断 820"/>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2" name="フローチャート: 判断 821"/>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3" name="フローチャート: 判断 822"/>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4" name="フローチャート: 判断 823"/>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5" name="フローチャート: 判断 824"/>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102</xdr:row>
      <xdr:rowOff>39115</xdr:rowOff>
    </xdr:from>
    <xdr:to>
      <xdr:col>107</xdr:col>
      <xdr:colOff>101600</xdr:colOff>
      <xdr:row>102</xdr:row>
      <xdr:rowOff>140715</xdr:rowOff>
    </xdr:to>
    <xdr:sp macro="" textlink="">
      <xdr:nvSpPr>
        <xdr:cNvPr id="831" name="楕円 830"/>
        <xdr:cNvSpPr/>
      </xdr:nvSpPr>
      <xdr:spPr>
        <a:xfrm>
          <a:off x="20383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61976</xdr:rowOff>
    </xdr:from>
    <xdr:to>
      <xdr:col>102</xdr:col>
      <xdr:colOff>165100</xdr:colOff>
      <xdr:row>102</xdr:row>
      <xdr:rowOff>163576</xdr:rowOff>
    </xdr:to>
    <xdr:sp macro="" textlink="">
      <xdr:nvSpPr>
        <xdr:cNvPr id="832" name="楕円 831"/>
        <xdr:cNvSpPr/>
      </xdr:nvSpPr>
      <xdr:spPr>
        <a:xfrm>
          <a:off x="194945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89915</xdr:rowOff>
    </xdr:from>
    <xdr:to>
      <xdr:col>107</xdr:col>
      <xdr:colOff>50800</xdr:colOff>
      <xdr:row>102</xdr:row>
      <xdr:rowOff>112776</xdr:rowOff>
    </xdr:to>
    <xdr:cxnSp macro="">
      <xdr:nvCxnSpPr>
        <xdr:cNvPr id="833" name="直線コネクタ 832"/>
        <xdr:cNvCxnSpPr/>
      </xdr:nvCxnSpPr>
      <xdr:spPr>
        <a:xfrm flipV="1">
          <a:off x="19545300" y="175778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80263</xdr:rowOff>
    </xdr:from>
    <xdr:to>
      <xdr:col>98</xdr:col>
      <xdr:colOff>38100</xdr:colOff>
      <xdr:row>103</xdr:row>
      <xdr:rowOff>10413</xdr:rowOff>
    </xdr:to>
    <xdr:sp macro="" textlink="">
      <xdr:nvSpPr>
        <xdr:cNvPr id="834" name="楕円 833"/>
        <xdr:cNvSpPr/>
      </xdr:nvSpPr>
      <xdr:spPr>
        <a:xfrm>
          <a:off x="186055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112776</xdr:rowOff>
    </xdr:from>
    <xdr:to>
      <xdr:col>102</xdr:col>
      <xdr:colOff>114300</xdr:colOff>
      <xdr:row>102</xdr:row>
      <xdr:rowOff>131063</xdr:rowOff>
    </xdr:to>
    <xdr:cxnSp macro="">
      <xdr:nvCxnSpPr>
        <xdr:cNvPr id="835" name="直線コネクタ 834"/>
        <xdr:cNvCxnSpPr/>
      </xdr:nvCxnSpPr>
      <xdr:spPr>
        <a:xfrm flipV="1">
          <a:off x="18656300" y="176006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36" name="n_1aveValue【公民館】&#10;一人当たり面積"/>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837" name="n_2aveValue【公民館】&#10;一人当たり面積"/>
        <xdr:cNvSpPr txBox="1"/>
      </xdr:nvSpPr>
      <xdr:spPr>
        <a:xfrm>
          <a:off x="20199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38" name="n_3aveValue【公民館】&#10;一人当たり面積"/>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839" name="n_4aveValue【公民館】&#10;一人当たり面積"/>
        <xdr:cNvSpPr txBox="1"/>
      </xdr:nvSpPr>
      <xdr:spPr>
        <a:xfrm>
          <a:off x="18421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157242</xdr:rowOff>
    </xdr:from>
    <xdr:ext cx="469744" cy="259045"/>
    <xdr:sp macro="" textlink="">
      <xdr:nvSpPr>
        <xdr:cNvPr id="840" name="n_2mainValue【公民館】&#10;一人当たり面積"/>
        <xdr:cNvSpPr txBox="1"/>
      </xdr:nvSpPr>
      <xdr:spPr>
        <a:xfrm>
          <a:off x="20199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8653</xdr:rowOff>
    </xdr:from>
    <xdr:ext cx="469744" cy="259045"/>
    <xdr:sp macro="" textlink="">
      <xdr:nvSpPr>
        <xdr:cNvPr id="841" name="n_3mainValue【公民館】&#10;一人当たり面積"/>
        <xdr:cNvSpPr txBox="1"/>
      </xdr:nvSpPr>
      <xdr:spPr>
        <a:xfrm>
          <a:off x="193104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26940</xdr:rowOff>
    </xdr:from>
    <xdr:ext cx="469744" cy="259045"/>
    <xdr:sp macro="" textlink="">
      <xdr:nvSpPr>
        <xdr:cNvPr id="842" name="n_4mainValue【公民館】&#10;一人当たり面積"/>
        <xdr:cNvSpPr txBox="1"/>
      </xdr:nvSpPr>
      <xdr:spPr>
        <a:xfrm>
          <a:off x="18421427" y="1734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有形固定資産減価償却率については，橋梁・トンネル及び公民館を除いて類似団体平均より高くなっている。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また，一人当たり面積は，学校施設，公営住宅及び公民館が類似団体平均を大きく上回っている。　</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R01</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R02</a:t>
          </a:r>
          <a:r>
            <a:rPr kumimoji="1" lang="ja-JP" altLang="ja-JP" sz="1100" b="0" i="0" baseline="0">
              <a:solidFill>
                <a:schemeClr val="dk1"/>
              </a:solidFill>
              <a:effectLst/>
              <a:latin typeface="+mn-lt"/>
              <a:ea typeface="+mn-ea"/>
              <a:cs typeface="+mn-cs"/>
            </a:rPr>
            <a:t>は整備中。</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102870</xdr:rowOff>
    </xdr:from>
    <xdr:to>
      <xdr:col>24</xdr:col>
      <xdr:colOff>62865</xdr:colOff>
      <xdr:row>40</xdr:row>
      <xdr:rowOff>127000</xdr:rowOff>
    </xdr:to>
    <xdr:cxnSp macro="">
      <xdr:nvCxnSpPr>
        <xdr:cNvPr id="56" name="直線コネクタ 55"/>
        <xdr:cNvCxnSpPr/>
      </xdr:nvCxnSpPr>
      <xdr:spPr>
        <a:xfrm flipV="1">
          <a:off x="4634865" y="5760720"/>
          <a:ext cx="0"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49547</xdr:rowOff>
    </xdr:from>
    <xdr:ext cx="340478" cy="259045"/>
    <xdr:sp macro="" textlink="">
      <xdr:nvSpPr>
        <xdr:cNvPr id="59" name="【図書館】&#10;有形固定資産減価償却率最大値テキスト"/>
        <xdr:cNvSpPr txBox="1"/>
      </xdr:nvSpPr>
      <xdr:spPr>
        <a:xfrm>
          <a:off x="4673600" y="5535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102870</xdr:rowOff>
    </xdr:from>
    <xdr:to>
      <xdr:col>24</xdr:col>
      <xdr:colOff>152400</xdr:colOff>
      <xdr:row>33</xdr:row>
      <xdr:rowOff>102870</xdr:rowOff>
    </xdr:to>
    <xdr:cxnSp macro="">
      <xdr:nvCxnSpPr>
        <xdr:cNvPr id="60" name="直線コネクタ 59"/>
        <xdr:cNvCxnSpPr/>
      </xdr:nvCxnSpPr>
      <xdr:spPr>
        <a:xfrm>
          <a:off x="4546600" y="57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109237</xdr:rowOff>
    </xdr:from>
    <xdr:ext cx="405111" cy="259045"/>
    <xdr:sp macro="" textlink="">
      <xdr:nvSpPr>
        <xdr:cNvPr id="61" name="【図書館】&#10;有形固定資産減価償却率平均値テキスト"/>
        <xdr:cNvSpPr txBox="1"/>
      </xdr:nvSpPr>
      <xdr:spPr>
        <a:xfrm>
          <a:off x="4673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62" name="フローチャート: 判断 61"/>
        <xdr:cNvSpPr/>
      </xdr:nvSpPr>
      <xdr:spPr>
        <a:xfrm>
          <a:off x="4584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119380</xdr:rowOff>
    </xdr:from>
    <xdr:to>
      <xdr:col>15</xdr:col>
      <xdr:colOff>101600</xdr:colOff>
      <xdr:row>37</xdr:row>
      <xdr:rowOff>49530</xdr:rowOff>
    </xdr:to>
    <xdr:sp macro="" textlink="">
      <xdr:nvSpPr>
        <xdr:cNvPr id="64" name="フローチャート: 判断 63"/>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46990</xdr:rowOff>
    </xdr:from>
    <xdr:to>
      <xdr:col>6</xdr:col>
      <xdr:colOff>38100</xdr:colOff>
      <xdr:row>36</xdr:row>
      <xdr:rowOff>148590</xdr:rowOff>
    </xdr:to>
    <xdr:sp macro="" textlink="">
      <xdr:nvSpPr>
        <xdr:cNvPr id="66" name="フローチャート: 判断 65"/>
        <xdr:cNvSpPr/>
      </xdr:nvSpPr>
      <xdr:spPr>
        <a:xfrm>
          <a:off x="1079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72" name="楕円 71"/>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33</xdr:row>
      <xdr:rowOff>6350</xdr:rowOff>
    </xdr:from>
    <xdr:to>
      <xdr:col>10</xdr:col>
      <xdr:colOff>165100</xdr:colOff>
      <xdr:row>33</xdr:row>
      <xdr:rowOff>107950</xdr:rowOff>
    </xdr:to>
    <xdr:sp macro="" textlink="">
      <xdr:nvSpPr>
        <xdr:cNvPr id="73" name="楕円 72"/>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82550</xdr:rowOff>
    </xdr:to>
    <xdr:cxnSp macro="">
      <xdr:nvCxnSpPr>
        <xdr:cNvPr id="74" name="直線コネクタ 73"/>
        <xdr:cNvCxnSpPr/>
      </xdr:nvCxnSpPr>
      <xdr:spPr>
        <a:xfrm>
          <a:off x="2019300" y="571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99060</xdr:rowOff>
    </xdr:from>
    <xdr:to>
      <xdr:col>6</xdr:col>
      <xdr:colOff>38100</xdr:colOff>
      <xdr:row>38</xdr:row>
      <xdr:rowOff>29210</xdr:rowOff>
    </xdr:to>
    <xdr:sp macro="" textlink="">
      <xdr:nvSpPr>
        <xdr:cNvPr id="75" name="楕円 74"/>
        <xdr:cNvSpPr/>
      </xdr:nvSpPr>
      <xdr:spPr>
        <a:xfrm>
          <a:off x="1079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37</xdr:row>
      <xdr:rowOff>149860</xdr:rowOff>
    </xdr:to>
    <xdr:cxnSp macro="">
      <xdr:nvCxnSpPr>
        <xdr:cNvPr id="76" name="直線コネクタ 75"/>
        <xdr:cNvCxnSpPr/>
      </xdr:nvCxnSpPr>
      <xdr:spPr>
        <a:xfrm flipV="1">
          <a:off x="1130300" y="5715000"/>
          <a:ext cx="889000" cy="77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77"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40657</xdr:rowOff>
    </xdr:from>
    <xdr:ext cx="405111" cy="259045"/>
    <xdr:sp macro="" textlink="">
      <xdr:nvSpPr>
        <xdr:cNvPr id="78" name="n_2aveValue【図書館】&#10;有形固定資産減価償却率"/>
        <xdr:cNvSpPr txBox="1"/>
      </xdr:nvSpPr>
      <xdr:spPr>
        <a:xfrm>
          <a:off x="2705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79" name="n_3aveValue【図書館】&#10;有形固定資産減価償却率"/>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165117</xdr:rowOff>
    </xdr:from>
    <xdr:ext cx="405111" cy="259045"/>
    <xdr:sp macro="" textlink="">
      <xdr:nvSpPr>
        <xdr:cNvPr id="80" name="n_4aveValue【図書館】&#10;有形固定資産減価償却率"/>
        <xdr:cNvSpPr txBox="1"/>
      </xdr:nvSpPr>
      <xdr:spPr>
        <a:xfrm>
          <a:off x="927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149877</xdr:rowOff>
    </xdr:from>
    <xdr:ext cx="340478" cy="259045"/>
    <xdr:sp macro="" textlink="">
      <xdr:nvSpPr>
        <xdr:cNvPr id="81" name="n_2mainValue【図書館】&#10;有形固定資産減価償却率"/>
        <xdr:cNvSpPr txBox="1"/>
      </xdr:nvSpPr>
      <xdr:spPr>
        <a:xfrm>
          <a:off x="2738061" y="546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2" name="n_3mainValue【図書館】&#10;有形固定資産減価償却率"/>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20337</xdr:rowOff>
    </xdr:from>
    <xdr:ext cx="405111" cy="259045"/>
    <xdr:sp macro="" textlink="">
      <xdr:nvSpPr>
        <xdr:cNvPr id="83" name="n_4mainValue【図書館】&#10;有形固定資産減価償却率"/>
        <xdr:cNvSpPr txBox="1"/>
      </xdr:nvSpPr>
      <xdr:spPr>
        <a:xfrm>
          <a:off x="927744" y="653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7" name="テキスト ボックス 9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9" name="テキスト ボックス 9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1" name="テキスト ボックス 10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05" name="直線コネクタ 104"/>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06" name="【図書館】&#10;一人当たり面積最小値テキスト"/>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07" name="直線コネクタ 106"/>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08" name="【図書館】&#10;一人当たり面積最大値テキスト"/>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09" name="直線コネクタ 108"/>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0" name="【図書館】&#10;一人当たり面積平均値テキスト"/>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1" name="フローチャート: 判断 110"/>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12" name="フローチャート: 判断 111"/>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13" name="フローチャート: 判断 112"/>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14" name="フローチャート: 判断 113"/>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15" name="フローチャート: 判断 114"/>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169418</xdr:rowOff>
    </xdr:from>
    <xdr:to>
      <xdr:col>36</xdr:col>
      <xdr:colOff>165100</xdr:colOff>
      <xdr:row>40</xdr:row>
      <xdr:rowOff>99568</xdr:rowOff>
    </xdr:to>
    <xdr:sp macro="" textlink="">
      <xdr:nvSpPr>
        <xdr:cNvPr id="121" name="楕円 120"/>
        <xdr:cNvSpPr/>
      </xdr:nvSpPr>
      <xdr:spPr>
        <a:xfrm>
          <a:off x="6921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166387</xdr:rowOff>
    </xdr:from>
    <xdr:ext cx="469744" cy="259045"/>
    <xdr:sp macro="" textlink="">
      <xdr:nvSpPr>
        <xdr:cNvPr id="122" name="n_1aveValue【図書館】&#10;一人当たり面積"/>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23" name="n_2aveValue【図書館】&#10;一人当たり面積"/>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24" name="n_3aveValue【図書館】&#10;一人当たり面積"/>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25" name="n_4aveValue【図書館】&#10;一人当たり面積"/>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90695</xdr:rowOff>
    </xdr:from>
    <xdr:ext cx="469744" cy="259045"/>
    <xdr:sp macro="" textlink="">
      <xdr:nvSpPr>
        <xdr:cNvPr id="126" name="n_4mainValue【図書館】&#10;一人当たり面積"/>
        <xdr:cNvSpPr txBox="1"/>
      </xdr:nvSpPr>
      <xdr:spPr>
        <a:xfrm>
          <a:off x="6737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51" name="直線コネクタ 150"/>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52"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53" name="直線コネクタ 152"/>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54" name="【体育館・プー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5" name="直線コネクタ 154"/>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51452</xdr:rowOff>
    </xdr:from>
    <xdr:ext cx="405111" cy="259045"/>
    <xdr:sp macro="" textlink="">
      <xdr:nvSpPr>
        <xdr:cNvPr id="156" name="【体育館・プール】&#10;有形固定資産減価償却率平均値テキスト"/>
        <xdr:cNvSpPr txBox="1"/>
      </xdr:nvSpPr>
      <xdr:spPr>
        <a:xfrm>
          <a:off x="46736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57" name="フローチャート: 判断 156"/>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58" name="フローチャート: 判断 157"/>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59" name="フローチャート: 判断 158"/>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60" name="フローチャート: 判断 159"/>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61" name="フローチャート: 判断 160"/>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78740</xdr:rowOff>
    </xdr:from>
    <xdr:to>
      <xdr:col>15</xdr:col>
      <xdr:colOff>101600</xdr:colOff>
      <xdr:row>59</xdr:row>
      <xdr:rowOff>8890</xdr:rowOff>
    </xdr:to>
    <xdr:sp macro="" textlink="">
      <xdr:nvSpPr>
        <xdr:cNvPr id="167" name="楕円 166"/>
        <xdr:cNvSpPr/>
      </xdr:nvSpPr>
      <xdr:spPr>
        <a:xfrm>
          <a:off x="2857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68" name="楕円 167"/>
        <xdr:cNvSpPr/>
      </xdr:nvSpPr>
      <xdr:spPr>
        <a:xfrm>
          <a:off x="196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129540</xdr:rowOff>
    </xdr:to>
    <xdr:cxnSp macro="">
      <xdr:nvCxnSpPr>
        <xdr:cNvPr id="169" name="直線コネクタ 168"/>
        <xdr:cNvCxnSpPr/>
      </xdr:nvCxnSpPr>
      <xdr:spPr>
        <a:xfrm>
          <a:off x="2019300" y="100564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82550</xdr:rowOff>
    </xdr:from>
    <xdr:to>
      <xdr:col>6</xdr:col>
      <xdr:colOff>38100</xdr:colOff>
      <xdr:row>58</xdr:row>
      <xdr:rowOff>12700</xdr:rowOff>
    </xdr:to>
    <xdr:sp macro="" textlink="">
      <xdr:nvSpPr>
        <xdr:cNvPr id="170" name="楕円 169"/>
        <xdr:cNvSpPr/>
      </xdr:nvSpPr>
      <xdr:spPr>
        <a:xfrm>
          <a:off x="1079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133350</xdr:rowOff>
    </xdr:from>
    <xdr:to>
      <xdr:col>10</xdr:col>
      <xdr:colOff>114300</xdr:colOff>
      <xdr:row>58</xdr:row>
      <xdr:rowOff>112395</xdr:rowOff>
    </xdr:to>
    <xdr:cxnSp macro="">
      <xdr:nvCxnSpPr>
        <xdr:cNvPr id="171" name="直線コネクタ 170"/>
        <xdr:cNvCxnSpPr/>
      </xdr:nvCxnSpPr>
      <xdr:spPr>
        <a:xfrm>
          <a:off x="1130300" y="990600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72" name="n_1aveValue【体育館・プール】&#10;有形固定資産減価償却率"/>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73" name="n_2ave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74" name="n_3aveValue【体育館・プー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28592</xdr:rowOff>
    </xdr:from>
    <xdr:ext cx="405111" cy="259045"/>
    <xdr:sp macro="" textlink="">
      <xdr:nvSpPr>
        <xdr:cNvPr id="175" name="n_4aveValue【体育館・プール】&#10;有形固定資産減価償却率"/>
        <xdr:cNvSpPr txBox="1"/>
      </xdr:nvSpPr>
      <xdr:spPr>
        <a:xfrm>
          <a:off x="927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25417</xdr:rowOff>
    </xdr:from>
    <xdr:ext cx="405111" cy="259045"/>
    <xdr:sp macro="" textlink="">
      <xdr:nvSpPr>
        <xdr:cNvPr id="176" name="n_2mainValue【体育館・プール】&#10;有形固定資産減価償却率"/>
        <xdr:cNvSpPr txBox="1"/>
      </xdr:nvSpPr>
      <xdr:spPr>
        <a:xfrm>
          <a:off x="2705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177" name="n_3mainValue【体育館・プール】&#10;有形固定資産減価償却率"/>
        <xdr:cNvSpPr txBox="1"/>
      </xdr:nvSpPr>
      <xdr:spPr>
        <a:xfrm>
          <a:off x="1816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29227</xdr:rowOff>
    </xdr:from>
    <xdr:ext cx="405111" cy="259045"/>
    <xdr:sp macro="" textlink="">
      <xdr:nvSpPr>
        <xdr:cNvPr id="178" name="n_4mainValue【体育館・プール】&#10;有形固定資産減価償却率"/>
        <xdr:cNvSpPr txBox="1"/>
      </xdr:nvSpPr>
      <xdr:spPr>
        <a:xfrm>
          <a:off x="927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02" name="直線コネクタ 201"/>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03" name="【体育館・プール】&#10;一人当たり面積最小値テキスト"/>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04" name="直線コネクタ 203"/>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05" name="【体育館・プール】&#10;一人当たり面積最大値テキスト"/>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06" name="直線コネクタ 205"/>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07" name="【体育館・プール】&#10;一人当たり面積平均値テキスト"/>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08" name="フローチャート: 判断 207"/>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09" name="フローチャート: 判断 208"/>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10" name="フローチャート: 判断 209"/>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11" name="フローチャート: 判断 210"/>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12" name="フローチャート: 判断 211"/>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93218</xdr:rowOff>
    </xdr:from>
    <xdr:to>
      <xdr:col>46</xdr:col>
      <xdr:colOff>38100</xdr:colOff>
      <xdr:row>64</xdr:row>
      <xdr:rowOff>23368</xdr:rowOff>
    </xdr:to>
    <xdr:sp macro="" textlink="">
      <xdr:nvSpPr>
        <xdr:cNvPr id="218" name="楕円 217"/>
        <xdr:cNvSpPr/>
      </xdr:nvSpPr>
      <xdr:spPr>
        <a:xfrm>
          <a:off x="8699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88646</xdr:rowOff>
    </xdr:from>
    <xdr:to>
      <xdr:col>41</xdr:col>
      <xdr:colOff>101600</xdr:colOff>
      <xdr:row>64</xdr:row>
      <xdr:rowOff>18796</xdr:rowOff>
    </xdr:to>
    <xdr:sp macro="" textlink="">
      <xdr:nvSpPr>
        <xdr:cNvPr id="219" name="楕円 218"/>
        <xdr:cNvSpPr/>
      </xdr:nvSpPr>
      <xdr:spPr>
        <a:xfrm>
          <a:off x="7810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139446</xdr:rowOff>
    </xdr:from>
    <xdr:to>
      <xdr:col>45</xdr:col>
      <xdr:colOff>177800</xdr:colOff>
      <xdr:row>63</xdr:row>
      <xdr:rowOff>144018</xdr:rowOff>
    </xdr:to>
    <xdr:cxnSp macro="">
      <xdr:nvCxnSpPr>
        <xdr:cNvPr id="220" name="直線コネクタ 219"/>
        <xdr:cNvCxnSpPr/>
      </xdr:nvCxnSpPr>
      <xdr:spPr>
        <a:xfrm>
          <a:off x="7861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90932</xdr:rowOff>
    </xdr:from>
    <xdr:to>
      <xdr:col>36</xdr:col>
      <xdr:colOff>165100</xdr:colOff>
      <xdr:row>64</xdr:row>
      <xdr:rowOff>21082</xdr:rowOff>
    </xdr:to>
    <xdr:sp macro="" textlink="">
      <xdr:nvSpPr>
        <xdr:cNvPr id="221" name="楕円 220"/>
        <xdr:cNvSpPr/>
      </xdr:nvSpPr>
      <xdr:spPr>
        <a:xfrm>
          <a:off x="69215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139446</xdr:rowOff>
    </xdr:from>
    <xdr:to>
      <xdr:col>41</xdr:col>
      <xdr:colOff>50800</xdr:colOff>
      <xdr:row>63</xdr:row>
      <xdr:rowOff>141732</xdr:rowOff>
    </xdr:to>
    <xdr:cxnSp macro="">
      <xdr:nvCxnSpPr>
        <xdr:cNvPr id="222" name="直線コネクタ 221"/>
        <xdr:cNvCxnSpPr/>
      </xdr:nvCxnSpPr>
      <xdr:spPr>
        <a:xfrm flipV="1">
          <a:off x="6972300" y="109407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23" name="n_1aveValue【体育館・プール】&#10;一人当たり面積"/>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24" name="n_2aveValue【体育館・プール】&#10;一人当たり面積"/>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25" name="n_3aveValue【体育館・プール】&#10;一人当たり面積"/>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26" name="n_4aveValue【体育館・プール】&#10;一人当たり面積"/>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14495</xdr:rowOff>
    </xdr:from>
    <xdr:ext cx="469744" cy="259045"/>
    <xdr:sp macro="" textlink="">
      <xdr:nvSpPr>
        <xdr:cNvPr id="227" name="n_2mainValue【体育館・プール】&#10;一人当たり面積"/>
        <xdr:cNvSpPr txBox="1"/>
      </xdr:nvSpPr>
      <xdr:spPr>
        <a:xfrm>
          <a:off x="8515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9923</xdr:rowOff>
    </xdr:from>
    <xdr:ext cx="469744" cy="259045"/>
    <xdr:sp macro="" textlink="">
      <xdr:nvSpPr>
        <xdr:cNvPr id="228" name="n_3mainValue【体育館・プール】&#10;一人当たり面積"/>
        <xdr:cNvSpPr txBox="1"/>
      </xdr:nvSpPr>
      <xdr:spPr>
        <a:xfrm>
          <a:off x="7626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12209</xdr:rowOff>
    </xdr:from>
    <xdr:ext cx="469744" cy="259045"/>
    <xdr:sp macro="" textlink="">
      <xdr:nvSpPr>
        <xdr:cNvPr id="229" name="n_4mainValue【体育館・プール】&#10;一人当たり面積"/>
        <xdr:cNvSpPr txBox="1"/>
      </xdr:nvSpPr>
      <xdr:spPr>
        <a:xfrm>
          <a:off x="6737427" y="1098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0" name="テキスト ボックス 23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2" name="テキスト ボックス 24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0" name="テキスト ボックス 24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2" name="テキスト ボックス 25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54" name="直線コネクタ 253"/>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55"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56" name="直線コネクタ 255"/>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57"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58" name="直線コネクタ 257"/>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59" name="【福祉施設】&#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0" name="フローチャート: 判断 259"/>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61" name="フローチャート: 判断 260"/>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62" name="フローチャート: 判断 261"/>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63" name="フローチャート: 判断 262"/>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64" name="フローチャート: 判断 263"/>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31114</xdr:rowOff>
    </xdr:from>
    <xdr:to>
      <xdr:col>15</xdr:col>
      <xdr:colOff>101600</xdr:colOff>
      <xdr:row>82</xdr:row>
      <xdr:rowOff>132714</xdr:rowOff>
    </xdr:to>
    <xdr:sp macro="" textlink="">
      <xdr:nvSpPr>
        <xdr:cNvPr id="270" name="楕円 269"/>
        <xdr:cNvSpPr/>
      </xdr:nvSpPr>
      <xdr:spPr>
        <a:xfrm>
          <a:off x="2857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71" name="楕円 270"/>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81914</xdr:rowOff>
    </xdr:to>
    <xdr:cxnSp macro="">
      <xdr:nvCxnSpPr>
        <xdr:cNvPr id="272" name="直線コネクタ 271"/>
        <xdr:cNvCxnSpPr/>
      </xdr:nvCxnSpPr>
      <xdr:spPr>
        <a:xfrm>
          <a:off x="2019300" y="141160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67311</xdr:rowOff>
    </xdr:from>
    <xdr:to>
      <xdr:col>6</xdr:col>
      <xdr:colOff>38100</xdr:colOff>
      <xdr:row>81</xdr:row>
      <xdr:rowOff>168911</xdr:rowOff>
    </xdr:to>
    <xdr:sp macro="" textlink="">
      <xdr:nvSpPr>
        <xdr:cNvPr id="273" name="楕円 272"/>
        <xdr:cNvSpPr/>
      </xdr:nvSpPr>
      <xdr:spPr>
        <a:xfrm>
          <a:off x="1079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57150</xdr:rowOff>
    </xdr:to>
    <xdr:cxnSp macro="">
      <xdr:nvCxnSpPr>
        <xdr:cNvPr id="274" name="直線コネクタ 273"/>
        <xdr:cNvCxnSpPr/>
      </xdr:nvCxnSpPr>
      <xdr:spPr>
        <a:xfrm>
          <a:off x="1130300" y="140055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275" name="n_1aveValue【福祉施設】&#10;有形固定資産減価償却率"/>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76"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277" name="n_3aveValue【福祉施設】&#10;有形固定資産減価償却率"/>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278" name="n_4aveValue【福祉施設】&#10;有形固定資産減価償却率"/>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123841</xdr:rowOff>
    </xdr:from>
    <xdr:ext cx="405111" cy="259045"/>
    <xdr:sp macro="" textlink="">
      <xdr:nvSpPr>
        <xdr:cNvPr id="279" name="n_2mainValue【福祉施設】&#10;有形固定資産減価償却率"/>
        <xdr:cNvSpPr txBox="1"/>
      </xdr:nvSpPr>
      <xdr:spPr>
        <a:xfrm>
          <a:off x="2705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99077</xdr:rowOff>
    </xdr:from>
    <xdr:ext cx="405111" cy="259045"/>
    <xdr:sp macro="" textlink="">
      <xdr:nvSpPr>
        <xdr:cNvPr id="280" name="n_3mainValue【福祉施設】&#10;有形固定資産減価償却率"/>
        <xdr:cNvSpPr txBox="1"/>
      </xdr:nvSpPr>
      <xdr:spPr>
        <a:xfrm>
          <a:off x="1816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281" name="n_4main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2" name="直線コネクタ 29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3" name="テキスト ボックス 29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4" name="直線コネクタ 29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5" name="テキスト ボックス 29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6" name="直線コネクタ 29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7" name="テキスト ボックス 29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8" name="直線コネクタ 29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9" name="テキスト ボックス 29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03" name="直線コネクタ 302"/>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04" name="【福祉施設】&#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05" name="直線コネクタ 304"/>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06" name="【福祉施設】&#10;一人当たり面積最大値テキスト"/>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07" name="直線コネクタ 306"/>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08" name="【福祉施設】&#10;一人当たり面積平均値テキスト"/>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09" name="フローチャート: 判断 308"/>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10" name="フローチャート: 判断 309"/>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11" name="フローチャート: 判断 310"/>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12" name="フローチャート: 判断 311"/>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13" name="フローチャート: 判断 312"/>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49022</xdr:rowOff>
    </xdr:from>
    <xdr:to>
      <xdr:col>46</xdr:col>
      <xdr:colOff>38100</xdr:colOff>
      <xdr:row>85</xdr:row>
      <xdr:rowOff>150622</xdr:rowOff>
    </xdr:to>
    <xdr:sp macro="" textlink="">
      <xdr:nvSpPr>
        <xdr:cNvPr id="319" name="楕円 318"/>
        <xdr:cNvSpPr/>
      </xdr:nvSpPr>
      <xdr:spPr>
        <a:xfrm>
          <a:off x="8699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60452</xdr:rowOff>
    </xdr:from>
    <xdr:to>
      <xdr:col>41</xdr:col>
      <xdr:colOff>101600</xdr:colOff>
      <xdr:row>85</xdr:row>
      <xdr:rowOff>162052</xdr:rowOff>
    </xdr:to>
    <xdr:sp macro="" textlink="">
      <xdr:nvSpPr>
        <xdr:cNvPr id="320" name="楕円 319"/>
        <xdr:cNvSpPr/>
      </xdr:nvSpPr>
      <xdr:spPr>
        <a:xfrm>
          <a:off x="7810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99822</xdr:rowOff>
    </xdr:from>
    <xdr:to>
      <xdr:col>45</xdr:col>
      <xdr:colOff>177800</xdr:colOff>
      <xdr:row>85</xdr:row>
      <xdr:rowOff>111252</xdr:rowOff>
    </xdr:to>
    <xdr:cxnSp macro="">
      <xdr:nvCxnSpPr>
        <xdr:cNvPr id="321" name="直線コネクタ 320"/>
        <xdr:cNvCxnSpPr/>
      </xdr:nvCxnSpPr>
      <xdr:spPr>
        <a:xfrm flipV="1">
          <a:off x="7861300" y="146730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62281</xdr:rowOff>
    </xdr:from>
    <xdr:to>
      <xdr:col>36</xdr:col>
      <xdr:colOff>165100</xdr:colOff>
      <xdr:row>85</xdr:row>
      <xdr:rowOff>163881</xdr:rowOff>
    </xdr:to>
    <xdr:sp macro="" textlink="">
      <xdr:nvSpPr>
        <xdr:cNvPr id="322" name="楕円 321"/>
        <xdr:cNvSpPr/>
      </xdr:nvSpPr>
      <xdr:spPr>
        <a:xfrm>
          <a:off x="69215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111252</xdr:rowOff>
    </xdr:from>
    <xdr:to>
      <xdr:col>41</xdr:col>
      <xdr:colOff>50800</xdr:colOff>
      <xdr:row>85</xdr:row>
      <xdr:rowOff>113081</xdr:rowOff>
    </xdr:to>
    <xdr:cxnSp macro="">
      <xdr:nvCxnSpPr>
        <xdr:cNvPr id="323" name="直線コネクタ 322"/>
        <xdr:cNvCxnSpPr/>
      </xdr:nvCxnSpPr>
      <xdr:spPr>
        <a:xfrm flipV="1">
          <a:off x="6972300" y="146845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24" name="n_1aveValue【福祉施設】&#10;一人当たり面積"/>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25" name="n_2aveValue【福祉施設】&#10;一人当たり面積"/>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26" name="n_3aveValue【福祉施設】&#10;一人当たり面積"/>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327" name="n_4aveValue【福祉施設】&#10;一人当たり面積"/>
        <xdr:cNvSpPr txBox="1"/>
      </xdr:nvSpPr>
      <xdr:spPr>
        <a:xfrm>
          <a:off x="6737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167149</xdr:rowOff>
    </xdr:from>
    <xdr:ext cx="469744" cy="259045"/>
    <xdr:sp macro="" textlink="">
      <xdr:nvSpPr>
        <xdr:cNvPr id="328" name="n_2mainValue【福祉施設】&#10;一人当たり面積"/>
        <xdr:cNvSpPr txBox="1"/>
      </xdr:nvSpPr>
      <xdr:spPr>
        <a:xfrm>
          <a:off x="8515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7129</xdr:rowOff>
    </xdr:from>
    <xdr:ext cx="469744" cy="259045"/>
    <xdr:sp macro="" textlink="">
      <xdr:nvSpPr>
        <xdr:cNvPr id="329" name="n_3mainValue【福祉施設】&#10;一人当たり面積"/>
        <xdr:cNvSpPr txBox="1"/>
      </xdr:nvSpPr>
      <xdr:spPr>
        <a:xfrm>
          <a:off x="7626427" y="144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8958</xdr:rowOff>
    </xdr:from>
    <xdr:ext cx="469744" cy="259045"/>
    <xdr:sp macro="" textlink="">
      <xdr:nvSpPr>
        <xdr:cNvPr id="330" name="n_4mainValue【福祉施設】&#10;一人当たり面積"/>
        <xdr:cNvSpPr txBox="1"/>
      </xdr:nvSpPr>
      <xdr:spPr>
        <a:xfrm>
          <a:off x="6737427" y="1441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1" name="テキスト ボックス 34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2" name="直線コネクタ 34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3" name="テキスト ボックス 34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4" name="直線コネクタ 34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5" name="テキスト ボックス 34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6" name="直線コネクタ 34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7" name="テキスト ボックス 34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8" name="直線コネクタ 34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9" name="テキスト ボックス 34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0" name="直線コネクタ 34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1" name="テキスト ボックス 35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2" name="直線コネクタ 35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3" name="テキスト ボックス 35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356" name="直線コネクタ 355"/>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357" name="【市民会館】&#10;有形固定資産減価償却率最小値テキスト"/>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358" name="直線コネクタ 357"/>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59" name="【市民会館】&#10;有形固定資産減価償却率最大値テキスト"/>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60" name="直線コネクタ 359"/>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78939</xdr:rowOff>
    </xdr:from>
    <xdr:ext cx="405111" cy="259045"/>
    <xdr:sp macro="" textlink="">
      <xdr:nvSpPr>
        <xdr:cNvPr id="361" name="【市民会館】&#10;有形固定資産減価償却率平均値テキスト"/>
        <xdr:cNvSpPr txBox="1"/>
      </xdr:nvSpPr>
      <xdr:spPr>
        <a:xfrm>
          <a:off x="4673600" y="1790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362" name="フローチャート: 判断 361"/>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363" name="フローチャート: 判断 362"/>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64" name="フローチャート: 判断 363"/>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65" name="フローチャート: 判断 364"/>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66" name="フローチャート: 判断 365"/>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58057</xdr:rowOff>
    </xdr:from>
    <xdr:to>
      <xdr:col>15</xdr:col>
      <xdr:colOff>101600</xdr:colOff>
      <xdr:row>100</xdr:row>
      <xdr:rowOff>159657</xdr:rowOff>
    </xdr:to>
    <xdr:sp macro="" textlink="">
      <xdr:nvSpPr>
        <xdr:cNvPr id="372" name="楕円 371"/>
        <xdr:cNvSpPr/>
      </xdr:nvSpPr>
      <xdr:spPr>
        <a:xfrm>
          <a:off x="2857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73" name="楕円 372"/>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108857</xdr:rowOff>
    </xdr:from>
    <xdr:to>
      <xdr:col>15</xdr:col>
      <xdr:colOff>50800</xdr:colOff>
      <xdr:row>109</xdr:row>
      <xdr:rowOff>35379</xdr:rowOff>
    </xdr:to>
    <xdr:cxnSp macro="">
      <xdr:nvCxnSpPr>
        <xdr:cNvPr id="374" name="直線コネクタ 373"/>
        <xdr:cNvCxnSpPr/>
      </xdr:nvCxnSpPr>
      <xdr:spPr>
        <a:xfrm flipV="1">
          <a:off x="2019300" y="17253857"/>
          <a:ext cx="889000" cy="14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154395</xdr:rowOff>
    </xdr:from>
    <xdr:to>
      <xdr:col>6</xdr:col>
      <xdr:colOff>38100</xdr:colOff>
      <xdr:row>109</xdr:row>
      <xdr:rowOff>84545</xdr:rowOff>
    </xdr:to>
    <xdr:sp macro="" textlink="">
      <xdr:nvSpPr>
        <xdr:cNvPr id="375" name="楕円 374"/>
        <xdr:cNvSpPr/>
      </xdr:nvSpPr>
      <xdr:spPr>
        <a:xfrm>
          <a:off x="1079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33745</xdr:rowOff>
    </xdr:from>
    <xdr:to>
      <xdr:col>10</xdr:col>
      <xdr:colOff>114300</xdr:colOff>
      <xdr:row>109</xdr:row>
      <xdr:rowOff>35379</xdr:rowOff>
    </xdr:to>
    <xdr:cxnSp macro="">
      <xdr:nvCxnSpPr>
        <xdr:cNvPr id="376" name="直線コネクタ 375"/>
        <xdr:cNvCxnSpPr/>
      </xdr:nvCxnSpPr>
      <xdr:spPr>
        <a:xfrm>
          <a:off x="1130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377" name="n_1aveValue【市民会館】&#10;有形固定資産減価償却率"/>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378" name="n_2aveValue【市民会館】&#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79"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380" name="n_4aveValue【市民会館】&#10;有形固定資産減価償却率"/>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4734</xdr:rowOff>
    </xdr:from>
    <xdr:ext cx="405111" cy="259045"/>
    <xdr:sp macro="" textlink="">
      <xdr:nvSpPr>
        <xdr:cNvPr id="381" name="n_2mainValue【市民会館】&#10;有形固定資産減価償却率"/>
        <xdr:cNvSpPr txBox="1"/>
      </xdr:nvSpPr>
      <xdr:spPr>
        <a:xfrm>
          <a:off x="2705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82"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75672</xdr:rowOff>
    </xdr:from>
    <xdr:ext cx="405111" cy="259045"/>
    <xdr:sp macro="" textlink="">
      <xdr:nvSpPr>
        <xdr:cNvPr id="383" name="n_4mainValue【市民会館】&#10;有形固定資産減価償却率"/>
        <xdr:cNvSpPr txBox="1"/>
      </xdr:nvSpPr>
      <xdr:spPr>
        <a:xfrm>
          <a:off x="9277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4" name="直線コネクタ 39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5" name="テキスト ボックス 39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6" name="直線コネクタ 39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7" name="テキスト ボックス 39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8" name="直線コネクタ 39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9" name="テキスト ボックス 39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0" name="直線コネクタ 39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1" name="テキスト ボックス 40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05" name="直線コネクタ 404"/>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06" name="【市民会館】&#10;一人当たり面積最小値テキスト"/>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07" name="直線コネクタ 406"/>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08" name="【市民会館】&#10;一人当たり面積最大値テキスト"/>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09" name="直線コネクタ 408"/>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410" name="【市民会館】&#10;一人当たり面積平均値テキスト"/>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11" name="フローチャート: 判断 410"/>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12" name="フローチャート: 判断 411"/>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13" name="フローチャート: 判断 412"/>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14" name="フローチャート: 判断 413"/>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15" name="フローチャート: 判断 414"/>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6" name="テキスト ボックス 4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7" name="テキスト ボックス 4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8" name="テキスト ボックス 4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9" name="テキスト ボックス 4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0" name="テキスト ボックス 4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130556</xdr:rowOff>
    </xdr:from>
    <xdr:to>
      <xdr:col>46</xdr:col>
      <xdr:colOff>38100</xdr:colOff>
      <xdr:row>108</xdr:row>
      <xdr:rowOff>60706</xdr:rowOff>
    </xdr:to>
    <xdr:sp macro="" textlink="">
      <xdr:nvSpPr>
        <xdr:cNvPr id="421" name="楕円 420"/>
        <xdr:cNvSpPr/>
      </xdr:nvSpPr>
      <xdr:spPr>
        <a:xfrm>
          <a:off x="8699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132384</xdr:rowOff>
    </xdr:from>
    <xdr:to>
      <xdr:col>41</xdr:col>
      <xdr:colOff>101600</xdr:colOff>
      <xdr:row>108</xdr:row>
      <xdr:rowOff>62534</xdr:rowOff>
    </xdr:to>
    <xdr:sp macro="" textlink="">
      <xdr:nvSpPr>
        <xdr:cNvPr id="422" name="楕円 421"/>
        <xdr:cNvSpPr/>
      </xdr:nvSpPr>
      <xdr:spPr>
        <a:xfrm>
          <a:off x="7810500" y="184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xdr:rowOff>
    </xdr:from>
    <xdr:to>
      <xdr:col>45</xdr:col>
      <xdr:colOff>177800</xdr:colOff>
      <xdr:row>108</xdr:row>
      <xdr:rowOff>11734</xdr:rowOff>
    </xdr:to>
    <xdr:cxnSp macro="">
      <xdr:nvCxnSpPr>
        <xdr:cNvPr id="423" name="直線コネクタ 422"/>
        <xdr:cNvCxnSpPr/>
      </xdr:nvCxnSpPr>
      <xdr:spPr>
        <a:xfrm flipV="1">
          <a:off x="7861300" y="1852650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133299</xdr:rowOff>
    </xdr:from>
    <xdr:to>
      <xdr:col>36</xdr:col>
      <xdr:colOff>165100</xdr:colOff>
      <xdr:row>108</xdr:row>
      <xdr:rowOff>63449</xdr:rowOff>
    </xdr:to>
    <xdr:sp macro="" textlink="">
      <xdr:nvSpPr>
        <xdr:cNvPr id="424" name="楕円 423"/>
        <xdr:cNvSpPr/>
      </xdr:nvSpPr>
      <xdr:spPr>
        <a:xfrm>
          <a:off x="6921500" y="184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11734</xdr:rowOff>
    </xdr:from>
    <xdr:to>
      <xdr:col>41</xdr:col>
      <xdr:colOff>50800</xdr:colOff>
      <xdr:row>108</xdr:row>
      <xdr:rowOff>12649</xdr:rowOff>
    </xdr:to>
    <xdr:cxnSp macro="">
      <xdr:nvCxnSpPr>
        <xdr:cNvPr id="425" name="直線コネクタ 424"/>
        <xdr:cNvCxnSpPr/>
      </xdr:nvCxnSpPr>
      <xdr:spPr>
        <a:xfrm flipV="1">
          <a:off x="6972300" y="1852833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26" name="n_1aveValue【市民会館】&#10;一人当たり面積"/>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27" name="n_2aveValue【市民会館】&#10;一人当たり面積"/>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28" name="n_3aveValue【市民会館】&#10;一人当たり面積"/>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29" name="n_4aveValue【市民会館】&#10;一人当たり面積"/>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51833</xdr:rowOff>
    </xdr:from>
    <xdr:ext cx="469744" cy="259045"/>
    <xdr:sp macro="" textlink="">
      <xdr:nvSpPr>
        <xdr:cNvPr id="430" name="n_2mainValue【市民会館】&#10;一人当たり面積"/>
        <xdr:cNvSpPr txBox="1"/>
      </xdr:nvSpPr>
      <xdr:spPr>
        <a:xfrm>
          <a:off x="8515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53661</xdr:rowOff>
    </xdr:from>
    <xdr:ext cx="469744" cy="259045"/>
    <xdr:sp macro="" textlink="">
      <xdr:nvSpPr>
        <xdr:cNvPr id="431" name="n_3mainValue【市民会館】&#10;一人当たり面積"/>
        <xdr:cNvSpPr txBox="1"/>
      </xdr:nvSpPr>
      <xdr:spPr>
        <a:xfrm>
          <a:off x="7626427" y="185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54576</xdr:rowOff>
    </xdr:from>
    <xdr:ext cx="469744" cy="259045"/>
    <xdr:sp macro="" textlink="">
      <xdr:nvSpPr>
        <xdr:cNvPr id="432" name="n_4mainValue【市民会館】&#10;一人当たり面積"/>
        <xdr:cNvSpPr txBox="1"/>
      </xdr:nvSpPr>
      <xdr:spPr>
        <a:xfrm>
          <a:off x="6737427" y="185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3" name="正方形/長方形 4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4" name="正方形/長方形 4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5" name="正方形/長方形 4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6" name="正方形/長方形 4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7" name="正方形/長方形 4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8" name="正方形/長方形 4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9" name="正方形/長方形 4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0" name="正方形/長方形 4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9" name="テキスト ボックス 45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0" name="直線コネクタ 4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1" name="テキスト ボックス 46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2" name="直線コネクタ 4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3" name="テキスト ボックス 4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4" name="直線コネクタ 4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5" name="テキスト ボックス 4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6" name="直線コネクタ 4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7" name="テキスト ボックス 4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8" name="直線コネクタ 4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9" name="テキスト ボックス 4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0" name="直線コネクタ 4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1" name="テキスト ボックス 47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474" name="直線コネクタ 473"/>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475" name="【保健センター・保健所】&#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476" name="直線コネクタ 475"/>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77"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8" name="直線コネクタ 47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479" name="【保健センター・保健所】&#10;有形固定資産減価償却率平均値テキスト"/>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480" name="フローチャート: 判断 479"/>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481" name="フローチャート: 判断 480"/>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482" name="フローチャート: 判断 481"/>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483" name="フローチャート: 判断 482"/>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484" name="フローチャート: 判断 483"/>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112485</xdr:rowOff>
    </xdr:from>
    <xdr:to>
      <xdr:col>76</xdr:col>
      <xdr:colOff>165100</xdr:colOff>
      <xdr:row>61</xdr:row>
      <xdr:rowOff>42635</xdr:rowOff>
    </xdr:to>
    <xdr:sp macro="" textlink="">
      <xdr:nvSpPr>
        <xdr:cNvPr id="490" name="楕円 489"/>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79828</xdr:rowOff>
    </xdr:from>
    <xdr:to>
      <xdr:col>72</xdr:col>
      <xdr:colOff>38100</xdr:colOff>
      <xdr:row>61</xdr:row>
      <xdr:rowOff>9978</xdr:rowOff>
    </xdr:to>
    <xdr:sp macro="" textlink="">
      <xdr:nvSpPr>
        <xdr:cNvPr id="491" name="楕円 490"/>
        <xdr:cNvSpPr/>
      </xdr:nvSpPr>
      <xdr:spPr>
        <a:xfrm>
          <a:off x="1365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163285</xdr:rowOff>
    </xdr:to>
    <xdr:cxnSp macro="">
      <xdr:nvCxnSpPr>
        <xdr:cNvPr id="492" name="直線コネクタ 491"/>
        <xdr:cNvCxnSpPr/>
      </xdr:nvCxnSpPr>
      <xdr:spPr>
        <a:xfrm>
          <a:off x="13703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493" name="楕円 492"/>
        <xdr:cNvSpPr/>
      </xdr:nvSpPr>
      <xdr:spPr>
        <a:xfrm>
          <a:off x="1276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130628</xdr:rowOff>
    </xdr:to>
    <xdr:cxnSp macro="">
      <xdr:nvCxnSpPr>
        <xdr:cNvPr id="494" name="直線コネクタ 493"/>
        <xdr:cNvCxnSpPr/>
      </xdr:nvCxnSpPr>
      <xdr:spPr>
        <a:xfrm>
          <a:off x="12814300" y="10319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495"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496" name="n_2aveValue【保健センター・保健所】&#10;有形固定資産減価償却率"/>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497" name="n_3aveValue【保健センター・保健所】&#10;有形固定資産減価償却率"/>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498" name="n_4aveValue【保健センター・保健所】&#10;有形固定資産減価償却率"/>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499"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500" name="n_3mainValue【保健センター・保健所】&#10;有形固定資産減価償却率"/>
        <xdr:cNvSpPr txBox="1"/>
      </xdr:nvSpPr>
      <xdr:spPr>
        <a:xfrm>
          <a:off x="13500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501" name="n_4mainValue【保健センター・保健所】&#10;有形固定資産減価償却率"/>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2" name="直線コネクタ 5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3" name="テキスト ボックス 5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4" name="直線コネクタ 5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5" name="テキスト ボックス 5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6" name="直線コネクタ 5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7" name="テキスト ボックス 5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8" name="直線コネクタ 5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9" name="テキスト ボックス 5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0" name="直線コネクタ 5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1" name="テキスト ボックス 5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525" name="直線コネクタ 524"/>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26"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27" name="直線コネクタ 526"/>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528" name="【保健センター・保健所】&#10;一人当たり面積最大値テキスト"/>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529" name="直線コネクタ 528"/>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530" name="【保健センター・保健所】&#10;一人当たり面積平均値テキスト"/>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531" name="フローチャート: 判断 530"/>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32" name="フローチャート: 判断 531"/>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533" name="フローチャート: 判断 532"/>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34" name="フローチャート: 判断 533"/>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535" name="フローチャート: 判断 534"/>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48260</xdr:rowOff>
    </xdr:from>
    <xdr:to>
      <xdr:col>107</xdr:col>
      <xdr:colOff>101600</xdr:colOff>
      <xdr:row>63</xdr:row>
      <xdr:rowOff>149860</xdr:rowOff>
    </xdr:to>
    <xdr:sp macro="" textlink="">
      <xdr:nvSpPr>
        <xdr:cNvPr id="541" name="楕円 540"/>
        <xdr:cNvSpPr/>
      </xdr:nvSpPr>
      <xdr:spPr>
        <a:xfrm>
          <a:off x="20383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42" name="楕円 541"/>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99060</xdr:rowOff>
    </xdr:from>
    <xdr:to>
      <xdr:col>107</xdr:col>
      <xdr:colOff>50800</xdr:colOff>
      <xdr:row>63</xdr:row>
      <xdr:rowOff>102870</xdr:rowOff>
    </xdr:to>
    <xdr:cxnSp macro="">
      <xdr:nvCxnSpPr>
        <xdr:cNvPr id="543" name="直線コネクタ 542"/>
        <xdr:cNvCxnSpPr/>
      </xdr:nvCxnSpPr>
      <xdr:spPr>
        <a:xfrm flipV="1">
          <a:off x="19545300" y="1090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55880</xdr:rowOff>
    </xdr:from>
    <xdr:to>
      <xdr:col>98</xdr:col>
      <xdr:colOff>38100</xdr:colOff>
      <xdr:row>63</xdr:row>
      <xdr:rowOff>157480</xdr:rowOff>
    </xdr:to>
    <xdr:sp macro="" textlink="">
      <xdr:nvSpPr>
        <xdr:cNvPr id="544" name="楕円 543"/>
        <xdr:cNvSpPr/>
      </xdr:nvSpPr>
      <xdr:spPr>
        <a:xfrm>
          <a:off x="18605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106680</xdr:rowOff>
    </xdr:to>
    <xdr:cxnSp macro="">
      <xdr:nvCxnSpPr>
        <xdr:cNvPr id="545" name="直線コネクタ 544"/>
        <xdr:cNvCxnSpPr/>
      </xdr:nvCxnSpPr>
      <xdr:spPr>
        <a:xfrm flipV="1">
          <a:off x="18656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546" name="n_1aveValue【保健センター・保健所】&#10;一人当たり面積"/>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547" name="n_2aveValue【保健センター・保健所】&#10;一人当たり面積"/>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548" name="n_3aveValue【保健センター・保健所】&#10;一人当たり面積"/>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549"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140987</xdr:rowOff>
    </xdr:from>
    <xdr:ext cx="469744" cy="259045"/>
    <xdr:sp macro="" textlink="">
      <xdr:nvSpPr>
        <xdr:cNvPr id="550" name="n_2mainValue【保健センター・保健所】&#10;一人当たり面積"/>
        <xdr:cNvSpPr txBox="1"/>
      </xdr:nvSpPr>
      <xdr:spPr>
        <a:xfrm>
          <a:off x="20199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51" name="n_3mainValue【保健センター・保健所】&#10;一人当たり面積"/>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148607</xdr:rowOff>
    </xdr:from>
    <xdr:ext cx="469744" cy="259045"/>
    <xdr:sp macro="" textlink="">
      <xdr:nvSpPr>
        <xdr:cNvPr id="552" name="n_4mainValue【保健センター・保健所】&#10;一人当たり面積"/>
        <xdr:cNvSpPr txBox="1"/>
      </xdr:nvSpPr>
      <xdr:spPr>
        <a:xfrm>
          <a:off x="18421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3" name="正方形/長方形 5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4" name="正方形/長方形 5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5" name="正方形/長方形 5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6" name="正方形/長方形 5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7" name="正方形/長方形 5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8" name="正方形/長方形 5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9" name="正方形/長方形 5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3" name="テキスト ボックス 56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4" name="直線コネクタ 5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65" name="テキスト ボックス 56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6" name="直線コネクタ 5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7" name="テキスト ボックス 5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8" name="直線コネクタ 5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9" name="テキスト ボックス 5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0" name="直線コネクタ 5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1" name="テキスト ボックス 5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2" name="直線コネクタ 5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73" name="テキスト ボックス 57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4" name="直線コネクタ 5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75" name="テキスト ボックス 57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577" name="直線コネクタ 576"/>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578" name="【消防施設】&#10;有形固定資産減価償却率最小値テキスト"/>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579" name="直線コネクタ 578"/>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80"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81" name="直線コネクタ 580"/>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582" name="【消防施設】&#10;有形固定資産減価償却率平均値テキスト"/>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83" name="フローチャート: 判断 582"/>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584" name="フローチャート: 判断 583"/>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585" name="フローチャート: 判断 584"/>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86" name="フローチャート: 判断 585"/>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587" name="フローチャート: 判断 586"/>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8" name="テキスト ボックス 5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9" name="テキスト ボックス 5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0" name="テキスト ボックス 5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1" name="テキスト ボックス 5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2" name="テキスト ボックス 5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109220</xdr:rowOff>
    </xdr:from>
    <xdr:to>
      <xdr:col>76</xdr:col>
      <xdr:colOff>165100</xdr:colOff>
      <xdr:row>85</xdr:row>
      <xdr:rowOff>39370</xdr:rowOff>
    </xdr:to>
    <xdr:sp macro="" textlink="">
      <xdr:nvSpPr>
        <xdr:cNvPr id="593" name="楕円 592"/>
        <xdr:cNvSpPr/>
      </xdr:nvSpPr>
      <xdr:spPr>
        <a:xfrm>
          <a:off x="14541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109220</xdr:rowOff>
    </xdr:from>
    <xdr:to>
      <xdr:col>72</xdr:col>
      <xdr:colOff>38100</xdr:colOff>
      <xdr:row>85</xdr:row>
      <xdr:rowOff>39370</xdr:rowOff>
    </xdr:to>
    <xdr:sp macro="" textlink="">
      <xdr:nvSpPr>
        <xdr:cNvPr id="594" name="楕円 593"/>
        <xdr:cNvSpPr/>
      </xdr:nvSpPr>
      <xdr:spPr>
        <a:xfrm>
          <a:off x="13652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160020</xdr:rowOff>
    </xdr:from>
    <xdr:to>
      <xdr:col>76</xdr:col>
      <xdr:colOff>114300</xdr:colOff>
      <xdr:row>84</xdr:row>
      <xdr:rowOff>160020</xdr:rowOff>
    </xdr:to>
    <xdr:cxnSp macro="">
      <xdr:nvCxnSpPr>
        <xdr:cNvPr id="595" name="直線コネクタ 594"/>
        <xdr:cNvCxnSpPr/>
      </xdr:nvCxnSpPr>
      <xdr:spPr>
        <a:xfrm>
          <a:off x="13703300" y="1456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42545</xdr:rowOff>
    </xdr:from>
    <xdr:to>
      <xdr:col>67</xdr:col>
      <xdr:colOff>101600</xdr:colOff>
      <xdr:row>84</xdr:row>
      <xdr:rowOff>144145</xdr:rowOff>
    </xdr:to>
    <xdr:sp macro="" textlink="">
      <xdr:nvSpPr>
        <xdr:cNvPr id="596" name="楕円 595"/>
        <xdr:cNvSpPr/>
      </xdr:nvSpPr>
      <xdr:spPr>
        <a:xfrm>
          <a:off x="12763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93345</xdr:rowOff>
    </xdr:from>
    <xdr:to>
      <xdr:col>71</xdr:col>
      <xdr:colOff>177800</xdr:colOff>
      <xdr:row>84</xdr:row>
      <xdr:rowOff>160020</xdr:rowOff>
    </xdr:to>
    <xdr:cxnSp macro="">
      <xdr:nvCxnSpPr>
        <xdr:cNvPr id="597" name="直線コネクタ 596"/>
        <xdr:cNvCxnSpPr/>
      </xdr:nvCxnSpPr>
      <xdr:spPr>
        <a:xfrm>
          <a:off x="12814300" y="144951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598" name="n_1aveValue【消防施設】&#10;有形固定資産減価償却率"/>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599"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00" name="n_3aveValue【消防施設】&#10;有形固定資産減価償却率"/>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601" name="n_4aveValue【消防施設】&#10;有形固定資産減価償却率"/>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30497</xdr:rowOff>
    </xdr:from>
    <xdr:ext cx="405111" cy="259045"/>
    <xdr:sp macro="" textlink="">
      <xdr:nvSpPr>
        <xdr:cNvPr id="602" name="n_2mainValue【消防施設】&#10;有形固定資産減価償却率"/>
        <xdr:cNvSpPr txBox="1"/>
      </xdr:nvSpPr>
      <xdr:spPr>
        <a:xfrm>
          <a:off x="14389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30497</xdr:rowOff>
    </xdr:from>
    <xdr:ext cx="405111" cy="259045"/>
    <xdr:sp macro="" textlink="">
      <xdr:nvSpPr>
        <xdr:cNvPr id="603" name="n_3mainValue【消防施設】&#10;有形固定資産減価償却率"/>
        <xdr:cNvSpPr txBox="1"/>
      </xdr:nvSpPr>
      <xdr:spPr>
        <a:xfrm>
          <a:off x="13500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135272</xdr:rowOff>
    </xdr:from>
    <xdr:ext cx="405111" cy="259045"/>
    <xdr:sp macro="" textlink="">
      <xdr:nvSpPr>
        <xdr:cNvPr id="604" name="n_4mainValue【消防施設】&#10;有形固定資産減価償却率"/>
        <xdr:cNvSpPr txBox="1"/>
      </xdr:nvSpPr>
      <xdr:spPr>
        <a:xfrm>
          <a:off x="12611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5" name="正方形/長方形 6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6" name="正方形/長方形 6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7" name="正方形/長方形 6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8" name="正方形/長方形 6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9" name="正方形/長方形 6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0" name="正方形/長方形 6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1" name="正方形/長方形 6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2" name="正方形/長方形 6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3" name="テキスト ボックス 6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4" name="直線コネクタ 6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5" name="直線コネクタ 61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6" name="テキスト ボックス 61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7" name="直線コネクタ 61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8" name="テキスト ボックス 61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9" name="直線コネクタ 61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0" name="テキスト ボックス 61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1" name="直線コネクタ 62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2" name="テキスト ボックス 62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3" name="直線コネクタ 62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4" name="テキスト ボックス 62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5" name="直線コネクタ 62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6" name="テキスト ボックス 62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630" name="直線コネクタ 629"/>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631" name="【消防施設】&#10;一人当たり面積最小値テキスト"/>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632" name="直線コネクタ 631"/>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633" name="【消防施設】&#10;一人当たり面積最大値テキスト"/>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634" name="直線コネクタ 633"/>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635" name="【消防施設】&#10;一人当たり面積平均値テキスト"/>
        <xdr:cNvSpPr txBox="1"/>
      </xdr:nvSpPr>
      <xdr:spPr>
        <a:xfrm>
          <a:off x="22199600" y="14691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636" name="フローチャート: 判断 635"/>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637" name="フローチャート: 判断 636"/>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638" name="フローチャート: 判断 637"/>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639" name="フローチャート: 判断 638"/>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640" name="フローチャート: 判断 639"/>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59145</xdr:rowOff>
    </xdr:from>
    <xdr:to>
      <xdr:col>107</xdr:col>
      <xdr:colOff>101600</xdr:colOff>
      <xdr:row>86</xdr:row>
      <xdr:rowOff>160745</xdr:rowOff>
    </xdr:to>
    <xdr:sp macro="" textlink="">
      <xdr:nvSpPr>
        <xdr:cNvPr id="646" name="楕円 645"/>
        <xdr:cNvSpPr/>
      </xdr:nvSpPr>
      <xdr:spPr>
        <a:xfrm>
          <a:off x="20383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60234</xdr:rowOff>
    </xdr:from>
    <xdr:to>
      <xdr:col>102</xdr:col>
      <xdr:colOff>165100</xdr:colOff>
      <xdr:row>86</xdr:row>
      <xdr:rowOff>161834</xdr:rowOff>
    </xdr:to>
    <xdr:sp macro="" textlink="">
      <xdr:nvSpPr>
        <xdr:cNvPr id="647" name="楕円 646"/>
        <xdr:cNvSpPr/>
      </xdr:nvSpPr>
      <xdr:spPr>
        <a:xfrm>
          <a:off x="194945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109945</xdr:rowOff>
    </xdr:from>
    <xdr:to>
      <xdr:col>107</xdr:col>
      <xdr:colOff>50800</xdr:colOff>
      <xdr:row>86</xdr:row>
      <xdr:rowOff>111034</xdr:rowOff>
    </xdr:to>
    <xdr:cxnSp macro="">
      <xdr:nvCxnSpPr>
        <xdr:cNvPr id="648" name="直線コネクタ 647"/>
        <xdr:cNvCxnSpPr/>
      </xdr:nvCxnSpPr>
      <xdr:spPr>
        <a:xfrm flipV="1">
          <a:off x="19545300" y="148546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61323</xdr:rowOff>
    </xdr:from>
    <xdr:to>
      <xdr:col>98</xdr:col>
      <xdr:colOff>38100</xdr:colOff>
      <xdr:row>86</xdr:row>
      <xdr:rowOff>162923</xdr:rowOff>
    </xdr:to>
    <xdr:sp macro="" textlink="">
      <xdr:nvSpPr>
        <xdr:cNvPr id="649" name="楕円 648"/>
        <xdr:cNvSpPr/>
      </xdr:nvSpPr>
      <xdr:spPr>
        <a:xfrm>
          <a:off x="18605500" y="14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111034</xdr:rowOff>
    </xdr:from>
    <xdr:to>
      <xdr:col>102</xdr:col>
      <xdr:colOff>114300</xdr:colOff>
      <xdr:row>86</xdr:row>
      <xdr:rowOff>112123</xdr:rowOff>
    </xdr:to>
    <xdr:cxnSp macro="">
      <xdr:nvCxnSpPr>
        <xdr:cNvPr id="650" name="直線コネクタ 649"/>
        <xdr:cNvCxnSpPr/>
      </xdr:nvCxnSpPr>
      <xdr:spPr>
        <a:xfrm flipV="1">
          <a:off x="18656300" y="148557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651" name="n_1aveValue【消防施設】&#10;一人当たり面積"/>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652" name="n_2aveValue【消防施設】&#10;一人当たり面積"/>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653" name="n_3aveValue【消防施設】&#10;一人当たり面積"/>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654" name="n_4aveValue【消防施設】&#10;一人当たり面積"/>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151872</xdr:rowOff>
    </xdr:from>
    <xdr:ext cx="469744" cy="259045"/>
    <xdr:sp macro="" textlink="">
      <xdr:nvSpPr>
        <xdr:cNvPr id="655" name="n_2mainValue【消防施設】&#10;一人当たり面積"/>
        <xdr:cNvSpPr txBox="1"/>
      </xdr:nvSpPr>
      <xdr:spPr>
        <a:xfrm>
          <a:off x="20199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152961</xdr:rowOff>
    </xdr:from>
    <xdr:ext cx="469744" cy="259045"/>
    <xdr:sp macro="" textlink="">
      <xdr:nvSpPr>
        <xdr:cNvPr id="656" name="n_3mainValue【消防施設】&#10;一人当たり面積"/>
        <xdr:cNvSpPr txBox="1"/>
      </xdr:nvSpPr>
      <xdr:spPr>
        <a:xfrm>
          <a:off x="19310427"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154050</xdr:rowOff>
    </xdr:from>
    <xdr:ext cx="469744" cy="259045"/>
    <xdr:sp macro="" textlink="">
      <xdr:nvSpPr>
        <xdr:cNvPr id="657" name="n_4mainValue【消防施設】&#10;一人当たり面積"/>
        <xdr:cNvSpPr txBox="1"/>
      </xdr:nvSpPr>
      <xdr:spPr>
        <a:xfrm>
          <a:off x="18421427"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8" name="テキスト ボックス 66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0" name="テキスト ボックス 66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0" name="テキスト ボックス 67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683" name="直線コネクタ 682"/>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84"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85" name="直線コネクタ 684"/>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686"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87" name="直線コネクタ 686"/>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88" name="【庁舎】&#10;有形固定資産減価償却率平均値テキスト"/>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89" name="フローチャート: 判断 68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690" name="フローチャート: 判断 689"/>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91" name="フローチャート: 判断 690"/>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92" name="フローチャート: 判断 691"/>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693" name="フローチャート: 判断 692"/>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4" name="テキスト ボックス 6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139700</xdr:rowOff>
    </xdr:from>
    <xdr:to>
      <xdr:col>76</xdr:col>
      <xdr:colOff>165100</xdr:colOff>
      <xdr:row>106</xdr:row>
      <xdr:rowOff>69850</xdr:rowOff>
    </xdr:to>
    <xdr:sp macro="" textlink="">
      <xdr:nvSpPr>
        <xdr:cNvPr id="699" name="楕円 698"/>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700" name="楕円 699"/>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156211</xdr:rowOff>
    </xdr:to>
    <xdr:cxnSp macro="">
      <xdr:nvCxnSpPr>
        <xdr:cNvPr id="701" name="直線コネクタ 700"/>
        <xdr:cNvCxnSpPr/>
      </xdr:nvCxnSpPr>
      <xdr:spPr>
        <a:xfrm flipV="1">
          <a:off x="13703300" y="181927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103777</xdr:rowOff>
    </xdr:from>
    <xdr:to>
      <xdr:col>67</xdr:col>
      <xdr:colOff>101600</xdr:colOff>
      <xdr:row>108</xdr:row>
      <xdr:rowOff>33927</xdr:rowOff>
    </xdr:to>
    <xdr:sp macro="" textlink="">
      <xdr:nvSpPr>
        <xdr:cNvPr id="702" name="楕円 701"/>
        <xdr:cNvSpPr/>
      </xdr:nvSpPr>
      <xdr:spPr>
        <a:xfrm>
          <a:off x="12763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154577</xdr:rowOff>
    </xdr:to>
    <xdr:cxnSp macro="">
      <xdr:nvCxnSpPr>
        <xdr:cNvPr id="703" name="直線コネクタ 702"/>
        <xdr:cNvCxnSpPr/>
      </xdr:nvCxnSpPr>
      <xdr:spPr>
        <a:xfrm flipV="1">
          <a:off x="12814300" y="18329911"/>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704" name="n_1aveValue【庁舎】&#10;有形固定資産減価償却率"/>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05" name="n_2aveValue【庁舎】&#10;有形固定資産減価償却率"/>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06" name="n_3aveValue【庁舎】&#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07"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08" name="n_2mainValue【庁舎】&#10;有形固定資産減価償却率"/>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709" name="n_3mainValue【庁舎】&#10;有形固定資産減価償却率"/>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25054</xdr:rowOff>
    </xdr:from>
    <xdr:ext cx="405111" cy="259045"/>
    <xdr:sp macro="" textlink="">
      <xdr:nvSpPr>
        <xdr:cNvPr id="710" name="n_4mainValue【庁舎】&#10;有形固定資産減価償却率"/>
        <xdr:cNvSpPr txBox="1"/>
      </xdr:nvSpPr>
      <xdr:spPr>
        <a:xfrm>
          <a:off x="126117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1" name="直線コネクタ 72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2" name="テキスト ボックス 72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3" name="直線コネクタ 72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4" name="テキスト ボックス 72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5" name="直線コネクタ 72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6" name="テキスト ボックス 72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7" name="直線コネクタ 72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8" name="テキスト ボックス 72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9" name="直線コネクタ 72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0" name="テキスト ボックス 72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734" name="直線コネクタ 733"/>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735" name="【庁舎】&#10;一人当たり面積最小値テキスト"/>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736" name="直線コネクタ 735"/>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737" name="【庁舎】&#10;一人当たり面積最大値テキスト"/>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738" name="直線コネクタ 737"/>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739" name="【庁舎】&#10;一人当たり面積平均値テキスト"/>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740" name="フローチャート: 判断 739"/>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741" name="フローチャート: 判断 740"/>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742" name="フローチャート: 判断 741"/>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743" name="フローチャート: 判断 742"/>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744" name="フローチャート: 判断 743"/>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5" name="テキスト ボックス 7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109220</xdr:rowOff>
    </xdr:from>
    <xdr:to>
      <xdr:col>107</xdr:col>
      <xdr:colOff>101600</xdr:colOff>
      <xdr:row>108</xdr:row>
      <xdr:rowOff>39370</xdr:rowOff>
    </xdr:to>
    <xdr:sp macro="" textlink="">
      <xdr:nvSpPr>
        <xdr:cNvPr id="750" name="楕円 749"/>
        <xdr:cNvSpPr/>
      </xdr:nvSpPr>
      <xdr:spPr>
        <a:xfrm>
          <a:off x="20383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129032</xdr:rowOff>
    </xdr:from>
    <xdr:to>
      <xdr:col>102</xdr:col>
      <xdr:colOff>165100</xdr:colOff>
      <xdr:row>108</xdr:row>
      <xdr:rowOff>59182</xdr:rowOff>
    </xdr:to>
    <xdr:sp macro="" textlink="">
      <xdr:nvSpPr>
        <xdr:cNvPr id="751" name="楕円 750"/>
        <xdr:cNvSpPr/>
      </xdr:nvSpPr>
      <xdr:spPr>
        <a:xfrm>
          <a:off x="19494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160020</xdr:rowOff>
    </xdr:from>
    <xdr:to>
      <xdr:col>107</xdr:col>
      <xdr:colOff>50800</xdr:colOff>
      <xdr:row>108</xdr:row>
      <xdr:rowOff>8382</xdr:rowOff>
    </xdr:to>
    <xdr:cxnSp macro="">
      <xdr:nvCxnSpPr>
        <xdr:cNvPr id="752" name="直線コネクタ 751"/>
        <xdr:cNvCxnSpPr/>
      </xdr:nvCxnSpPr>
      <xdr:spPr>
        <a:xfrm flipV="1">
          <a:off x="19545300" y="1850517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131318</xdr:rowOff>
    </xdr:from>
    <xdr:to>
      <xdr:col>98</xdr:col>
      <xdr:colOff>38100</xdr:colOff>
      <xdr:row>108</xdr:row>
      <xdr:rowOff>61468</xdr:rowOff>
    </xdr:to>
    <xdr:sp macro="" textlink="">
      <xdr:nvSpPr>
        <xdr:cNvPr id="753" name="楕円 752"/>
        <xdr:cNvSpPr/>
      </xdr:nvSpPr>
      <xdr:spPr>
        <a:xfrm>
          <a:off x="18605500" y="184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8382</xdr:rowOff>
    </xdr:from>
    <xdr:to>
      <xdr:col>102</xdr:col>
      <xdr:colOff>114300</xdr:colOff>
      <xdr:row>108</xdr:row>
      <xdr:rowOff>10668</xdr:rowOff>
    </xdr:to>
    <xdr:cxnSp macro="">
      <xdr:nvCxnSpPr>
        <xdr:cNvPr id="754" name="直線コネクタ 753"/>
        <xdr:cNvCxnSpPr/>
      </xdr:nvCxnSpPr>
      <xdr:spPr>
        <a:xfrm flipV="1">
          <a:off x="18656300" y="185249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17035</xdr:rowOff>
    </xdr:from>
    <xdr:ext cx="469744" cy="259045"/>
    <xdr:sp macro="" textlink="">
      <xdr:nvSpPr>
        <xdr:cNvPr id="755" name="n_1aveValue【庁舎】&#10;一人当たり面積"/>
        <xdr:cNvSpPr txBox="1"/>
      </xdr:nvSpPr>
      <xdr:spPr>
        <a:xfrm>
          <a:off x="21075727" y="181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31514</xdr:rowOff>
    </xdr:from>
    <xdr:ext cx="469744" cy="259045"/>
    <xdr:sp macro="" textlink="">
      <xdr:nvSpPr>
        <xdr:cNvPr id="756" name="n_2aveValue【庁舎】&#10;一人当たり面積"/>
        <xdr:cNvSpPr txBox="1"/>
      </xdr:nvSpPr>
      <xdr:spPr>
        <a:xfrm>
          <a:off x="20199427" y="1820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757" name="n_3aveValue【庁舎】&#10;一人当たり面積"/>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758" name="n_4aveValue【庁舎】&#10;一人当たり面積"/>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9" name="n_2mainValue【庁舎】&#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50309</xdr:rowOff>
    </xdr:from>
    <xdr:ext cx="469744" cy="259045"/>
    <xdr:sp macro="" textlink="">
      <xdr:nvSpPr>
        <xdr:cNvPr id="760" name="n_3mainValue【庁舎】&#10;一人当たり面積"/>
        <xdr:cNvSpPr txBox="1"/>
      </xdr:nvSpPr>
      <xdr:spPr>
        <a:xfrm>
          <a:off x="193104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52595</xdr:rowOff>
    </xdr:from>
    <xdr:ext cx="469744" cy="259045"/>
    <xdr:sp macro="" textlink="">
      <xdr:nvSpPr>
        <xdr:cNvPr id="761" name="n_4mainValue【庁舎】&#10;一人当たり面積"/>
        <xdr:cNvSpPr txBox="1"/>
      </xdr:nvSpPr>
      <xdr:spPr>
        <a:xfrm>
          <a:off x="18421427"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有形固定資産減価償却率については，図書館，体育館・プールを除いて類似団体平均より高くなっている。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市民会館の</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有形固定資産減価償却率</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％は誤りで正しくは</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R01</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R02</a:t>
          </a:r>
          <a:r>
            <a:rPr kumimoji="1" lang="ja-JP" altLang="ja-JP" sz="1100" b="0" i="0" baseline="0">
              <a:solidFill>
                <a:schemeClr val="dk1"/>
              </a:solidFill>
              <a:effectLst/>
              <a:latin typeface="+mn-lt"/>
              <a:ea typeface="+mn-ea"/>
              <a:cs typeface="+mn-cs"/>
            </a:rPr>
            <a:t>は整備中。</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年度以降ほぼ横ばいで推移しており，類似団体を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前年度と比べ，基準財政需要額が</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百万円増加し，基準財政収入額は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百万円増加した。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106892</xdr:rowOff>
    </xdr:to>
    <xdr:cxnSp macro="">
      <xdr:nvCxnSpPr>
        <xdr:cNvPr id="72" name="直線コネクタ 71"/>
        <xdr:cNvCxnSpPr/>
      </xdr:nvCxnSpPr>
      <xdr:spPr>
        <a:xfrm>
          <a:off x="3225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106892</xdr:rowOff>
    </xdr:to>
    <xdr:cxnSp macro="">
      <xdr:nvCxnSpPr>
        <xdr:cNvPr id="75" name="直線コネクタ 74"/>
        <xdr:cNvCxnSpPr/>
      </xdr:nvCxnSpPr>
      <xdr:spPr>
        <a:xfrm>
          <a:off x="2336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106892</xdr:rowOff>
    </xdr:to>
    <xdr:cxnSp macro="">
      <xdr:nvCxnSpPr>
        <xdr:cNvPr id="78" name="直線コネクタ 77"/>
        <xdr:cNvCxnSpPr/>
      </xdr:nvCxnSpPr>
      <xdr:spPr>
        <a:xfrm>
          <a:off x="1447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引き続き高水準にあり財政構造が硬直化した状況が続いている。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前年度と比べ経常的収入が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百万円増加し，経常的支出は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66</xdr:row>
      <xdr:rowOff>118745</xdr:rowOff>
    </xdr:to>
    <xdr:cxnSp macro="">
      <xdr:nvCxnSpPr>
        <xdr:cNvPr id="128" name="直線コネクタ 127"/>
        <xdr:cNvCxnSpPr/>
      </xdr:nvCxnSpPr>
      <xdr:spPr>
        <a:xfrm flipV="1">
          <a:off x="4114800" y="11156950"/>
          <a:ext cx="8382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106680</xdr:rowOff>
    </xdr:from>
    <xdr:to>
      <xdr:col>19</xdr:col>
      <xdr:colOff>133350</xdr:colOff>
      <xdr:row>66</xdr:row>
      <xdr:rowOff>118745</xdr:rowOff>
    </xdr:to>
    <xdr:cxnSp macro="">
      <xdr:nvCxnSpPr>
        <xdr:cNvPr id="131" name="直線コネクタ 130"/>
        <xdr:cNvCxnSpPr/>
      </xdr:nvCxnSpPr>
      <xdr:spPr>
        <a:xfrm>
          <a:off x="3225800" y="114223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106680</xdr:rowOff>
    </xdr:to>
    <xdr:cxnSp macro="">
      <xdr:nvCxnSpPr>
        <xdr:cNvPr id="134" name="直線コネクタ 133"/>
        <xdr:cNvCxnSpPr/>
      </xdr:nvCxnSpPr>
      <xdr:spPr>
        <a:xfrm>
          <a:off x="2336800" y="11386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70485</xdr:rowOff>
    </xdr:to>
    <xdr:cxnSp macro="">
      <xdr:nvCxnSpPr>
        <xdr:cNvPr id="137" name="直線コネクタ 136"/>
        <xdr:cNvCxnSpPr/>
      </xdr:nvCxnSpPr>
      <xdr:spPr>
        <a:xfrm>
          <a:off x="1447800" y="1138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7" name="楕円 146"/>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48"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49" name="楕円 148"/>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0" name="テキスト ボックス 149"/>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1" name="楕円 150"/>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2" name="テキスト ボックス 151"/>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3" name="楕円 152"/>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4" name="テキスト ボックス 153"/>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55" name="楕円 154"/>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56" name="テキスト ボックス 155"/>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会計年度任用職員制度の導入により物件費は前年度と比べ減少したものの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19963</xdr:rowOff>
    </xdr:from>
    <xdr:to>
      <xdr:col>23</xdr:col>
      <xdr:colOff>133350</xdr:colOff>
      <xdr:row>83</xdr:row>
      <xdr:rowOff>32189</xdr:rowOff>
    </xdr:to>
    <xdr:cxnSp macro="">
      <xdr:nvCxnSpPr>
        <xdr:cNvPr id="191" name="直線コネクタ 190"/>
        <xdr:cNvCxnSpPr/>
      </xdr:nvCxnSpPr>
      <xdr:spPr>
        <a:xfrm>
          <a:off x="4114800" y="14250313"/>
          <a:ext cx="8382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19963</xdr:rowOff>
    </xdr:from>
    <xdr:to>
      <xdr:col>19</xdr:col>
      <xdr:colOff>133350</xdr:colOff>
      <xdr:row>84</xdr:row>
      <xdr:rowOff>19024</xdr:rowOff>
    </xdr:to>
    <xdr:cxnSp macro="">
      <xdr:nvCxnSpPr>
        <xdr:cNvPr id="194" name="直線コネクタ 193"/>
        <xdr:cNvCxnSpPr/>
      </xdr:nvCxnSpPr>
      <xdr:spPr>
        <a:xfrm flipV="1">
          <a:off x="3225800" y="14250313"/>
          <a:ext cx="889000" cy="1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156843</xdr:rowOff>
    </xdr:from>
    <xdr:to>
      <xdr:col>15</xdr:col>
      <xdr:colOff>82550</xdr:colOff>
      <xdr:row>84</xdr:row>
      <xdr:rowOff>19024</xdr:rowOff>
    </xdr:to>
    <xdr:cxnSp macro="">
      <xdr:nvCxnSpPr>
        <xdr:cNvPr id="197" name="直線コネクタ 196"/>
        <xdr:cNvCxnSpPr/>
      </xdr:nvCxnSpPr>
      <xdr:spPr>
        <a:xfrm>
          <a:off x="2336800" y="14215743"/>
          <a:ext cx="889000" cy="20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145301</xdr:rowOff>
    </xdr:from>
    <xdr:to>
      <xdr:col>11</xdr:col>
      <xdr:colOff>31750</xdr:colOff>
      <xdr:row>82</xdr:row>
      <xdr:rowOff>156843</xdr:rowOff>
    </xdr:to>
    <xdr:cxnSp macro="">
      <xdr:nvCxnSpPr>
        <xdr:cNvPr id="200" name="直線コネクタ 199"/>
        <xdr:cNvCxnSpPr/>
      </xdr:nvCxnSpPr>
      <xdr:spPr>
        <a:xfrm>
          <a:off x="1447800" y="14204201"/>
          <a:ext cx="889000" cy="1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152839</xdr:rowOff>
    </xdr:from>
    <xdr:to>
      <xdr:col>23</xdr:col>
      <xdr:colOff>184150</xdr:colOff>
      <xdr:row>83</xdr:row>
      <xdr:rowOff>82989</xdr:rowOff>
    </xdr:to>
    <xdr:sp macro="" textlink="">
      <xdr:nvSpPr>
        <xdr:cNvPr id="210" name="楕円 209"/>
        <xdr:cNvSpPr/>
      </xdr:nvSpPr>
      <xdr:spPr>
        <a:xfrm>
          <a:off x="4902200" y="142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169366</xdr:rowOff>
    </xdr:from>
    <xdr:ext cx="762000" cy="259045"/>
    <xdr:sp macro="" textlink="">
      <xdr:nvSpPr>
        <xdr:cNvPr id="211" name="人件費・物件費等の状況該当値テキスト"/>
        <xdr:cNvSpPr txBox="1"/>
      </xdr:nvSpPr>
      <xdr:spPr>
        <a:xfrm>
          <a:off x="5041900" y="1405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140613</xdr:rowOff>
    </xdr:from>
    <xdr:to>
      <xdr:col>19</xdr:col>
      <xdr:colOff>184150</xdr:colOff>
      <xdr:row>83</xdr:row>
      <xdr:rowOff>70763</xdr:rowOff>
    </xdr:to>
    <xdr:sp macro="" textlink="">
      <xdr:nvSpPr>
        <xdr:cNvPr id="212" name="楕円 211"/>
        <xdr:cNvSpPr/>
      </xdr:nvSpPr>
      <xdr:spPr>
        <a:xfrm>
          <a:off x="4064000" y="1419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55540</xdr:rowOff>
    </xdr:from>
    <xdr:ext cx="736600" cy="259045"/>
    <xdr:sp macro="" textlink="">
      <xdr:nvSpPr>
        <xdr:cNvPr id="213" name="テキスト ボックス 212"/>
        <xdr:cNvSpPr txBox="1"/>
      </xdr:nvSpPr>
      <xdr:spPr>
        <a:xfrm>
          <a:off x="3733800" y="1428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139674</xdr:rowOff>
    </xdr:from>
    <xdr:to>
      <xdr:col>15</xdr:col>
      <xdr:colOff>133350</xdr:colOff>
      <xdr:row>84</xdr:row>
      <xdr:rowOff>69824</xdr:rowOff>
    </xdr:to>
    <xdr:sp macro="" textlink="">
      <xdr:nvSpPr>
        <xdr:cNvPr id="214" name="楕円 213"/>
        <xdr:cNvSpPr/>
      </xdr:nvSpPr>
      <xdr:spPr>
        <a:xfrm>
          <a:off x="3175000" y="143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54601</xdr:rowOff>
    </xdr:from>
    <xdr:ext cx="762000" cy="259045"/>
    <xdr:sp macro="" textlink="">
      <xdr:nvSpPr>
        <xdr:cNvPr id="215" name="テキスト ボックス 214"/>
        <xdr:cNvSpPr txBox="1"/>
      </xdr:nvSpPr>
      <xdr:spPr>
        <a:xfrm>
          <a:off x="2844800" y="144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106043</xdr:rowOff>
    </xdr:from>
    <xdr:to>
      <xdr:col>11</xdr:col>
      <xdr:colOff>82550</xdr:colOff>
      <xdr:row>83</xdr:row>
      <xdr:rowOff>36193</xdr:rowOff>
    </xdr:to>
    <xdr:sp macro="" textlink="">
      <xdr:nvSpPr>
        <xdr:cNvPr id="216" name="楕円 215"/>
        <xdr:cNvSpPr/>
      </xdr:nvSpPr>
      <xdr:spPr>
        <a:xfrm>
          <a:off x="2286000" y="14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20970</xdr:rowOff>
    </xdr:from>
    <xdr:ext cx="762000" cy="259045"/>
    <xdr:sp macro="" textlink="">
      <xdr:nvSpPr>
        <xdr:cNvPr id="217" name="テキスト ボックス 216"/>
        <xdr:cNvSpPr txBox="1"/>
      </xdr:nvSpPr>
      <xdr:spPr>
        <a:xfrm>
          <a:off x="1955800" y="14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94501</xdr:rowOff>
    </xdr:from>
    <xdr:to>
      <xdr:col>7</xdr:col>
      <xdr:colOff>31750</xdr:colOff>
      <xdr:row>83</xdr:row>
      <xdr:rowOff>24651</xdr:rowOff>
    </xdr:to>
    <xdr:sp macro="" textlink="">
      <xdr:nvSpPr>
        <xdr:cNvPr id="218" name="楕円 217"/>
        <xdr:cNvSpPr/>
      </xdr:nvSpPr>
      <xdr:spPr>
        <a:xfrm>
          <a:off x="1397000" y="141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9428</xdr:rowOff>
    </xdr:from>
    <xdr:ext cx="762000" cy="259045"/>
    <xdr:sp macro="" textlink="">
      <xdr:nvSpPr>
        <xdr:cNvPr id="219" name="テキスト ボックス 218"/>
        <xdr:cNvSpPr txBox="1"/>
      </xdr:nvSpPr>
      <xdr:spPr>
        <a:xfrm>
          <a:off x="1066800" y="1423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現在）のラスパイレス指数は，職員の給料調整を行ったことにより，前年度と比べ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84</xdr:row>
      <xdr:rowOff>2116</xdr:rowOff>
    </xdr:to>
    <xdr:cxnSp macro="">
      <xdr:nvCxnSpPr>
        <xdr:cNvPr id="253" name="直線コネクタ 252"/>
        <xdr:cNvCxnSpPr/>
      </xdr:nvCxnSpPr>
      <xdr:spPr>
        <a:xfrm flipV="1">
          <a:off x="16179800" y="14310078"/>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45155</xdr:rowOff>
    </xdr:to>
    <xdr:cxnSp macro="">
      <xdr:nvCxnSpPr>
        <xdr:cNvPr id="256" name="直線コネクタ 255"/>
        <xdr:cNvCxnSpPr/>
      </xdr:nvCxnSpPr>
      <xdr:spPr>
        <a:xfrm flipV="1">
          <a:off x="15290800" y="1440391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87</xdr:row>
      <xdr:rowOff>158045</xdr:rowOff>
    </xdr:to>
    <xdr:cxnSp macro="">
      <xdr:nvCxnSpPr>
        <xdr:cNvPr id="259" name="直線コネクタ 258"/>
        <xdr:cNvCxnSpPr/>
      </xdr:nvCxnSpPr>
      <xdr:spPr>
        <a:xfrm flipV="1">
          <a:off x="14401800" y="14618405"/>
          <a:ext cx="889000" cy="45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87</xdr:row>
      <xdr:rowOff>158045</xdr:rowOff>
    </xdr:to>
    <xdr:cxnSp macro="">
      <xdr:nvCxnSpPr>
        <xdr:cNvPr id="262" name="直線コネクタ 261"/>
        <xdr:cNvCxnSpPr/>
      </xdr:nvCxnSpPr>
      <xdr:spPr>
        <a:xfrm>
          <a:off x="13512800" y="1507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2" name="楕円 271"/>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3" name="給与水準   （国との比較）該当値テキスト"/>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6" name="楕円 275"/>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77" name="テキスト ボックス 276"/>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78" name="楕円 277"/>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79" name="テキスト ボックス 278"/>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0" name="楕円 279"/>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1" name="テキスト ボックス 280"/>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組織改正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により適正な定員管理を実施したが，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人口減少が続いていることから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103051</xdr:rowOff>
    </xdr:from>
    <xdr:to>
      <xdr:col>81</xdr:col>
      <xdr:colOff>44450</xdr:colOff>
      <xdr:row>62</xdr:row>
      <xdr:rowOff>123734</xdr:rowOff>
    </xdr:to>
    <xdr:cxnSp macro="">
      <xdr:nvCxnSpPr>
        <xdr:cNvPr id="318" name="直線コネクタ 317"/>
        <xdr:cNvCxnSpPr/>
      </xdr:nvCxnSpPr>
      <xdr:spPr>
        <a:xfrm>
          <a:off x="16179800" y="1073295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103051</xdr:rowOff>
    </xdr:from>
    <xdr:to>
      <xdr:col>77</xdr:col>
      <xdr:colOff>44450</xdr:colOff>
      <xdr:row>62</xdr:row>
      <xdr:rowOff>156482</xdr:rowOff>
    </xdr:to>
    <xdr:cxnSp macro="">
      <xdr:nvCxnSpPr>
        <xdr:cNvPr id="321" name="直線コネクタ 320"/>
        <xdr:cNvCxnSpPr/>
      </xdr:nvCxnSpPr>
      <xdr:spPr>
        <a:xfrm flipV="1">
          <a:off x="15290800" y="10732951"/>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115116</xdr:rowOff>
    </xdr:from>
    <xdr:to>
      <xdr:col>72</xdr:col>
      <xdr:colOff>203200</xdr:colOff>
      <xdr:row>62</xdr:row>
      <xdr:rowOff>156482</xdr:rowOff>
    </xdr:to>
    <xdr:cxnSp macro="">
      <xdr:nvCxnSpPr>
        <xdr:cNvPr id="324" name="直線コネクタ 323"/>
        <xdr:cNvCxnSpPr/>
      </xdr:nvCxnSpPr>
      <xdr:spPr>
        <a:xfrm>
          <a:off x="14401800" y="1074501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82369</xdr:rowOff>
    </xdr:from>
    <xdr:to>
      <xdr:col>68</xdr:col>
      <xdr:colOff>152400</xdr:colOff>
      <xdr:row>62</xdr:row>
      <xdr:rowOff>115116</xdr:rowOff>
    </xdr:to>
    <xdr:cxnSp macro="">
      <xdr:nvCxnSpPr>
        <xdr:cNvPr id="327" name="直線コネクタ 326"/>
        <xdr:cNvCxnSpPr/>
      </xdr:nvCxnSpPr>
      <xdr:spPr>
        <a:xfrm>
          <a:off x="13512800" y="107122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72934</xdr:rowOff>
    </xdr:from>
    <xdr:to>
      <xdr:col>81</xdr:col>
      <xdr:colOff>95250</xdr:colOff>
      <xdr:row>63</xdr:row>
      <xdr:rowOff>3084</xdr:rowOff>
    </xdr:to>
    <xdr:sp macro="" textlink="">
      <xdr:nvSpPr>
        <xdr:cNvPr id="337" name="楕円 336"/>
        <xdr:cNvSpPr/>
      </xdr:nvSpPr>
      <xdr:spPr>
        <a:xfrm>
          <a:off x="169672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45011</xdr:rowOff>
    </xdr:from>
    <xdr:ext cx="762000" cy="259045"/>
    <xdr:sp macro="" textlink="">
      <xdr:nvSpPr>
        <xdr:cNvPr id="338" name="定員管理の状況該当値テキスト"/>
        <xdr:cNvSpPr txBox="1"/>
      </xdr:nvSpPr>
      <xdr:spPr>
        <a:xfrm>
          <a:off x="17106900" y="106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52251</xdr:rowOff>
    </xdr:from>
    <xdr:to>
      <xdr:col>77</xdr:col>
      <xdr:colOff>95250</xdr:colOff>
      <xdr:row>62</xdr:row>
      <xdr:rowOff>153851</xdr:rowOff>
    </xdr:to>
    <xdr:sp macro="" textlink="">
      <xdr:nvSpPr>
        <xdr:cNvPr id="339" name="楕円 338"/>
        <xdr:cNvSpPr/>
      </xdr:nvSpPr>
      <xdr:spPr>
        <a:xfrm>
          <a:off x="16129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40" name="テキスト ボックス 339"/>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105682</xdr:rowOff>
    </xdr:from>
    <xdr:to>
      <xdr:col>73</xdr:col>
      <xdr:colOff>44450</xdr:colOff>
      <xdr:row>63</xdr:row>
      <xdr:rowOff>35832</xdr:rowOff>
    </xdr:to>
    <xdr:sp macro="" textlink="">
      <xdr:nvSpPr>
        <xdr:cNvPr id="341" name="楕円 340"/>
        <xdr:cNvSpPr/>
      </xdr:nvSpPr>
      <xdr:spPr>
        <a:xfrm>
          <a:off x="15240000" y="10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20609</xdr:rowOff>
    </xdr:from>
    <xdr:ext cx="762000" cy="259045"/>
    <xdr:sp macro="" textlink="">
      <xdr:nvSpPr>
        <xdr:cNvPr id="342" name="テキスト ボックス 341"/>
        <xdr:cNvSpPr txBox="1"/>
      </xdr:nvSpPr>
      <xdr:spPr>
        <a:xfrm>
          <a:off x="14909800" y="1082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64316</xdr:rowOff>
    </xdr:from>
    <xdr:to>
      <xdr:col>68</xdr:col>
      <xdr:colOff>203200</xdr:colOff>
      <xdr:row>62</xdr:row>
      <xdr:rowOff>165916</xdr:rowOff>
    </xdr:to>
    <xdr:sp macro="" textlink="">
      <xdr:nvSpPr>
        <xdr:cNvPr id="343" name="楕円 342"/>
        <xdr:cNvSpPr/>
      </xdr:nvSpPr>
      <xdr:spPr>
        <a:xfrm>
          <a:off x="143510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150693</xdr:rowOff>
    </xdr:from>
    <xdr:ext cx="762000" cy="259045"/>
    <xdr:sp macro="" textlink="">
      <xdr:nvSpPr>
        <xdr:cNvPr id="344" name="テキスト ボックス 343"/>
        <xdr:cNvSpPr txBox="1"/>
      </xdr:nvSpPr>
      <xdr:spPr>
        <a:xfrm>
          <a:off x="14020800" y="107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31569</xdr:rowOff>
    </xdr:from>
    <xdr:to>
      <xdr:col>64</xdr:col>
      <xdr:colOff>152400</xdr:colOff>
      <xdr:row>62</xdr:row>
      <xdr:rowOff>133169</xdr:rowOff>
    </xdr:to>
    <xdr:sp macro="" textlink="">
      <xdr:nvSpPr>
        <xdr:cNvPr id="345" name="楕円 344"/>
        <xdr:cNvSpPr/>
      </xdr:nvSpPr>
      <xdr:spPr>
        <a:xfrm>
          <a:off x="13462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117946</xdr:rowOff>
    </xdr:from>
    <xdr:ext cx="762000" cy="259045"/>
    <xdr:sp macro="" textlink="">
      <xdr:nvSpPr>
        <xdr:cNvPr id="346" name="テキスト ボックス 345"/>
        <xdr:cNvSpPr txBox="1"/>
      </xdr:nvSpPr>
      <xdr:spPr>
        <a:xfrm>
          <a:off x="13131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今後，平成３０年７月豪雨災害関連の地方債元利償還金が多額となる見込みである。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81026</xdr:rowOff>
    </xdr:to>
    <xdr:cxnSp macro="">
      <xdr:nvCxnSpPr>
        <xdr:cNvPr id="378" name="直線コネクタ 377"/>
        <xdr:cNvCxnSpPr/>
      </xdr:nvCxnSpPr>
      <xdr:spPr>
        <a:xfrm flipV="1">
          <a:off x="16179800" y="70718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100330</xdr:rowOff>
    </xdr:to>
    <xdr:cxnSp macro="">
      <xdr:nvCxnSpPr>
        <xdr:cNvPr id="381" name="直線コネクタ 380"/>
        <xdr:cNvCxnSpPr/>
      </xdr:nvCxnSpPr>
      <xdr:spPr>
        <a:xfrm flipV="1">
          <a:off x="15290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100330</xdr:rowOff>
    </xdr:to>
    <xdr:cxnSp macro="">
      <xdr:nvCxnSpPr>
        <xdr:cNvPr id="384" name="直線コネクタ 383"/>
        <xdr:cNvCxnSpPr/>
      </xdr:nvCxnSpPr>
      <xdr:spPr>
        <a:xfrm>
          <a:off x="14401800" y="7100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71374</xdr:rowOff>
    </xdr:to>
    <xdr:cxnSp macro="">
      <xdr:nvCxnSpPr>
        <xdr:cNvPr id="387" name="直線コネクタ 386"/>
        <xdr:cNvCxnSpPr/>
      </xdr:nvCxnSpPr>
      <xdr:spPr>
        <a:xfrm>
          <a:off x="13512800" y="704291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7" name="楕円 396"/>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8145</xdr:rowOff>
    </xdr:from>
    <xdr:ext cx="762000" cy="259045"/>
    <xdr:sp macro="" textlink="">
      <xdr:nvSpPr>
        <xdr:cNvPr id="398"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9" name="楕円 398"/>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400" name="テキスト ボックス 399"/>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1" name="楕円 400"/>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2" name="テキスト ボックス 401"/>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3" name="楕円 402"/>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4" name="テキスト ボックス 403"/>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5" name="楕円 404"/>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6" name="テキスト ボックス 405"/>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ポイント悪化し，類似団体平均よりも</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平成３０年７月豪雨災害関連の多額の地方債発行により，地方債残高が増加したことに加え，組合負担等見込額の増加により将来負担額が増加したため，将来負担比率が上昇した。</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117145</xdr:rowOff>
    </xdr:from>
    <xdr:to>
      <xdr:col>81</xdr:col>
      <xdr:colOff>44450</xdr:colOff>
      <xdr:row>16</xdr:row>
      <xdr:rowOff>161544</xdr:rowOff>
    </xdr:to>
    <xdr:cxnSp macro="">
      <xdr:nvCxnSpPr>
        <xdr:cNvPr id="438" name="直線コネクタ 437"/>
        <xdr:cNvCxnSpPr/>
      </xdr:nvCxnSpPr>
      <xdr:spPr>
        <a:xfrm>
          <a:off x="16179800" y="2860345"/>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161188</xdr:rowOff>
    </xdr:from>
    <xdr:to>
      <xdr:col>77</xdr:col>
      <xdr:colOff>44450</xdr:colOff>
      <xdr:row>16</xdr:row>
      <xdr:rowOff>117145</xdr:rowOff>
    </xdr:to>
    <xdr:cxnSp macro="">
      <xdr:nvCxnSpPr>
        <xdr:cNvPr id="441" name="直線コネクタ 440"/>
        <xdr:cNvCxnSpPr/>
      </xdr:nvCxnSpPr>
      <xdr:spPr>
        <a:xfrm>
          <a:off x="15290800" y="2732938"/>
          <a:ext cx="889000" cy="12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161188</xdr:rowOff>
    </xdr:from>
    <xdr:to>
      <xdr:col>72</xdr:col>
      <xdr:colOff>203200</xdr:colOff>
      <xdr:row>16</xdr:row>
      <xdr:rowOff>13868</xdr:rowOff>
    </xdr:to>
    <xdr:cxnSp macro="">
      <xdr:nvCxnSpPr>
        <xdr:cNvPr id="444" name="直線コネクタ 443"/>
        <xdr:cNvCxnSpPr/>
      </xdr:nvCxnSpPr>
      <xdr:spPr>
        <a:xfrm flipV="1">
          <a:off x="14401800" y="27329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838</xdr:rowOff>
    </xdr:from>
    <xdr:to>
      <xdr:col>68</xdr:col>
      <xdr:colOff>152400</xdr:colOff>
      <xdr:row>16</xdr:row>
      <xdr:rowOff>13868</xdr:rowOff>
    </xdr:to>
    <xdr:cxnSp macro="">
      <xdr:nvCxnSpPr>
        <xdr:cNvPr id="447" name="直線コネクタ 446"/>
        <xdr:cNvCxnSpPr/>
      </xdr:nvCxnSpPr>
      <xdr:spPr>
        <a:xfrm>
          <a:off x="13512800" y="274403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110744</xdr:rowOff>
    </xdr:from>
    <xdr:to>
      <xdr:col>81</xdr:col>
      <xdr:colOff>95250</xdr:colOff>
      <xdr:row>17</xdr:row>
      <xdr:rowOff>40894</xdr:rowOff>
    </xdr:to>
    <xdr:sp macro="" textlink="">
      <xdr:nvSpPr>
        <xdr:cNvPr id="457" name="楕円 456"/>
        <xdr:cNvSpPr/>
      </xdr:nvSpPr>
      <xdr:spPr>
        <a:xfrm>
          <a:off x="169672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82821</xdr:rowOff>
    </xdr:from>
    <xdr:ext cx="762000" cy="259045"/>
    <xdr:sp macro="" textlink="">
      <xdr:nvSpPr>
        <xdr:cNvPr id="458" name="将来負担の状況該当値テキスト"/>
        <xdr:cNvSpPr txBox="1"/>
      </xdr:nvSpPr>
      <xdr:spPr>
        <a:xfrm>
          <a:off x="17106900" y="282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66345</xdr:rowOff>
    </xdr:from>
    <xdr:to>
      <xdr:col>77</xdr:col>
      <xdr:colOff>95250</xdr:colOff>
      <xdr:row>16</xdr:row>
      <xdr:rowOff>167945</xdr:rowOff>
    </xdr:to>
    <xdr:sp macro="" textlink="">
      <xdr:nvSpPr>
        <xdr:cNvPr id="459" name="楕円 458"/>
        <xdr:cNvSpPr/>
      </xdr:nvSpPr>
      <xdr:spPr>
        <a:xfrm>
          <a:off x="16129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152722</xdr:rowOff>
    </xdr:from>
    <xdr:ext cx="736600" cy="259045"/>
    <xdr:sp macro="" textlink="">
      <xdr:nvSpPr>
        <xdr:cNvPr id="460" name="テキスト ボックス 459"/>
        <xdr:cNvSpPr txBox="1"/>
      </xdr:nvSpPr>
      <xdr:spPr>
        <a:xfrm>
          <a:off x="15798800" y="28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110388</xdr:rowOff>
    </xdr:from>
    <xdr:to>
      <xdr:col>73</xdr:col>
      <xdr:colOff>44450</xdr:colOff>
      <xdr:row>16</xdr:row>
      <xdr:rowOff>40538</xdr:rowOff>
    </xdr:to>
    <xdr:sp macro="" textlink="">
      <xdr:nvSpPr>
        <xdr:cNvPr id="461" name="楕円 460"/>
        <xdr:cNvSpPr/>
      </xdr:nvSpPr>
      <xdr:spPr>
        <a:xfrm>
          <a:off x="15240000" y="2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25315</xdr:rowOff>
    </xdr:from>
    <xdr:ext cx="762000" cy="259045"/>
    <xdr:sp macro="" textlink="">
      <xdr:nvSpPr>
        <xdr:cNvPr id="462" name="テキスト ボックス 461"/>
        <xdr:cNvSpPr txBox="1"/>
      </xdr:nvSpPr>
      <xdr:spPr>
        <a:xfrm>
          <a:off x="14909800" y="27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134518</xdr:rowOff>
    </xdr:from>
    <xdr:to>
      <xdr:col>68</xdr:col>
      <xdr:colOff>203200</xdr:colOff>
      <xdr:row>16</xdr:row>
      <xdr:rowOff>64668</xdr:rowOff>
    </xdr:to>
    <xdr:sp macro="" textlink="">
      <xdr:nvSpPr>
        <xdr:cNvPr id="463" name="楕円 462"/>
        <xdr:cNvSpPr/>
      </xdr:nvSpPr>
      <xdr:spPr>
        <a:xfrm>
          <a:off x="14351000" y="27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49445</xdr:rowOff>
    </xdr:from>
    <xdr:ext cx="762000" cy="259045"/>
    <xdr:sp macro="" textlink="">
      <xdr:nvSpPr>
        <xdr:cNvPr id="464" name="テキスト ボックス 463"/>
        <xdr:cNvSpPr txBox="1"/>
      </xdr:nvSpPr>
      <xdr:spPr>
        <a:xfrm>
          <a:off x="14020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121488</xdr:rowOff>
    </xdr:from>
    <xdr:to>
      <xdr:col>64</xdr:col>
      <xdr:colOff>152400</xdr:colOff>
      <xdr:row>16</xdr:row>
      <xdr:rowOff>51638</xdr:rowOff>
    </xdr:to>
    <xdr:sp macro="" textlink="">
      <xdr:nvSpPr>
        <xdr:cNvPr id="465" name="楕円 464"/>
        <xdr:cNvSpPr/>
      </xdr:nvSpPr>
      <xdr:spPr>
        <a:xfrm>
          <a:off x="13462000" y="269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36415</xdr:rowOff>
    </xdr:from>
    <xdr:ext cx="762000" cy="259045"/>
    <xdr:sp macro="" textlink="">
      <xdr:nvSpPr>
        <xdr:cNvPr id="466" name="テキスト ボックス 465"/>
        <xdr:cNvSpPr txBox="1"/>
      </xdr:nvSpPr>
      <xdr:spPr>
        <a:xfrm>
          <a:off x="13131800" y="277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したものの，依然として類似団体平均より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ポイント上回っており，今後も経常経費削減のため，人件費の抑制に取り組む必要がある。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146050</xdr:rowOff>
    </xdr:from>
    <xdr:to>
      <xdr:col>24</xdr:col>
      <xdr:colOff>25400</xdr:colOff>
      <xdr:row>39</xdr:row>
      <xdr:rowOff>79375</xdr:rowOff>
    </xdr:to>
    <xdr:cxnSp macro="">
      <xdr:nvCxnSpPr>
        <xdr:cNvPr id="70" name="直線コネクタ 69"/>
        <xdr:cNvCxnSpPr/>
      </xdr:nvCxnSpPr>
      <xdr:spPr>
        <a:xfrm>
          <a:off x="3987800" y="66611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146050</xdr:rowOff>
    </xdr:from>
    <xdr:to>
      <xdr:col>19</xdr:col>
      <xdr:colOff>187325</xdr:colOff>
      <xdr:row>39</xdr:row>
      <xdr:rowOff>50800</xdr:rowOff>
    </xdr:to>
    <xdr:cxnSp macro="">
      <xdr:nvCxnSpPr>
        <xdr:cNvPr id="73" name="直線コネクタ 72"/>
        <xdr:cNvCxnSpPr/>
      </xdr:nvCxnSpPr>
      <xdr:spPr>
        <a:xfrm flipV="1">
          <a:off x="3098800" y="6661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50800</xdr:rowOff>
    </xdr:to>
    <xdr:cxnSp macro="">
      <xdr:nvCxnSpPr>
        <xdr:cNvPr id="76" name="直線コネクタ 75"/>
        <xdr:cNvCxnSpPr/>
      </xdr:nvCxnSpPr>
      <xdr:spPr>
        <a:xfrm>
          <a:off x="2209800" y="6718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41275</xdr:rowOff>
    </xdr:to>
    <xdr:cxnSp macro="">
      <xdr:nvCxnSpPr>
        <xdr:cNvPr id="79" name="直線コネクタ 78"/>
        <xdr:cNvCxnSpPr/>
      </xdr:nvCxnSpPr>
      <xdr:spPr>
        <a:xfrm flipV="1">
          <a:off x="1320800" y="6718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28575</xdr:rowOff>
    </xdr:from>
    <xdr:to>
      <xdr:col>24</xdr:col>
      <xdr:colOff>76200</xdr:colOff>
      <xdr:row>39</xdr:row>
      <xdr:rowOff>130175</xdr:rowOff>
    </xdr:to>
    <xdr:sp macro="" textlink="">
      <xdr:nvSpPr>
        <xdr:cNvPr id="89" name="楕円 88"/>
        <xdr:cNvSpPr/>
      </xdr:nvSpPr>
      <xdr:spPr>
        <a:xfrm>
          <a:off x="4775200" y="67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652</xdr:rowOff>
    </xdr:from>
    <xdr:ext cx="762000" cy="259045"/>
    <xdr:sp macro="" textlink="">
      <xdr:nvSpPr>
        <xdr:cNvPr id="90" name="人件費該当値テキスト"/>
        <xdr:cNvSpPr txBox="1"/>
      </xdr:nvSpPr>
      <xdr:spPr>
        <a:xfrm>
          <a:off x="4914900" y="668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95250</xdr:rowOff>
    </xdr:from>
    <xdr:to>
      <xdr:col>20</xdr:col>
      <xdr:colOff>38100</xdr:colOff>
      <xdr:row>39</xdr:row>
      <xdr:rowOff>25400</xdr:rowOff>
    </xdr:to>
    <xdr:sp macro="" textlink="">
      <xdr:nvSpPr>
        <xdr:cNvPr id="91" name="楕円 90"/>
        <xdr:cNvSpPr/>
      </xdr:nvSpPr>
      <xdr:spPr>
        <a:xfrm>
          <a:off x="3937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10177</xdr:rowOff>
    </xdr:from>
    <xdr:ext cx="736600" cy="259045"/>
    <xdr:sp macro="" textlink="">
      <xdr:nvSpPr>
        <xdr:cNvPr id="92" name="テキスト ボックス 91"/>
        <xdr:cNvSpPr txBox="1"/>
      </xdr:nvSpPr>
      <xdr:spPr>
        <a:xfrm>
          <a:off x="3606800" y="66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0</xdr:rowOff>
    </xdr:from>
    <xdr:to>
      <xdr:col>15</xdr:col>
      <xdr:colOff>149225</xdr:colOff>
      <xdr:row>39</xdr:row>
      <xdr:rowOff>101600</xdr:rowOff>
    </xdr:to>
    <xdr:sp macro="" textlink="">
      <xdr:nvSpPr>
        <xdr:cNvPr id="93" name="楕円 92"/>
        <xdr:cNvSpPr/>
      </xdr:nvSpPr>
      <xdr:spPr>
        <a:xfrm>
          <a:off x="3048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86377</xdr:rowOff>
    </xdr:from>
    <xdr:ext cx="762000" cy="259045"/>
    <xdr:sp macro="" textlink="">
      <xdr:nvSpPr>
        <xdr:cNvPr id="94" name="テキスト ボックス 93"/>
        <xdr:cNvSpPr txBox="1"/>
      </xdr:nvSpPr>
      <xdr:spPr>
        <a:xfrm>
          <a:off x="2717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5" name="楕円 94"/>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6" name="テキスト ボックス 95"/>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161925</xdr:rowOff>
    </xdr:from>
    <xdr:to>
      <xdr:col>6</xdr:col>
      <xdr:colOff>171450</xdr:colOff>
      <xdr:row>39</xdr:row>
      <xdr:rowOff>92075</xdr:rowOff>
    </xdr:to>
    <xdr:sp macro="" textlink="">
      <xdr:nvSpPr>
        <xdr:cNvPr id="97" name="楕円 96"/>
        <xdr:cNvSpPr/>
      </xdr:nvSpPr>
      <xdr:spPr>
        <a:xfrm>
          <a:off x="1270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76852</xdr:rowOff>
    </xdr:from>
    <xdr:ext cx="762000" cy="259045"/>
    <xdr:sp macro="" textlink="">
      <xdr:nvSpPr>
        <xdr:cNvPr id="98" name="テキスト ボックス 97"/>
        <xdr:cNvSpPr txBox="1"/>
      </xdr:nvSpPr>
      <xdr:spPr>
        <a:xfrm>
          <a:off x="939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保有量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等，物件費の抑制に向けた取組を推進する必要がある。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18</xdr:row>
      <xdr:rowOff>12700</xdr:rowOff>
    </xdr:to>
    <xdr:cxnSp macro="">
      <xdr:nvCxnSpPr>
        <xdr:cNvPr id="131" name="直線コネクタ 130"/>
        <xdr:cNvCxnSpPr/>
      </xdr:nvCxnSpPr>
      <xdr:spPr>
        <a:xfrm flipV="1">
          <a:off x="15671800" y="28473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12700</xdr:rowOff>
    </xdr:to>
    <xdr:cxnSp macro="">
      <xdr:nvCxnSpPr>
        <xdr:cNvPr id="134" name="直線コネクタ 133"/>
        <xdr:cNvCxnSpPr/>
      </xdr:nvCxnSpPr>
      <xdr:spPr>
        <a:xfrm>
          <a:off x="14782800" y="309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12700</xdr:rowOff>
    </xdr:to>
    <xdr:cxnSp macro="">
      <xdr:nvCxnSpPr>
        <xdr:cNvPr id="137" name="直線コネクタ 136"/>
        <xdr:cNvCxnSpPr/>
      </xdr:nvCxnSpPr>
      <xdr:spPr>
        <a:xfrm>
          <a:off x="13893800" y="3075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161290</xdr:rowOff>
    </xdr:to>
    <xdr:cxnSp macro="">
      <xdr:nvCxnSpPr>
        <xdr:cNvPr id="140" name="直線コネクタ 139"/>
        <xdr:cNvCxnSpPr/>
      </xdr:nvCxnSpPr>
      <xdr:spPr>
        <a:xfrm>
          <a:off x="13004800" y="3037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50" name="楕円 149"/>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51"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2" name="楕円 151"/>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3" name="テキスト ボックス 152"/>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4" name="楕円 153"/>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5" name="テキスト ボックス 154"/>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6" name="楕円 155"/>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7" name="テキスト ボックス 156"/>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8" name="楕円 157"/>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9" name="テキスト ボックス 158"/>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今後も高齢化の進展による経費の増加が見込まれるため，介護予防等により健康増進の支援などに取り組む必要がある。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102507</xdr:rowOff>
    </xdr:to>
    <xdr:cxnSp macro="">
      <xdr:nvCxnSpPr>
        <xdr:cNvPr id="194" name="直線コネクタ 193"/>
        <xdr:cNvCxnSpPr/>
      </xdr:nvCxnSpPr>
      <xdr:spPr>
        <a:xfrm flipV="1">
          <a:off x="3987800" y="9744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102507</xdr:rowOff>
    </xdr:to>
    <xdr:cxnSp macro="">
      <xdr:nvCxnSpPr>
        <xdr:cNvPr id="197" name="直線コネクタ 196"/>
        <xdr:cNvCxnSpPr/>
      </xdr:nvCxnSpPr>
      <xdr:spPr>
        <a:xfrm>
          <a:off x="3098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102507</xdr:rowOff>
    </xdr:to>
    <xdr:cxnSp macro="">
      <xdr:nvCxnSpPr>
        <xdr:cNvPr id="200" name="直線コネクタ 199"/>
        <xdr:cNvCxnSpPr/>
      </xdr:nvCxnSpPr>
      <xdr:spPr>
        <a:xfrm flipV="1">
          <a:off x="2209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61685</xdr:rowOff>
    </xdr:to>
    <xdr:cxnSp macro="">
      <xdr:nvCxnSpPr>
        <xdr:cNvPr id="203" name="直線コネクタ 202"/>
        <xdr:cNvCxnSpPr/>
      </xdr:nvCxnSpPr>
      <xdr:spPr>
        <a:xfrm flipV="1">
          <a:off x="1320800" y="9875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13" name="楕円 212"/>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4"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5" name="楕円 214"/>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163484</xdr:rowOff>
    </xdr:from>
    <xdr:ext cx="736600" cy="259045"/>
    <xdr:sp macro="" textlink="">
      <xdr:nvSpPr>
        <xdr:cNvPr id="216" name="テキスト ボックス 215"/>
        <xdr:cNvSpPr txBox="1"/>
      </xdr:nvSpPr>
      <xdr:spPr>
        <a:xfrm>
          <a:off x="3606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7" name="楕円 216"/>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8" name="テキスト ボックス 217"/>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9" name="楕円 218"/>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0" name="テキスト ボックス 219"/>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1" name="楕円 220"/>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2" name="テキスト ボックス 221"/>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今後も引き続き，経常経費の抑制に取り組む必要がある。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59</xdr:row>
      <xdr:rowOff>85090</xdr:rowOff>
    </xdr:to>
    <xdr:cxnSp macro="">
      <xdr:nvCxnSpPr>
        <xdr:cNvPr id="255" name="直線コネクタ 254"/>
        <xdr:cNvCxnSpPr/>
      </xdr:nvCxnSpPr>
      <xdr:spPr>
        <a:xfrm flipV="1">
          <a:off x="15671800" y="990346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54610</xdr:rowOff>
    </xdr:from>
    <xdr:to>
      <xdr:col>78</xdr:col>
      <xdr:colOff>69850</xdr:colOff>
      <xdr:row>59</xdr:row>
      <xdr:rowOff>85090</xdr:rowOff>
    </xdr:to>
    <xdr:cxnSp macro="">
      <xdr:nvCxnSpPr>
        <xdr:cNvPr id="258" name="直線コネクタ 257"/>
        <xdr:cNvCxnSpPr/>
      </xdr:nvCxnSpPr>
      <xdr:spPr>
        <a:xfrm>
          <a:off x="14782800" y="1017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54610</xdr:rowOff>
    </xdr:to>
    <xdr:cxnSp macro="">
      <xdr:nvCxnSpPr>
        <xdr:cNvPr id="261" name="直線コネクタ 260"/>
        <xdr:cNvCxnSpPr/>
      </xdr:nvCxnSpPr>
      <xdr:spPr>
        <a:xfrm>
          <a:off x="13893800" y="1013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31750</xdr:rowOff>
    </xdr:to>
    <xdr:cxnSp macro="">
      <xdr:nvCxnSpPr>
        <xdr:cNvPr id="264" name="直線コネクタ 263"/>
        <xdr:cNvCxnSpPr/>
      </xdr:nvCxnSpPr>
      <xdr:spPr>
        <a:xfrm flipV="1">
          <a:off x="13004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74" name="楕円 273"/>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75" name="その他該当値テキスト"/>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76" name="楕円 275"/>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77" name="テキスト ボックス 276"/>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78" name="楕円 277"/>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90187</xdr:rowOff>
    </xdr:from>
    <xdr:ext cx="762000" cy="259045"/>
    <xdr:sp macro="" textlink="">
      <xdr:nvSpPr>
        <xdr:cNvPr id="279" name="テキスト ボックス 278"/>
        <xdr:cNvSpPr txBox="1"/>
      </xdr:nvSpPr>
      <xdr:spPr>
        <a:xfrm>
          <a:off x="14401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80" name="楕円 279"/>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81" name="テキスト ボックス 280"/>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2" name="楕円 281"/>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3" name="テキスト ボックス 282"/>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今後も引き続き，経常経費の抑制に取り組む必要がある。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165862</xdr:rowOff>
    </xdr:to>
    <xdr:cxnSp macro="">
      <xdr:nvCxnSpPr>
        <xdr:cNvPr id="313" name="直線コネクタ 312"/>
        <xdr:cNvCxnSpPr/>
      </xdr:nvCxnSpPr>
      <xdr:spPr>
        <a:xfrm>
          <a:off x="15671800" y="637692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33274</xdr:rowOff>
    </xdr:to>
    <xdr:cxnSp macro="">
      <xdr:nvCxnSpPr>
        <xdr:cNvPr id="316" name="直線コネクタ 315"/>
        <xdr:cNvCxnSpPr/>
      </xdr:nvCxnSpPr>
      <xdr:spPr>
        <a:xfrm>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5842</xdr:rowOff>
    </xdr:to>
    <xdr:cxnSp macro="">
      <xdr:nvCxnSpPr>
        <xdr:cNvPr id="319" name="直線コネクタ 318"/>
        <xdr:cNvCxnSpPr/>
      </xdr:nvCxnSpPr>
      <xdr:spPr>
        <a:xfrm>
          <a:off x="13893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5842</xdr:rowOff>
    </xdr:to>
    <xdr:cxnSp macro="">
      <xdr:nvCxnSpPr>
        <xdr:cNvPr id="322" name="直線コネクタ 321"/>
        <xdr:cNvCxnSpPr/>
      </xdr:nvCxnSpPr>
      <xdr:spPr>
        <a:xfrm>
          <a:off x="13004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32" name="楕円 331"/>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33"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4" name="楕円 333"/>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5" name="テキスト ボックス 334"/>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6" name="楕円 335"/>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7" name="テキスト ボックス 33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8" name="楕円 337"/>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9" name="テキスト ボックス 338"/>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40" name="楕円 339"/>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1" name="テキスト ボックス 340"/>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ポイント低下し，また，類似団体平均を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今後は，元利償還金の増加により，比率のさらなる高まりが見込まれるため，将来負担を考慮した地方債の発行に努める必要がある。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74" name="直線コネクタ 373"/>
        <xdr:cNvCxnSpPr/>
      </xdr:nvCxnSpPr>
      <xdr:spPr>
        <a:xfrm flipV="1">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31750</xdr:rowOff>
    </xdr:to>
    <xdr:cxnSp macro="">
      <xdr:nvCxnSpPr>
        <xdr:cNvPr id="377" name="直線コネクタ 376"/>
        <xdr:cNvCxnSpPr/>
      </xdr:nvCxnSpPr>
      <xdr:spPr>
        <a:xfrm flipV="1">
          <a:off x="3098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46989</xdr:rowOff>
    </xdr:to>
    <xdr:cxnSp macro="">
      <xdr:nvCxnSpPr>
        <xdr:cNvPr id="380" name="直線コネクタ 379"/>
        <xdr:cNvCxnSpPr/>
      </xdr:nvCxnSpPr>
      <xdr:spPr>
        <a:xfrm flipV="1">
          <a:off x="2209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46989</xdr:rowOff>
    </xdr:to>
    <xdr:cxnSp macro="">
      <xdr:nvCxnSpPr>
        <xdr:cNvPr id="383" name="直線コネクタ 382"/>
        <xdr:cNvCxnSpPr/>
      </xdr:nvCxnSpPr>
      <xdr:spPr>
        <a:xfrm>
          <a:off x="1320800" y="132181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3" name="楕円 392"/>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4"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5" name="楕円 39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6" name="テキスト ボックス 395"/>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7" name="楕円 396"/>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8" name="テキスト ボックス 397"/>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9" name="楕円 398"/>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400" name="テキスト ボックス 399"/>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1" name="楕円 400"/>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2" name="テキスト ボックス 401"/>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引き続き，経常経費の抑制に向けた取組を継続する必要がある。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80</xdr:row>
      <xdr:rowOff>67563</xdr:rowOff>
    </xdr:to>
    <xdr:cxnSp macro="">
      <xdr:nvCxnSpPr>
        <xdr:cNvPr id="433" name="直線コネクタ 432"/>
        <xdr:cNvCxnSpPr/>
      </xdr:nvCxnSpPr>
      <xdr:spPr>
        <a:xfrm flipV="1">
          <a:off x="15671800" y="13600685"/>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53848</xdr:rowOff>
    </xdr:from>
    <xdr:to>
      <xdr:col>78</xdr:col>
      <xdr:colOff>69850</xdr:colOff>
      <xdr:row>80</xdr:row>
      <xdr:rowOff>67563</xdr:rowOff>
    </xdr:to>
    <xdr:cxnSp macro="">
      <xdr:nvCxnSpPr>
        <xdr:cNvPr id="436" name="直線コネクタ 435"/>
        <xdr:cNvCxnSpPr/>
      </xdr:nvCxnSpPr>
      <xdr:spPr>
        <a:xfrm>
          <a:off x="14782800" y="13769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17272</xdr:rowOff>
    </xdr:from>
    <xdr:to>
      <xdr:col>73</xdr:col>
      <xdr:colOff>180975</xdr:colOff>
      <xdr:row>80</xdr:row>
      <xdr:rowOff>53848</xdr:rowOff>
    </xdr:to>
    <xdr:cxnSp macro="">
      <xdr:nvCxnSpPr>
        <xdr:cNvPr id="439" name="直線コネクタ 438"/>
        <xdr:cNvCxnSpPr/>
      </xdr:nvCxnSpPr>
      <xdr:spPr>
        <a:xfrm>
          <a:off x="13893800" y="137332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17272</xdr:rowOff>
    </xdr:from>
    <xdr:to>
      <xdr:col>69</xdr:col>
      <xdr:colOff>92075</xdr:colOff>
      <xdr:row>80</xdr:row>
      <xdr:rowOff>35561</xdr:rowOff>
    </xdr:to>
    <xdr:cxnSp macro="">
      <xdr:nvCxnSpPr>
        <xdr:cNvPr id="442" name="直線コネクタ 441"/>
        <xdr:cNvCxnSpPr/>
      </xdr:nvCxnSpPr>
      <xdr:spPr>
        <a:xfrm flipV="1">
          <a:off x="13004800" y="137332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52" name="楕円 451"/>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53"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16763</xdr:rowOff>
    </xdr:from>
    <xdr:to>
      <xdr:col>78</xdr:col>
      <xdr:colOff>120650</xdr:colOff>
      <xdr:row>80</xdr:row>
      <xdr:rowOff>118363</xdr:rowOff>
    </xdr:to>
    <xdr:sp macro="" textlink="">
      <xdr:nvSpPr>
        <xdr:cNvPr id="454" name="楕円 453"/>
        <xdr:cNvSpPr/>
      </xdr:nvSpPr>
      <xdr:spPr>
        <a:xfrm>
          <a:off x="15621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103140</xdr:rowOff>
    </xdr:from>
    <xdr:ext cx="736600" cy="259045"/>
    <xdr:sp macro="" textlink="">
      <xdr:nvSpPr>
        <xdr:cNvPr id="455" name="テキスト ボックス 454"/>
        <xdr:cNvSpPr txBox="1"/>
      </xdr:nvSpPr>
      <xdr:spPr>
        <a:xfrm>
          <a:off x="15290800" y="1381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3048</xdr:rowOff>
    </xdr:from>
    <xdr:to>
      <xdr:col>74</xdr:col>
      <xdr:colOff>31750</xdr:colOff>
      <xdr:row>80</xdr:row>
      <xdr:rowOff>104648</xdr:rowOff>
    </xdr:to>
    <xdr:sp macro="" textlink="">
      <xdr:nvSpPr>
        <xdr:cNvPr id="456" name="楕円 455"/>
        <xdr:cNvSpPr/>
      </xdr:nvSpPr>
      <xdr:spPr>
        <a:xfrm>
          <a:off x="14732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89425</xdr:rowOff>
    </xdr:from>
    <xdr:ext cx="762000" cy="259045"/>
    <xdr:sp macro="" textlink="">
      <xdr:nvSpPr>
        <xdr:cNvPr id="457" name="テキスト ボックス 456"/>
        <xdr:cNvSpPr txBox="1"/>
      </xdr:nvSpPr>
      <xdr:spPr>
        <a:xfrm>
          <a:off x="14401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8" name="楕円 457"/>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9" name="テキスト ボックス 458"/>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60" name="楕円 459"/>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61" name="テキスト ボックス 460"/>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72327</xdr:rowOff>
    </xdr:from>
    <xdr:to>
      <xdr:col>29</xdr:col>
      <xdr:colOff>127000</xdr:colOff>
      <xdr:row>15</xdr:row>
      <xdr:rowOff>111009</xdr:rowOff>
    </xdr:to>
    <xdr:cxnSp macro="">
      <xdr:nvCxnSpPr>
        <xdr:cNvPr id="52" name="直線コネクタ 51"/>
        <xdr:cNvCxnSpPr/>
      </xdr:nvCxnSpPr>
      <xdr:spPr bwMode="auto">
        <a:xfrm>
          <a:off x="5003800" y="2691702"/>
          <a:ext cx="647700" cy="38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95786</xdr:rowOff>
    </xdr:from>
    <xdr:ext cx="762000" cy="259045"/>
    <xdr:sp macro="" textlink="">
      <xdr:nvSpPr>
        <xdr:cNvPr id="53" name="人口1人当たり決算額の推移平均値テキスト130"/>
        <xdr:cNvSpPr txBox="1"/>
      </xdr:nvSpPr>
      <xdr:spPr>
        <a:xfrm>
          <a:off x="5740400" y="271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54300</xdr:rowOff>
    </xdr:from>
    <xdr:to>
      <xdr:col>26</xdr:col>
      <xdr:colOff>50800</xdr:colOff>
      <xdr:row>15</xdr:row>
      <xdr:rowOff>72327</xdr:rowOff>
    </xdr:to>
    <xdr:cxnSp macro="">
      <xdr:nvCxnSpPr>
        <xdr:cNvPr id="55" name="直線コネクタ 54"/>
        <xdr:cNvCxnSpPr/>
      </xdr:nvCxnSpPr>
      <xdr:spPr bwMode="auto">
        <a:xfrm>
          <a:off x="4305300" y="2673675"/>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54300</xdr:rowOff>
    </xdr:from>
    <xdr:to>
      <xdr:col>22</xdr:col>
      <xdr:colOff>114300</xdr:colOff>
      <xdr:row>15</xdr:row>
      <xdr:rowOff>124153</xdr:rowOff>
    </xdr:to>
    <xdr:cxnSp macro="">
      <xdr:nvCxnSpPr>
        <xdr:cNvPr id="58" name="直線コネクタ 57"/>
        <xdr:cNvCxnSpPr/>
      </xdr:nvCxnSpPr>
      <xdr:spPr bwMode="auto">
        <a:xfrm flipV="1">
          <a:off x="3606800" y="2673675"/>
          <a:ext cx="698500" cy="6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124153</xdr:rowOff>
    </xdr:from>
    <xdr:to>
      <xdr:col>18</xdr:col>
      <xdr:colOff>177800</xdr:colOff>
      <xdr:row>16</xdr:row>
      <xdr:rowOff>5820</xdr:rowOff>
    </xdr:to>
    <xdr:cxnSp macro="">
      <xdr:nvCxnSpPr>
        <xdr:cNvPr id="61" name="直線コネクタ 60"/>
        <xdr:cNvCxnSpPr/>
      </xdr:nvCxnSpPr>
      <xdr:spPr bwMode="auto">
        <a:xfrm flipV="1">
          <a:off x="2908300" y="2743528"/>
          <a:ext cx="698500" cy="53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60209</xdr:rowOff>
    </xdr:from>
    <xdr:to>
      <xdr:col>29</xdr:col>
      <xdr:colOff>177800</xdr:colOff>
      <xdr:row>15</xdr:row>
      <xdr:rowOff>161809</xdr:rowOff>
    </xdr:to>
    <xdr:sp macro="" textlink="">
      <xdr:nvSpPr>
        <xdr:cNvPr id="71" name="楕円 70"/>
        <xdr:cNvSpPr/>
      </xdr:nvSpPr>
      <xdr:spPr bwMode="auto">
        <a:xfrm>
          <a:off x="5600700" y="267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76736</xdr:rowOff>
    </xdr:from>
    <xdr:ext cx="762000" cy="259045"/>
    <xdr:sp macro="" textlink="">
      <xdr:nvSpPr>
        <xdr:cNvPr id="72" name="人口1人当たり決算額の推移該当値テキスト130"/>
        <xdr:cNvSpPr txBox="1"/>
      </xdr:nvSpPr>
      <xdr:spPr>
        <a:xfrm>
          <a:off x="5740400" y="252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21527</xdr:rowOff>
    </xdr:from>
    <xdr:to>
      <xdr:col>26</xdr:col>
      <xdr:colOff>101600</xdr:colOff>
      <xdr:row>15</xdr:row>
      <xdr:rowOff>123127</xdr:rowOff>
    </xdr:to>
    <xdr:sp macro="" textlink="">
      <xdr:nvSpPr>
        <xdr:cNvPr id="73" name="楕円 72"/>
        <xdr:cNvSpPr/>
      </xdr:nvSpPr>
      <xdr:spPr bwMode="auto">
        <a:xfrm>
          <a:off x="4953000" y="264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133304</xdr:rowOff>
    </xdr:from>
    <xdr:ext cx="736600" cy="259045"/>
    <xdr:sp macro="" textlink="">
      <xdr:nvSpPr>
        <xdr:cNvPr id="74" name="テキスト ボックス 73"/>
        <xdr:cNvSpPr txBox="1"/>
      </xdr:nvSpPr>
      <xdr:spPr>
        <a:xfrm>
          <a:off x="4622800" y="240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3500</xdr:rowOff>
    </xdr:from>
    <xdr:to>
      <xdr:col>22</xdr:col>
      <xdr:colOff>165100</xdr:colOff>
      <xdr:row>15</xdr:row>
      <xdr:rowOff>105100</xdr:rowOff>
    </xdr:to>
    <xdr:sp macro="" textlink="">
      <xdr:nvSpPr>
        <xdr:cNvPr id="75" name="楕円 74"/>
        <xdr:cNvSpPr/>
      </xdr:nvSpPr>
      <xdr:spPr bwMode="auto">
        <a:xfrm>
          <a:off x="4254500" y="262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115277</xdr:rowOff>
    </xdr:from>
    <xdr:ext cx="762000" cy="259045"/>
    <xdr:sp macro="" textlink="">
      <xdr:nvSpPr>
        <xdr:cNvPr id="76" name="テキスト ボックス 75"/>
        <xdr:cNvSpPr txBox="1"/>
      </xdr:nvSpPr>
      <xdr:spPr>
        <a:xfrm>
          <a:off x="3924300" y="239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73353</xdr:rowOff>
    </xdr:from>
    <xdr:to>
      <xdr:col>19</xdr:col>
      <xdr:colOff>38100</xdr:colOff>
      <xdr:row>16</xdr:row>
      <xdr:rowOff>3503</xdr:rowOff>
    </xdr:to>
    <xdr:sp macro="" textlink="">
      <xdr:nvSpPr>
        <xdr:cNvPr id="77" name="楕円 76"/>
        <xdr:cNvSpPr/>
      </xdr:nvSpPr>
      <xdr:spPr bwMode="auto">
        <a:xfrm>
          <a:off x="3556000" y="269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13680</xdr:rowOff>
    </xdr:from>
    <xdr:ext cx="762000" cy="259045"/>
    <xdr:sp macro="" textlink="">
      <xdr:nvSpPr>
        <xdr:cNvPr id="78" name="テキスト ボックス 77"/>
        <xdr:cNvSpPr txBox="1"/>
      </xdr:nvSpPr>
      <xdr:spPr>
        <a:xfrm>
          <a:off x="3225800" y="246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126470</xdr:rowOff>
    </xdr:from>
    <xdr:to>
      <xdr:col>15</xdr:col>
      <xdr:colOff>101600</xdr:colOff>
      <xdr:row>16</xdr:row>
      <xdr:rowOff>56620</xdr:rowOff>
    </xdr:to>
    <xdr:sp macro="" textlink="">
      <xdr:nvSpPr>
        <xdr:cNvPr id="79" name="楕円 78"/>
        <xdr:cNvSpPr/>
      </xdr:nvSpPr>
      <xdr:spPr bwMode="auto">
        <a:xfrm>
          <a:off x="2857500" y="274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66797</xdr:rowOff>
    </xdr:from>
    <xdr:ext cx="762000" cy="259045"/>
    <xdr:sp macro="" textlink="">
      <xdr:nvSpPr>
        <xdr:cNvPr id="80" name="テキスト ボックス 79"/>
        <xdr:cNvSpPr txBox="1"/>
      </xdr:nvSpPr>
      <xdr:spPr>
        <a:xfrm>
          <a:off x="2527300" y="251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24061</xdr:rowOff>
    </xdr:from>
    <xdr:to>
      <xdr:col>29</xdr:col>
      <xdr:colOff>127000</xdr:colOff>
      <xdr:row>36</xdr:row>
      <xdr:rowOff>50419</xdr:rowOff>
    </xdr:to>
    <xdr:cxnSp macro="">
      <xdr:nvCxnSpPr>
        <xdr:cNvPr id="112" name="直線コネクタ 111"/>
        <xdr:cNvCxnSpPr/>
      </xdr:nvCxnSpPr>
      <xdr:spPr bwMode="auto">
        <a:xfrm flipV="1">
          <a:off x="5003800" y="6977311"/>
          <a:ext cx="647700" cy="2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8839</xdr:rowOff>
    </xdr:from>
    <xdr:ext cx="762000" cy="259045"/>
    <xdr:sp macro="" textlink="">
      <xdr:nvSpPr>
        <xdr:cNvPr id="113" name="人口1人当たり決算額の推移平均値テキスト445"/>
        <xdr:cNvSpPr txBox="1"/>
      </xdr:nvSpPr>
      <xdr:spPr>
        <a:xfrm>
          <a:off x="5740400" y="6962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47173</xdr:rowOff>
    </xdr:from>
    <xdr:to>
      <xdr:col>26</xdr:col>
      <xdr:colOff>50800</xdr:colOff>
      <xdr:row>36</xdr:row>
      <xdr:rowOff>50419</xdr:rowOff>
    </xdr:to>
    <xdr:cxnSp macro="">
      <xdr:nvCxnSpPr>
        <xdr:cNvPr id="115" name="直線コネクタ 114"/>
        <xdr:cNvCxnSpPr/>
      </xdr:nvCxnSpPr>
      <xdr:spPr bwMode="auto">
        <a:xfrm>
          <a:off x="4305300" y="7000423"/>
          <a:ext cx="6985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11809</xdr:rowOff>
    </xdr:from>
    <xdr:to>
      <xdr:col>22</xdr:col>
      <xdr:colOff>114300</xdr:colOff>
      <xdr:row>36</xdr:row>
      <xdr:rowOff>47173</xdr:rowOff>
    </xdr:to>
    <xdr:cxnSp macro="">
      <xdr:nvCxnSpPr>
        <xdr:cNvPr id="118" name="直線コネクタ 117"/>
        <xdr:cNvCxnSpPr/>
      </xdr:nvCxnSpPr>
      <xdr:spPr bwMode="auto">
        <a:xfrm>
          <a:off x="3606800" y="6965059"/>
          <a:ext cx="698500" cy="35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11809</xdr:rowOff>
    </xdr:from>
    <xdr:to>
      <xdr:col>18</xdr:col>
      <xdr:colOff>177800</xdr:colOff>
      <xdr:row>36</xdr:row>
      <xdr:rowOff>38829</xdr:rowOff>
    </xdr:to>
    <xdr:cxnSp macro="">
      <xdr:nvCxnSpPr>
        <xdr:cNvPr id="121" name="直線コネクタ 120"/>
        <xdr:cNvCxnSpPr/>
      </xdr:nvCxnSpPr>
      <xdr:spPr bwMode="auto">
        <a:xfrm flipV="1">
          <a:off x="2908300" y="6965059"/>
          <a:ext cx="6985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316161</xdr:rowOff>
    </xdr:from>
    <xdr:to>
      <xdr:col>29</xdr:col>
      <xdr:colOff>177800</xdr:colOff>
      <xdr:row>36</xdr:row>
      <xdr:rowOff>74861</xdr:rowOff>
    </xdr:to>
    <xdr:sp macro="" textlink="">
      <xdr:nvSpPr>
        <xdr:cNvPr id="131" name="楕円 130"/>
        <xdr:cNvSpPr/>
      </xdr:nvSpPr>
      <xdr:spPr bwMode="auto">
        <a:xfrm>
          <a:off x="5600700" y="6926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161238</xdr:rowOff>
    </xdr:from>
    <xdr:ext cx="762000" cy="259045"/>
    <xdr:sp macro="" textlink="">
      <xdr:nvSpPr>
        <xdr:cNvPr id="132" name="人口1人当たり決算額の推移該当値テキスト445"/>
        <xdr:cNvSpPr txBox="1"/>
      </xdr:nvSpPr>
      <xdr:spPr>
        <a:xfrm>
          <a:off x="5740400" y="67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342519</xdr:rowOff>
    </xdr:from>
    <xdr:to>
      <xdr:col>26</xdr:col>
      <xdr:colOff>101600</xdr:colOff>
      <xdr:row>36</xdr:row>
      <xdr:rowOff>101219</xdr:rowOff>
    </xdr:to>
    <xdr:sp macro="" textlink="">
      <xdr:nvSpPr>
        <xdr:cNvPr id="133" name="楕円 132"/>
        <xdr:cNvSpPr/>
      </xdr:nvSpPr>
      <xdr:spPr bwMode="auto">
        <a:xfrm>
          <a:off x="4953000" y="695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85996</xdr:rowOff>
    </xdr:from>
    <xdr:ext cx="736600" cy="259045"/>
    <xdr:sp macro="" textlink="">
      <xdr:nvSpPr>
        <xdr:cNvPr id="134" name="テキスト ボックス 133"/>
        <xdr:cNvSpPr txBox="1"/>
      </xdr:nvSpPr>
      <xdr:spPr>
        <a:xfrm>
          <a:off x="4622800" y="7039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339273</xdr:rowOff>
    </xdr:from>
    <xdr:to>
      <xdr:col>22</xdr:col>
      <xdr:colOff>165100</xdr:colOff>
      <xdr:row>36</xdr:row>
      <xdr:rowOff>97973</xdr:rowOff>
    </xdr:to>
    <xdr:sp macro="" textlink="">
      <xdr:nvSpPr>
        <xdr:cNvPr id="135" name="楕円 134"/>
        <xdr:cNvSpPr/>
      </xdr:nvSpPr>
      <xdr:spPr bwMode="auto">
        <a:xfrm>
          <a:off x="4254500" y="694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82750</xdr:rowOff>
    </xdr:from>
    <xdr:ext cx="762000" cy="259045"/>
    <xdr:sp macro="" textlink="">
      <xdr:nvSpPr>
        <xdr:cNvPr id="136" name="テキスト ボックス 135"/>
        <xdr:cNvSpPr txBox="1"/>
      </xdr:nvSpPr>
      <xdr:spPr>
        <a:xfrm>
          <a:off x="3924300" y="703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303909</xdr:rowOff>
    </xdr:from>
    <xdr:to>
      <xdr:col>19</xdr:col>
      <xdr:colOff>38100</xdr:colOff>
      <xdr:row>36</xdr:row>
      <xdr:rowOff>62609</xdr:rowOff>
    </xdr:to>
    <xdr:sp macro="" textlink="">
      <xdr:nvSpPr>
        <xdr:cNvPr id="137" name="楕円 136"/>
        <xdr:cNvSpPr/>
      </xdr:nvSpPr>
      <xdr:spPr bwMode="auto">
        <a:xfrm>
          <a:off x="3556000" y="691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72786</xdr:rowOff>
    </xdr:from>
    <xdr:ext cx="762000" cy="259045"/>
    <xdr:sp macro="" textlink="">
      <xdr:nvSpPr>
        <xdr:cNvPr id="138" name="テキスト ボックス 137"/>
        <xdr:cNvSpPr txBox="1"/>
      </xdr:nvSpPr>
      <xdr:spPr>
        <a:xfrm>
          <a:off x="3225800" y="668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330929</xdr:rowOff>
    </xdr:from>
    <xdr:to>
      <xdr:col>15</xdr:col>
      <xdr:colOff>101600</xdr:colOff>
      <xdr:row>36</xdr:row>
      <xdr:rowOff>89629</xdr:rowOff>
    </xdr:to>
    <xdr:sp macro="" textlink="">
      <xdr:nvSpPr>
        <xdr:cNvPr id="139" name="楕円 138"/>
        <xdr:cNvSpPr/>
      </xdr:nvSpPr>
      <xdr:spPr bwMode="auto">
        <a:xfrm>
          <a:off x="2857500" y="694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74406</xdr:rowOff>
    </xdr:from>
    <xdr:ext cx="762000" cy="259045"/>
    <xdr:sp macro="" textlink="">
      <xdr:nvSpPr>
        <xdr:cNvPr id="140" name="テキスト ボックス 139"/>
        <xdr:cNvSpPr txBox="1"/>
      </xdr:nvSpPr>
      <xdr:spPr>
        <a:xfrm>
          <a:off x="2527300" y="702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100577</xdr:rowOff>
    </xdr:from>
    <xdr:to>
      <xdr:col>24</xdr:col>
      <xdr:colOff>63500</xdr:colOff>
      <xdr:row>35</xdr:row>
      <xdr:rowOff>68932</xdr:rowOff>
    </xdr:to>
    <xdr:cxnSp macro="">
      <xdr:nvCxnSpPr>
        <xdr:cNvPr id="63" name="直線コネクタ 62"/>
        <xdr:cNvCxnSpPr/>
      </xdr:nvCxnSpPr>
      <xdr:spPr>
        <a:xfrm flipV="1">
          <a:off x="3797300" y="5929877"/>
          <a:ext cx="838200" cy="1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21824</xdr:rowOff>
    </xdr:from>
    <xdr:to>
      <xdr:col>19</xdr:col>
      <xdr:colOff>177800</xdr:colOff>
      <xdr:row>35</xdr:row>
      <xdr:rowOff>68932</xdr:rowOff>
    </xdr:to>
    <xdr:cxnSp macro="">
      <xdr:nvCxnSpPr>
        <xdr:cNvPr id="66" name="直線コネクタ 65"/>
        <xdr:cNvCxnSpPr/>
      </xdr:nvCxnSpPr>
      <xdr:spPr>
        <a:xfrm>
          <a:off x="2908300" y="6022574"/>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21824</xdr:rowOff>
    </xdr:from>
    <xdr:to>
      <xdr:col>15</xdr:col>
      <xdr:colOff>50800</xdr:colOff>
      <xdr:row>35</xdr:row>
      <xdr:rowOff>76509</xdr:rowOff>
    </xdr:to>
    <xdr:cxnSp macro="">
      <xdr:nvCxnSpPr>
        <xdr:cNvPr id="69" name="直線コネクタ 68"/>
        <xdr:cNvCxnSpPr/>
      </xdr:nvCxnSpPr>
      <xdr:spPr>
        <a:xfrm flipV="1">
          <a:off x="2019300" y="6022574"/>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76509</xdr:rowOff>
    </xdr:from>
    <xdr:to>
      <xdr:col>10</xdr:col>
      <xdr:colOff>114300</xdr:colOff>
      <xdr:row>35</xdr:row>
      <xdr:rowOff>108072</xdr:rowOff>
    </xdr:to>
    <xdr:cxnSp macro="">
      <xdr:nvCxnSpPr>
        <xdr:cNvPr id="72" name="直線コネクタ 71"/>
        <xdr:cNvCxnSpPr/>
      </xdr:nvCxnSpPr>
      <xdr:spPr>
        <a:xfrm flipV="1">
          <a:off x="1130300" y="6077259"/>
          <a:ext cx="889000" cy="3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49777</xdr:rowOff>
    </xdr:from>
    <xdr:to>
      <xdr:col>24</xdr:col>
      <xdr:colOff>114300</xdr:colOff>
      <xdr:row>34</xdr:row>
      <xdr:rowOff>151377</xdr:rowOff>
    </xdr:to>
    <xdr:sp macro="" textlink="">
      <xdr:nvSpPr>
        <xdr:cNvPr id="82" name="楕円 81"/>
        <xdr:cNvSpPr/>
      </xdr:nvSpPr>
      <xdr:spPr>
        <a:xfrm>
          <a:off x="4584700" y="58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72654</xdr:rowOff>
    </xdr:from>
    <xdr:ext cx="534377" cy="259045"/>
    <xdr:sp macro="" textlink="">
      <xdr:nvSpPr>
        <xdr:cNvPr id="83" name="人件費該当値テキスト"/>
        <xdr:cNvSpPr txBox="1"/>
      </xdr:nvSpPr>
      <xdr:spPr>
        <a:xfrm>
          <a:off x="4686300" y="57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18132</xdr:rowOff>
    </xdr:from>
    <xdr:to>
      <xdr:col>20</xdr:col>
      <xdr:colOff>38100</xdr:colOff>
      <xdr:row>35</xdr:row>
      <xdr:rowOff>119732</xdr:rowOff>
    </xdr:to>
    <xdr:sp macro="" textlink="">
      <xdr:nvSpPr>
        <xdr:cNvPr id="84" name="楕円 83"/>
        <xdr:cNvSpPr/>
      </xdr:nvSpPr>
      <xdr:spPr>
        <a:xfrm>
          <a:off x="3746500" y="60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136259</xdr:rowOff>
    </xdr:from>
    <xdr:ext cx="534377" cy="259045"/>
    <xdr:sp macro="" textlink="">
      <xdr:nvSpPr>
        <xdr:cNvPr id="85" name="テキスト ボックス 84"/>
        <xdr:cNvSpPr txBox="1"/>
      </xdr:nvSpPr>
      <xdr:spPr>
        <a:xfrm>
          <a:off x="3530111" y="5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142474</xdr:rowOff>
    </xdr:from>
    <xdr:to>
      <xdr:col>15</xdr:col>
      <xdr:colOff>101600</xdr:colOff>
      <xdr:row>35</xdr:row>
      <xdr:rowOff>72624</xdr:rowOff>
    </xdr:to>
    <xdr:sp macro="" textlink="">
      <xdr:nvSpPr>
        <xdr:cNvPr id="86" name="楕円 85"/>
        <xdr:cNvSpPr/>
      </xdr:nvSpPr>
      <xdr:spPr>
        <a:xfrm>
          <a:off x="2857500" y="5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89151</xdr:rowOff>
    </xdr:from>
    <xdr:ext cx="534377" cy="259045"/>
    <xdr:sp macro="" textlink="">
      <xdr:nvSpPr>
        <xdr:cNvPr id="87" name="テキスト ボックス 86"/>
        <xdr:cNvSpPr txBox="1"/>
      </xdr:nvSpPr>
      <xdr:spPr>
        <a:xfrm>
          <a:off x="2641111" y="57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25709</xdr:rowOff>
    </xdr:from>
    <xdr:to>
      <xdr:col>10</xdr:col>
      <xdr:colOff>165100</xdr:colOff>
      <xdr:row>35</xdr:row>
      <xdr:rowOff>127309</xdr:rowOff>
    </xdr:to>
    <xdr:sp macro="" textlink="">
      <xdr:nvSpPr>
        <xdr:cNvPr id="88" name="楕円 87"/>
        <xdr:cNvSpPr/>
      </xdr:nvSpPr>
      <xdr:spPr>
        <a:xfrm>
          <a:off x="1968500" y="60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143836</xdr:rowOff>
    </xdr:from>
    <xdr:ext cx="534377" cy="259045"/>
    <xdr:sp macro="" textlink="">
      <xdr:nvSpPr>
        <xdr:cNvPr id="89" name="テキスト ボックス 88"/>
        <xdr:cNvSpPr txBox="1"/>
      </xdr:nvSpPr>
      <xdr:spPr>
        <a:xfrm>
          <a:off x="1752111" y="58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57272</xdr:rowOff>
    </xdr:from>
    <xdr:to>
      <xdr:col>6</xdr:col>
      <xdr:colOff>38100</xdr:colOff>
      <xdr:row>35</xdr:row>
      <xdr:rowOff>158872</xdr:rowOff>
    </xdr:to>
    <xdr:sp macro="" textlink="">
      <xdr:nvSpPr>
        <xdr:cNvPr id="90" name="楕円 89"/>
        <xdr:cNvSpPr/>
      </xdr:nvSpPr>
      <xdr:spPr>
        <a:xfrm>
          <a:off x="1079500" y="60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3949</xdr:rowOff>
    </xdr:from>
    <xdr:ext cx="534377" cy="259045"/>
    <xdr:sp macro="" textlink="">
      <xdr:nvSpPr>
        <xdr:cNvPr id="91" name="テキスト ボックス 90"/>
        <xdr:cNvSpPr txBox="1"/>
      </xdr:nvSpPr>
      <xdr:spPr>
        <a:xfrm>
          <a:off x="863111" y="58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19283</xdr:rowOff>
    </xdr:from>
    <xdr:to>
      <xdr:col>24</xdr:col>
      <xdr:colOff>63500</xdr:colOff>
      <xdr:row>57</xdr:row>
      <xdr:rowOff>89474</xdr:rowOff>
    </xdr:to>
    <xdr:cxnSp macro="">
      <xdr:nvCxnSpPr>
        <xdr:cNvPr id="123" name="直線コネクタ 122"/>
        <xdr:cNvCxnSpPr/>
      </xdr:nvCxnSpPr>
      <xdr:spPr>
        <a:xfrm>
          <a:off x="3797300" y="9791933"/>
          <a:ext cx="8382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153384</xdr:rowOff>
    </xdr:from>
    <xdr:to>
      <xdr:col>19</xdr:col>
      <xdr:colOff>177800</xdr:colOff>
      <xdr:row>57</xdr:row>
      <xdr:rowOff>19283</xdr:rowOff>
    </xdr:to>
    <xdr:cxnSp macro="">
      <xdr:nvCxnSpPr>
        <xdr:cNvPr id="126" name="直線コネクタ 125"/>
        <xdr:cNvCxnSpPr/>
      </xdr:nvCxnSpPr>
      <xdr:spPr>
        <a:xfrm>
          <a:off x="2908300" y="9583134"/>
          <a:ext cx="889000" cy="20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153384</xdr:rowOff>
    </xdr:from>
    <xdr:to>
      <xdr:col>15</xdr:col>
      <xdr:colOff>50800</xdr:colOff>
      <xdr:row>57</xdr:row>
      <xdr:rowOff>51689</xdr:rowOff>
    </xdr:to>
    <xdr:cxnSp macro="">
      <xdr:nvCxnSpPr>
        <xdr:cNvPr id="129" name="直線コネクタ 128"/>
        <xdr:cNvCxnSpPr/>
      </xdr:nvCxnSpPr>
      <xdr:spPr>
        <a:xfrm flipV="1">
          <a:off x="2019300" y="9583134"/>
          <a:ext cx="889000" cy="2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42110</xdr:rowOff>
    </xdr:from>
    <xdr:to>
      <xdr:col>10</xdr:col>
      <xdr:colOff>114300</xdr:colOff>
      <xdr:row>57</xdr:row>
      <xdr:rowOff>51689</xdr:rowOff>
    </xdr:to>
    <xdr:cxnSp macro="">
      <xdr:nvCxnSpPr>
        <xdr:cNvPr id="132" name="直線コネクタ 131"/>
        <xdr:cNvCxnSpPr/>
      </xdr:nvCxnSpPr>
      <xdr:spPr>
        <a:xfrm>
          <a:off x="1130300" y="9814760"/>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38674</xdr:rowOff>
    </xdr:from>
    <xdr:to>
      <xdr:col>24</xdr:col>
      <xdr:colOff>114300</xdr:colOff>
      <xdr:row>57</xdr:row>
      <xdr:rowOff>140274</xdr:rowOff>
    </xdr:to>
    <xdr:sp macro="" textlink="">
      <xdr:nvSpPr>
        <xdr:cNvPr id="142" name="楕円 141"/>
        <xdr:cNvSpPr/>
      </xdr:nvSpPr>
      <xdr:spPr>
        <a:xfrm>
          <a:off x="4584700" y="98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17101</xdr:rowOff>
    </xdr:from>
    <xdr:ext cx="534377" cy="259045"/>
    <xdr:sp macro="" textlink="">
      <xdr:nvSpPr>
        <xdr:cNvPr id="143" name="物件費該当値テキスト"/>
        <xdr:cNvSpPr txBox="1"/>
      </xdr:nvSpPr>
      <xdr:spPr>
        <a:xfrm>
          <a:off x="4686300" y="97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139933</xdr:rowOff>
    </xdr:from>
    <xdr:to>
      <xdr:col>20</xdr:col>
      <xdr:colOff>38100</xdr:colOff>
      <xdr:row>57</xdr:row>
      <xdr:rowOff>70083</xdr:rowOff>
    </xdr:to>
    <xdr:sp macro="" textlink="">
      <xdr:nvSpPr>
        <xdr:cNvPr id="144" name="楕円 143"/>
        <xdr:cNvSpPr/>
      </xdr:nvSpPr>
      <xdr:spPr>
        <a:xfrm>
          <a:off x="3746500" y="97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61210</xdr:rowOff>
    </xdr:from>
    <xdr:ext cx="534377" cy="259045"/>
    <xdr:sp macro="" textlink="">
      <xdr:nvSpPr>
        <xdr:cNvPr id="145" name="テキスト ボックス 144"/>
        <xdr:cNvSpPr txBox="1"/>
      </xdr:nvSpPr>
      <xdr:spPr>
        <a:xfrm>
          <a:off x="3530111" y="983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102584</xdr:rowOff>
    </xdr:from>
    <xdr:to>
      <xdr:col>15</xdr:col>
      <xdr:colOff>101600</xdr:colOff>
      <xdr:row>56</xdr:row>
      <xdr:rowOff>32734</xdr:rowOff>
    </xdr:to>
    <xdr:sp macro="" textlink="">
      <xdr:nvSpPr>
        <xdr:cNvPr id="146" name="楕円 145"/>
        <xdr:cNvSpPr/>
      </xdr:nvSpPr>
      <xdr:spPr>
        <a:xfrm>
          <a:off x="2857500" y="9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49261</xdr:rowOff>
    </xdr:from>
    <xdr:ext cx="534377" cy="259045"/>
    <xdr:sp macro="" textlink="">
      <xdr:nvSpPr>
        <xdr:cNvPr id="147" name="テキスト ボックス 146"/>
        <xdr:cNvSpPr txBox="1"/>
      </xdr:nvSpPr>
      <xdr:spPr>
        <a:xfrm>
          <a:off x="2641111" y="93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889</xdr:rowOff>
    </xdr:from>
    <xdr:to>
      <xdr:col>10</xdr:col>
      <xdr:colOff>165100</xdr:colOff>
      <xdr:row>57</xdr:row>
      <xdr:rowOff>102489</xdr:rowOff>
    </xdr:to>
    <xdr:sp macro="" textlink="">
      <xdr:nvSpPr>
        <xdr:cNvPr id="148" name="楕円 147"/>
        <xdr:cNvSpPr/>
      </xdr:nvSpPr>
      <xdr:spPr>
        <a:xfrm>
          <a:off x="1968500" y="97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93616</xdr:rowOff>
    </xdr:from>
    <xdr:ext cx="534377" cy="259045"/>
    <xdr:sp macro="" textlink="">
      <xdr:nvSpPr>
        <xdr:cNvPr id="149" name="テキスト ボックス 148"/>
        <xdr:cNvSpPr txBox="1"/>
      </xdr:nvSpPr>
      <xdr:spPr>
        <a:xfrm>
          <a:off x="1752111" y="98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162760</xdr:rowOff>
    </xdr:from>
    <xdr:to>
      <xdr:col>6</xdr:col>
      <xdr:colOff>38100</xdr:colOff>
      <xdr:row>57</xdr:row>
      <xdr:rowOff>92910</xdr:rowOff>
    </xdr:to>
    <xdr:sp macro="" textlink="">
      <xdr:nvSpPr>
        <xdr:cNvPr id="150" name="楕円 149"/>
        <xdr:cNvSpPr/>
      </xdr:nvSpPr>
      <xdr:spPr>
        <a:xfrm>
          <a:off x="1079500" y="97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84037</xdr:rowOff>
    </xdr:from>
    <xdr:ext cx="534377" cy="259045"/>
    <xdr:sp macro="" textlink="">
      <xdr:nvSpPr>
        <xdr:cNvPr id="151" name="テキスト ボックス 150"/>
        <xdr:cNvSpPr txBox="1"/>
      </xdr:nvSpPr>
      <xdr:spPr>
        <a:xfrm>
          <a:off x="863111" y="985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157736</xdr:rowOff>
    </xdr:from>
    <xdr:to>
      <xdr:col>24</xdr:col>
      <xdr:colOff>63500</xdr:colOff>
      <xdr:row>77</xdr:row>
      <xdr:rowOff>162926</xdr:rowOff>
    </xdr:to>
    <xdr:cxnSp macro="">
      <xdr:nvCxnSpPr>
        <xdr:cNvPr id="178" name="直線コネクタ 177"/>
        <xdr:cNvCxnSpPr/>
      </xdr:nvCxnSpPr>
      <xdr:spPr>
        <a:xfrm>
          <a:off x="3797300" y="13359386"/>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157736</xdr:rowOff>
    </xdr:from>
    <xdr:to>
      <xdr:col>19</xdr:col>
      <xdr:colOff>177800</xdr:colOff>
      <xdr:row>77</xdr:row>
      <xdr:rowOff>166881</xdr:rowOff>
    </xdr:to>
    <xdr:cxnSp macro="">
      <xdr:nvCxnSpPr>
        <xdr:cNvPr id="181" name="直線コネクタ 180"/>
        <xdr:cNvCxnSpPr/>
      </xdr:nvCxnSpPr>
      <xdr:spPr>
        <a:xfrm flipV="1">
          <a:off x="2908300" y="13359386"/>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145438</xdr:rowOff>
    </xdr:from>
    <xdr:to>
      <xdr:col>15</xdr:col>
      <xdr:colOff>50800</xdr:colOff>
      <xdr:row>77</xdr:row>
      <xdr:rowOff>166881</xdr:rowOff>
    </xdr:to>
    <xdr:cxnSp macro="">
      <xdr:nvCxnSpPr>
        <xdr:cNvPr id="184" name="直線コネクタ 183"/>
        <xdr:cNvCxnSpPr/>
      </xdr:nvCxnSpPr>
      <xdr:spPr>
        <a:xfrm>
          <a:off x="2019300" y="13347088"/>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143221</xdr:rowOff>
    </xdr:from>
    <xdr:to>
      <xdr:col>10</xdr:col>
      <xdr:colOff>114300</xdr:colOff>
      <xdr:row>77</xdr:row>
      <xdr:rowOff>145438</xdr:rowOff>
    </xdr:to>
    <xdr:cxnSp macro="">
      <xdr:nvCxnSpPr>
        <xdr:cNvPr id="187" name="直線コネクタ 186"/>
        <xdr:cNvCxnSpPr/>
      </xdr:nvCxnSpPr>
      <xdr:spPr>
        <a:xfrm>
          <a:off x="1130300" y="13344871"/>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9" name="テキスト ボックス 188"/>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51942</xdr:rowOff>
    </xdr:from>
    <xdr:ext cx="469744" cy="259045"/>
    <xdr:sp macro="" textlink="">
      <xdr:nvSpPr>
        <xdr:cNvPr id="191" name="テキスト ボックス 190"/>
        <xdr:cNvSpPr txBox="1"/>
      </xdr:nvSpPr>
      <xdr:spPr>
        <a:xfrm>
          <a:off x="895428" y="134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112126</xdr:rowOff>
    </xdr:from>
    <xdr:to>
      <xdr:col>24</xdr:col>
      <xdr:colOff>114300</xdr:colOff>
      <xdr:row>78</xdr:row>
      <xdr:rowOff>42276</xdr:rowOff>
    </xdr:to>
    <xdr:sp macro="" textlink="">
      <xdr:nvSpPr>
        <xdr:cNvPr id="197" name="楕円 196"/>
        <xdr:cNvSpPr/>
      </xdr:nvSpPr>
      <xdr:spPr>
        <a:xfrm>
          <a:off x="45847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53748</xdr:rowOff>
    </xdr:from>
    <xdr:ext cx="469744" cy="259045"/>
    <xdr:sp macro="" textlink="">
      <xdr:nvSpPr>
        <xdr:cNvPr id="198" name="維持補修費該当値テキスト"/>
        <xdr:cNvSpPr txBox="1"/>
      </xdr:nvSpPr>
      <xdr:spPr>
        <a:xfrm>
          <a:off x="4686300" y="132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106936</xdr:rowOff>
    </xdr:from>
    <xdr:to>
      <xdr:col>20</xdr:col>
      <xdr:colOff>38100</xdr:colOff>
      <xdr:row>78</xdr:row>
      <xdr:rowOff>37086</xdr:rowOff>
    </xdr:to>
    <xdr:sp macro="" textlink="">
      <xdr:nvSpPr>
        <xdr:cNvPr id="199" name="楕円 198"/>
        <xdr:cNvSpPr/>
      </xdr:nvSpPr>
      <xdr:spPr>
        <a:xfrm>
          <a:off x="3746500" y="133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53613</xdr:rowOff>
    </xdr:from>
    <xdr:ext cx="469744" cy="259045"/>
    <xdr:sp macro="" textlink="">
      <xdr:nvSpPr>
        <xdr:cNvPr id="200" name="テキスト ボックス 199"/>
        <xdr:cNvSpPr txBox="1"/>
      </xdr:nvSpPr>
      <xdr:spPr>
        <a:xfrm>
          <a:off x="3562428" y="130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116081</xdr:rowOff>
    </xdr:from>
    <xdr:to>
      <xdr:col>15</xdr:col>
      <xdr:colOff>101600</xdr:colOff>
      <xdr:row>78</xdr:row>
      <xdr:rowOff>46231</xdr:rowOff>
    </xdr:to>
    <xdr:sp macro="" textlink="">
      <xdr:nvSpPr>
        <xdr:cNvPr id="201" name="楕円 200"/>
        <xdr:cNvSpPr/>
      </xdr:nvSpPr>
      <xdr:spPr>
        <a:xfrm>
          <a:off x="2857500" y="1331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62758</xdr:rowOff>
    </xdr:from>
    <xdr:ext cx="469744" cy="259045"/>
    <xdr:sp macro="" textlink="">
      <xdr:nvSpPr>
        <xdr:cNvPr id="202" name="テキスト ボックス 201"/>
        <xdr:cNvSpPr txBox="1"/>
      </xdr:nvSpPr>
      <xdr:spPr>
        <a:xfrm>
          <a:off x="2673428" y="130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94638</xdr:rowOff>
    </xdr:from>
    <xdr:to>
      <xdr:col>10</xdr:col>
      <xdr:colOff>165100</xdr:colOff>
      <xdr:row>78</xdr:row>
      <xdr:rowOff>24788</xdr:rowOff>
    </xdr:to>
    <xdr:sp macro="" textlink="">
      <xdr:nvSpPr>
        <xdr:cNvPr id="203" name="楕円 202"/>
        <xdr:cNvSpPr/>
      </xdr:nvSpPr>
      <xdr:spPr>
        <a:xfrm>
          <a:off x="19685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41315</xdr:rowOff>
    </xdr:from>
    <xdr:ext cx="469744" cy="259045"/>
    <xdr:sp macro="" textlink="">
      <xdr:nvSpPr>
        <xdr:cNvPr id="204" name="テキスト ボックス 203"/>
        <xdr:cNvSpPr txBox="1"/>
      </xdr:nvSpPr>
      <xdr:spPr>
        <a:xfrm>
          <a:off x="1784428" y="1307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92421</xdr:rowOff>
    </xdr:from>
    <xdr:to>
      <xdr:col>6</xdr:col>
      <xdr:colOff>38100</xdr:colOff>
      <xdr:row>78</xdr:row>
      <xdr:rowOff>22571</xdr:rowOff>
    </xdr:to>
    <xdr:sp macro="" textlink="">
      <xdr:nvSpPr>
        <xdr:cNvPr id="205" name="楕円 204"/>
        <xdr:cNvSpPr/>
      </xdr:nvSpPr>
      <xdr:spPr>
        <a:xfrm>
          <a:off x="1079500" y="132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39098</xdr:rowOff>
    </xdr:from>
    <xdr:ext cx="469744" cy="259045"/>
    <xdr:sp macro="" textlink="">
      <xdr:nvSpPr>
        <xdr:cNvPr id="206" name="テキスト ボックス 205"/>
        <xdr:cNvSpPr txBox="1"/>
      </xdr:nvSpPr>
      <xdr:spPr>
        <a:xfrm>
          <a:off x="895428" y="130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127660</xdr:rowOff>
    </xdr:from>
    <xdr:to>
      <xdr:col>24</xdr:col>
      <xdr:colOff>63500</xdr:colOff>
      <xdr:row>93</xdr:row>
      <xdr:rowOff>153739</xdr:rowOff>
    </xdr:to>
    <xdr:cxnSp macro="">
      <xdr:nvCxnSpPr>
        <xdr:cNvPr id="236" name="直線コネクタ 235"/>
        <xdr:cNvCxnSpPr/>
      </xdr:nvCxnSpPr>
      <xdr:spPr>
        <a:xfrm flipV="1">
          <a:off x="3797300" y="16072510"/>
          <a:ext cx="8382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143490</xdr:rowOff>
    </xdr:from>
    <xdr:to>
      <xdr:col>19</xdr:col>
      <xdr:colOff>177800</xdr:colOff>
      <xdr:row>93</xdr:row>
      <xdr:rowOff>153739</xdr:rowOff>
    </xdr:to>
    <xdr:cxnSp macro="">
      <xdr:nvCxnSpPr>
        <xdr:cNvPr id="239" name="直線コネクタ 238"/>
        <xdr:cNvCxnSpPr/>
      </xdr:nvCxnSpPr>
      <xdr:spPr>
        <a:xfrm>
          <a:off x="2908300" y="16088340"/>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143490</xdr:rowOff>
    </xdr:from>
    <xdr:to>
      <xdr:col>15</xdr:col>
      <xdr:colOff>50800</xdr:colOff>
      <xdr:row>93</xdr:row>
      <xdr:rowOff>147758</xdr:rowOff>
    </xdr:to>
    <xdr:cxnSp macro="">
      <xdr:nvCxnSpPr>
        <xdr:cNvPr id="242" name="直線コネクタ 241"/>
        <xdr:cNvCxnSpPr/>
      </xdr:nvCxnSpPr>
      <xdr:spPr>
        <a:xfrm flipV="1">
          <a:off x="2019300" y="1608834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140252</xdr:rowOff>
    </xdr:from>
    <xdr:to>
      <xdr:col>10</xdr:col>
      <xdr:colOff>114300</xdr:colOff>
      <xdr:row>93</xdr:row>
      <xdr:rowOff>147758</xdr:rowOff>
    </xdr:to>
    <xdr:cxnSp macro="">
      <xdr:nvCxnSpPr>
        <xdr:cNvPr id="245" name="直線コネクタ 244"/>
        <xdr:cNvCxnSpPr/>
      </xdr:nvCxnSpPr>
      <xdr:spPr>
        <a:xfrm>
          <a:off x="1130300" y="16085102"/>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76860</xdr:rowOff>
    </xdr:from>
    <xdr:to>
      <xdr:col>24</xdr:col>
      <xdr:colOff>114300</xdr:colOff>
      <xdr:row>94</xdr:row>
      <xdr:rowOff>7010</xdr:rowOff>
    </xdr:to>
    <xdr:sp macro="" textlink="">
      <xdr:nvSpPr>
        <xdr:cNvPr id="255" name="楕円 254"/>
        <xdr:cNvSpPr/>
      </xdr:nvSpPr>
      <xdr:spPr>
        <a:xfrm>
          <a:off x="4584700" y="160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99737</xdr:rowOff>
    </xdr:from>
    <xdr:ext cx="534377" cy="259045"/>
    <xdr:sp macro="" textlink="">
      <xdr:nvSpPr>
        <xdr:cNvPr id="256" name="扶助費該当値テキスト"/>
        <xdr:cNvSpPr txBox="1"/>
      </xdr:nvSpPr>
      <xdr:spPr>
        <a:xfrm>
          <a:off x="4686300" y="1587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102939</xdr:rowOff>
    </xdr:from>
    <xdr:to>
      <xdr:col>20</xdr:col>
      <xdr:colOff>38100</xdr:colOff>
      <xdr:row>94</xdr:row>
      <xdr:rowOff>33089</xdr:rowOff>
    </xdr:to>
    <xdr:sp macro="" textlink="">
      <xdr:nvSpPr>
        <xdr:cNvPr id="257" name="楕円 256"/>
        <xdr:cNvSpPr/>
      </xdr:nvSpPr>
      <xdr:spPr>
        <a:xfrm>
          <a:off x="3746500" y="1604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49616</xdr:rowOff>
    </xdr:from>
    <xdr:ext cx="534377" cy="259045"/>
    <xdr:sp macro="" textlink="">
      <xdr:nvSpPr>
        <xdr:cNvPr id="258" name="テキスト ボックス 257"/>
        <xdr:cNvSpPr txBox="1"/>
      </xdr:nvSpPr>
      <xdr:spPr>
        <a:xfrm>
          <a:off x="3530111" y="158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92690</xdr:rowOff>
    </xdr:from>
    <xdr:to>
      <xdr:col>15</xdr:col>
      <xdr:colOff>101600</xdr:colOff>
      <xdr:row>94</xdr:row>
      <xdr:rowOff>22840</xdr:rowOff>
    </xdr:to>
    <xdr:sp macro="" textlink="">
      <xdr:nvSpPr>
        <xdr:cNvPr id="259" name="楕円 258"/>
        <xdr:cNvSpPr/>
      </xdr:nvSpPr>
      <xdr:spPr>
        <a:xfrm>
          <a:off x="2857500" y="160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39367</xdr:rowOff>
    </xdr:from>
    <xdr:ext cx="534377" cy="259045"/>
    <xdr:sp macro="" textlink="">
      <xdr:nvSpPr>
        <xdr:cNvPr id="260" name="テキスト ボックス 259"/>
        <xdr:cNvSpPr txBox="1"/>
      </xdr:nvSpPr>
      <xdr:spPr>
        <a:xfrm>
          <a:off x="2641111" y="158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96958</xdr:rowOff>
    </xdr:from>
    <xdr:to>
      <xdr:col>10</xdr:col>
      <xdr:colOff>165100</xdr:colOff>
      <xdr:row>94</xdr:row>
      <xdr:rowOff>27108</xdr:rowOff>
    </xdr:to>
    <xdr:sp macro="" textlink="">
      <xdr:nvSpPr>
        <xdr:cNvPr id="261" name="楕円 260"/>
        <xdr:cNvSpPr/>
      </xdr:nvSpPr>
      <xdr:spPr>
        <a:xfrm>
          <a:off x="1968500" y="160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43635</xdr:rowOff>
    </xdr:from>
    <xdr:ext cx="534377" cy="259045"/>
    <xdr:sp macro="" textlink="">
      <xdr:nvSpPr>
        <xdr:cNvPr id="262" name="テキスト ボックス 261"/>
        <xdr:cNvSpPr txBox="1"/>
      </xdr:nvSpPr>
      <xdr:spPr>
        <a:xfrm>
          <a:off x="1752111" y="158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89452</xdr:rowOff>
    </xdr:from>
    <xdr:to>
      <xdr:col>6</xdr:col>
      <xdr:colOff>38100</xdr:colOff>
      <xdr:row>94</xdr:row>
      <xdr:rowOff>19602</xdr:rowOff>
    </xdr:to>
    <xdr:sp macro="" textlink="">
      <xdr:nvSpPr>
        <xdr:cNvPr id="263" name="楕円 262"/>
        <xdr:cNvSpPr/>
      </xdr:nvSpPr>
      <xdr:spPr>
        <a:xfrm>
          <a:off x="1079500" y="160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36129</xdr:rowOff>
    </xdr:from>
    <xdr:ext cx="534377" cy="259045"/>
    <xdr:sp macro="" textlink="">
      <xdr:nvSpPr>
        <xdr:cNvPr id="264" name="テキスト ボックス 263"/>
        <xdr:cNvSpPr txBox="1"/>
      </xdr:nvSpPr>
      <xdr:spPr>
        <a:xfrm>
          <a:off x="863111" y="158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62174</xdr:rowOff>
    </xdr:from>
    <xdr:to>
      <xdr:col>55</xdr:col>
      <xdr:colOff>0</xdr:colOff>
      <xdr:row>37</xdr:row>
      <xdr:rowOff>162042</xdr:rowOff>
    </xdr:to>
    <xdr:cxnSp macro="">
      <xdr:nvCxnSpPr>
        <xdr:cNvPr id="293" name="直線コネクタ 292"/>
        <xdr:cNvCxnSpPr/>
      </xdr:nvCxnSpPr>
      <xdr:spPr>
        <a:xfrm flipV="1">
          <a:off x="9639300" y="6062924"/>
          <a:ext cx="838200" cy="4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85697</xdr:rowOff>
    </xdr:from>
    <xdr:to>
      <xdr:col>50</xdr:col>
      <xdr:colOff>114300</xdr:colOff>
      <xdr:row>37</xdr:row>
      <xdr:rowOff>162042</xdr:rowOff>
    </xdr:to>
    <xdr:cxnSp macro="">
      <xdr:nvCxnSpPr>
        <xdr:cNvPr id="296" name="直線コネクタ 295"/>
        <xdr:cNvCxnSpPr/>
      </xdr:nvCxnSpPr>
      <xdr:spPr>
        <a:xfrm>
          <a:off x="8750300" y="6429347"/>
          <a:ext cx="889000" cy="7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85697</xdr:rowOff>
    </xdr:from>
    <xdr:to>
      <xdr:col>45</xdr:col>
      <xdr:colOff>177800</xdr:colOff>
      <xdr:row>38</xdr:row>
      <xdr:rowOff>29</xdr:rowOff>
    </xdr:to>
    <xdr:cxnSp macro="">
      <xdr:nvCxnSpPr>
        <xdr:cNvPr id="299" name="直線コネクタ 298"/>
        <xdr:cNvCxnSpPr/>
      </xdr:nvCxnSpPr>
      <xdr:spPr>
        <a:xfrm flipV="1">
          <a:off x="7861300" y="6429347"/>
          <a:ext cx="889000" cy="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169707</xdr:rowOff>
    </xdr:from>
    <xdr:to>
      <xdr:col>41</xdr:col>
      <xdr:colOff>50800</xdr:colOff>
      <xdr:row>38</xdr:row>
      <xdr:rowOff>29</xdr:rowOff>
    </xdr:to>
    <xdr:cxnSp macro="">
      <xdr:nvCxnSpPr>
        <xdr:cNvPr id="302" name="直線コネクタ 301"/>
        <xdr:cNvCxnSpPr/>
      </xdr:nvCxnSpPr>
      <xdr:spPr>
        <a:xfrm>
          <a:off x="6972300" y="6513357"/>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11374</xdr:rowOff>
    </xdr:from>
    <xdr:to>
      <xdr:col>55</xdr:col>
      <xdr:colOff>50800</xdr:colOff>
      <xdr:row>35</xdr:row>
      <xdr:rowOff>112974</xdr:rowOff>
    </xdr:to>
    <xdr:sp macro="" textlink="">
      <xdr:nvSpPr>
        <xdr:cNvPr id="312" name="楕円 311"/>
        <xdr:cNvSpPr/>
      </xdr:nvSpPr>
      <xdr:spPr>
        <a:xfrm>
          <a:off x="10426700" y="60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161251</xdr:rowOff>
    </xdr:from>
    <xdr:ext cx="599010" cy="259045"/>
    <xdr:sp macro="" textlink="">
      <xdr:nvSpPr>
        <xdr:cNvPr id="313" name="補助費等該当値テキスト"/>
        <xdr:cNvSpPr txBox="1"/>
      </xdr:nvSpPr>
      <xdr:spPr>
        <a:xfrm>
          <a:off x="10528300" y="59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111242</xdr:rowOff>
    </xdr:from>
    <xdr:to>
      <xdr:col>50</xdr:col>
      <xdr:colOff>165100</xdr:colOff>
      <xdr:row>38</xdr:row>
      <xdr:rowOff>41391</xdr:rowOff>
    </xdr:to>
    <xdr:sp macro="" textlink="">
      <xdr:nvSpPr>
        <xdr:cNvPr id="314" name="楕円 313"/>
        <xdr:cNvSpPr/>
      </xdr:nvSpPr>
      <xdr:spPr>
        <a:xfrm>
          <a:off x="9588500" y="64548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32519</xdr:rowOff>
    </xdr:from>
    <xdr:ext cx="534377" cy="259045"/>
    <xdr:sp macro="" textlink="">
      <xdr:nvSpPr>
        <xdr:cNvPr id="315" name="テキスト ボックス 314"/>
        <xdr:cNvSpPr txBox="1"/>
      </xdr:nvSpPr>
      <xdr:spPr>
        <a:xfrm>
          <a:off x="9372111" y="65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34897</xdr:rowOff>
    </xdr:from>
    <xdr:to>
      <xdr:col>46</xdr:col>
      <xdr:colOff>38100</xdr:colOff>
      <xdr:row>37</xdr:row>
      <xdr:rowOff>136497</xdr:rowOff>
    </xdr:to>
    <xdr:sp macro="" textlink="">
      <xdr:nvSpPr>
        <xdr:cNvPr id="316" name="楕円 315"/>
        <xdr:cNvSpPr/>
      </xdr:nvSpPr>
      <xdr:spPr>
        <a:xfrm>
          <a:off x="8699500" y="637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153024</xdr:rowOff>
    </xdr:from>
    <xdr:ext cx="534377" cy="259045"/>
    <xdr:sp macro="" textlink="">
      <xdr:nvSpPr>
        <xdr:cNvPr id="317" name="テキスト ボックス 316"/>
        <xdr:cNvSpPr txBox="1"/>
      </xdr:nvSpPr>
      <xdr:spPr>
        <a:xfrm>
          <a:off x="8483111" y="615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120679</xdr:rowOff>
    </xdr:from>
    <xdr:to>
      <xdr:col>41</xdr:col>
      <xdr:colOff>101600</xdr:colOff>
      <xdr:row>38</xdr:row>
      <xdr:rowOff>50829</xdr:rowOff>
    </xdr:to>
    <xdr:sp macro="" textlink="">
      <xdr:nvSpPr>
        <xdr:cNvPr id="318" name="楕円 317"/>
        <xdr:cNvSpPr/>
      </xdr:nvSpPr>
      <xdr:spPr>
        <a:xfrm>
          <a:off x="7810500" y="64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41956</xdr:rowOff>
    </xdr:from>
    <xdr:ext cx="534377" cy="259045"/>
    <xdr:sp macro="" textlink="">
      <xdr:nvSpPr>
        <xdr:cNvPr id="319" name="テキスト ボックス 318"/>
        <xdr:cNvSpPr txBox="1"/>
      </xdr:nvSpPr>
      <xdr:spPr>
        <a:xfrm>
          <a:off x="7594111" y="65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118907</xdr:rowOff>
    </xdr:from>
    <xdr:to>
      <xdr:col>36</xdr:col>
      <xdr:colOff>165100</xdr:colOff>
      <xdr:row>38</xdr:row>
      <xdr:rowOff>49057</xdr:rowOff>
    </xdr:to>
    <xdr:sp macro="" textlink="">
      <xdr:nvSpPr>
        <xdr:cNvPr id="320" name="楕円 319"/>
        <xdr:cNvSpPr/>
      </xdr:nvSpPr>
      <xdr:spPr>
        <a:xfrm>
          <a:off x="6921500" y="64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40184</xdr:rowOff>
    </xdr:from>
    <xdr:ext cx="534377" cy="259045"/>
    <xdr:sp macro="" textlink="">
      <xdr:nvSpPr>
        <xdr:cNvPr id="321" name="テキスト ボックス 320"/>
        <xdr:cNvSpPr txBox="1"/>
      </xdr:nvSpPr>
      <xdr:spPr>
        <a:xfrm>
          <a:off x="6705111" y="65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65081</xdr:rowOff>
    </xdr:from>
    <xdr:to>
      <xdr:col>55</xdr:col>
      <xdr:colOff>0</xdr:colOff>
      <xdr:row>57</xdr:row>
      <xdr:rowOff>165614</xdr:rowOff>
    </xdr:to>
    <xdr:cxnSp macro="">
      <xdr:nvCxnSpPr>
        <xdr:cNvPr id="348" name="直線コネクタ 347"/>
        <xdr:cNvCxnSpPr/>
      </xdr:nvCxnSpPr>
      <xdr:spPr>
        <a:xfrm>
          <a:off x="9639300" y="9837731"/>
          <a:ext cx="838200" cy="10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65081</xdr:rowOff>
    </xdr:from>
    <xdr:to>
      <xdr:col>50</xdr:col>
      <xdr:colOff>114300</xdr:colOff>
      <xdr:row>58</xdr:row>
      <xdr:rowOff>31046</xdr:rowOff>
    </xdr:to>
    <xdr:cxnSp macro="">
      <xdr:nvCxnSpPr>
        <xdr:cNvPr id="351" name="直線コネクタ 350"/>
        <xdr:cNvCxnSpPr/>
      </xdr:nvCxnSpPr>
      <xdr:spPr>
        <a:xfrm flipV="1">
          <a:off x="8750300" y="9837731"/>
          <a:ext cx="889000" cy="1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111047</xdr:rowOff>
    </xdr:from>
    <xdr:to>
      <xdr:col>45</xdr:col>
      <xdr:colOff>177800</xdr:colOff>
      <xdr:row>58</xdr:row>
      <xdr:rowOff>31046</xdr:rowOff>
    </xdr:to>
    <xdr:cxnSp macro="">
      <xdr:nvCxnSpPr>
        <xdr:cNvPr id="354" name="直線コネクタ 353"/>
        <xdr:cNvCxnSpPr/>
      </xdr:nvCxnSpPr>
      <xdr:spPr>
        <a:xfrm>
          <a:off x="7861300" y="9883697"/>
          <a:ext cx="889000" cy="9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111047</xdr:rowOff>
    </xdr:from>
    <xdr:to>
      <xdr:col>41</xdr:col>
      <xdr:colOff>50800</xdr:colOff>
      <xdr:row>57</xdr:row>
      <xdr:rowOff>131210</xdr:rowOff>
    </xdr:to>
    <xdr:cxnSp macro="">
      <xdr:nvCxnSpPr>
        <xdr:cNvPr id="357" name="直線コネクタ 356"/>
        <xdr:cNvCxnSpPr/>
      </xdr:nvCxnSpPr>
      <xdr:spPr>
        <a:xfrm flipV="1">
          <a:off x="6972300" y="9883697"/>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114814</xdr:rowOff>
    </xdr:from>
    <xdr:to>
      <xdr:col>55</xdr:col>
      <xdr:colOff>50800</xdr:colOff>
      <xdr:row>58</xdr:row>
      <xdr:rowOff>44964</xdr:rowOff>
    </xdr:to>
    <xdr:sp macro="" textlink="">
      <xdr:nvSpPr>
        <xdr:cNvPr id="367" name="楕円 366"/>
        <xdr:cNvSpPr/>
      </xdr:nvSpPr>
      <xdr:spPr>
        <a:xfrm>
          <a:off x="10426700" y="98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29741</xdr:rowOff>
    </xdr:from>
    <xdr:ext cx="534377" cy="259045"/>
    <xdr:sp macro="" textlink="">
      <xdr:nvSpPr>
        <xdr:cNvPr id="368" name="普通建設事業費該当値テキスト"/>
        <xdr:cNvSpPr txBox="1"/>
      </xdr:nvSpPr>
      <xdr:spPr>
        <a:xfrm>
          <a:off x="10528300" y="98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14281</xdr:rowOff>
    </xdr:from>
    <xdr:to>
      <xdr:col>50</xdr:col>
      <xdr:colOff>165100</xdr:colOff>
      <xdr:row>57</xdr:row>
      <xdr:rowOff>115881</xdr:rowOff>
    </xdr:to>
    <xdr:sp macro="" textlink="">
      <xdr:nvSpPr>
        <xdr:cNvPr id="369" name="楕円 368"/>
        <xdr:cNvSpPr/>
      </xdr:nvSpPr>
      <xdr:spPr>
        <a:xfrm>
          <a:off x="9588500" y="97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107008</xdr:rowOff>
    </xdr:from>
    <xdr:ext cx="534377" cy="259045"/>
    <xdr:sp macro="" textlink="">
      <xdr:nvSpPr>
        <xdr:cNvPr id="370" name="テキスト ボックス 369"/>
        <xdr:cNvSpPr txBox="1"/>
      </xdr:nvSpPr>
      <xdr:spPr>
        <a:xfrm>
          <a:off x="9372111" y="98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151696</xdr:rowOff>
    </xdr:from>
    <xdr:to>
      <xdr:col>46</xdr:col>
      <xdr:colOff>38100</xdr:colOff>
      <xdr:row>58</xdr:row>
      <xdr:rowOff>81846</xdr:rowOff>
    </xdr:to>
    <xdr:sp macro="" textlink="">
      <xdr:nvSpPr>
        <xdr:cNvPr id="371" name="楕円 370"/>
        <xdr:cNvSpPr/>
      </xdr:nvSpPr>
      <xdr:spPr>
        <a:xfrm>
          <a:off x="8699500" y="99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72973</xdr:rowOff>
    </xdr:from>
    <xdr:ext cx="534377" cy="259045"/>
    <xdr:sp macro="" textlink="">
      <xdr:nvSpPr>
        <xdr:cNvPr id="372" name="テキスト ボックス 371"/>
        <xdr:cNvSpPr txBox="1"/>
      </xdr:nvSpPr>
      <xdr:spPr>
        <a:xfrm>
          <a:off x="8483111" y="100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60247</xdr:rowOff>
    </xdr:from>
    <xdr:to>
      <xdr:col>41</xdr:col>
      <xdr:colOff>101600</xdr:colOff>
      <xdr:row>57</xdr:row>
      <xdr:rowOff>161847</xdr:rowOff>
    </xdr:to>
    <xdr:sp macro="" textlink="">
      <xdr:nvSpPr>
        <xdr:cNvPr id="373" name="楕円 372"/>
        <xdr:cNvSpPr/>
      </xdr:nvSpPr>
      <xdr:spPr>
        <a:xfrm>
          <a:off x="7810500" y="983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152974</xdr:rowOff>
    </xdr:from>
    <xdr:ext cx="534377" cy="259045"/>
    <xdr:sp macro="" textlink="">
      <xdr:nvSpPr>
        <xdr:cNvPr id="374" name="テキスト ボックス 373"/>
        <xdr:cNvSpPr txBox="1"/>
      </xdr:nvSpPr>
      <xdr:spPr>
        <a:xfrm>
          <a:off x="7594111" y="992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80410</xdr:rowOff>
    </xdr:from>
    <xdr:to>
      <xdr:col>36</xdr:col>
      <xdr:colOff>165100</xdr:colOff>
      <xdr:row>58</xdr:row>
      <xdr:rowOff>10560</xdr:rowOff>
    </xdr:to>
    <xdr:sp macro="" textlink="">
      <xdr:nvSpPr>
        <xdr:cNvPr id="375" name="楕円 374"/>
        <xdr:cNvSpPr/>
      </xdr:nvSpPr>
      <xdr:spPr>
        <a:xfrm>
          <a:off x="6921500" y="98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1687</xdr:rowOff>
    </xdr:from>
    <xdr:ext cx="534377" cy="259045"/>
    <xdr:sp macro="" textlink="">
      <xdr:nvSpPr>
        <xdr:cNvPr id="376" name="テキスト ボックス 375"/>
        <xdr:cNvSpPr txBox="1"/>
      </xdr:nvSpPr>
      <xdr:spPr>
        <a:xfrm>
          <a:off x="6705111" y="99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27406</xdr:rowOff>
    </xdr:from>
    <xdr:to>
      <xdr:col>55</xdr:col>
      <xdr:colOff>0</xdr:colOff>
      <xdr:row>77</xdr:row>
      <xdr:rowOff>158789</xdr:rowOff>
    </xdr:to>
    <xdr:cxnSp macro="">
      <xdr:nvCxnSpPr>
        <xdr:cNvPr id="405" name="直線コネクタ 404"/>
        <xdr:cNvCxnSpPr/>
      </xdr:nvCxnSpPr>
      <xdr:spPr>
        <a:xfrm>
          <a:off x="9639300" y="13057606"/>
          <a:ext cx="838200" cy="30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27406</xdr:rowOff>
    </xdr:from>
    <xdr:to>
      <xdr:col>50</xdr:col>
      <xdr:colOff>114300</xdr:colOff>
      <xdr:row>78</xdr:row>
      <xdr:rowOff>109004</xdr:rowOff>
    </xdr:to>
    <xdr:cxnSp macro="">
      <xdr:nvCxnSpPr>
        <xdr:cNvPr id="408" name="直線コネクタ 407"/>
        <xdr:cNvCxnSpPr/>
      </xdr:nvCxnSpPr>
      <xdr:spPr>
        <a:xfrm flipV="1">
          <a:off x="8750300" y="13057606"/>
          <a:ext cx="889000" cy="4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23431</xdr:rowOff>
    </xdr:from>
    <xdr:to>
      <xdr:col>45</xdr:col>
      <xdr:colOff>177800</xdr:colOff>
      <xdr:row>78</xdr:row>
      <xdr:rowOff>109004</xdr:rowOff>
    </xdr:to>
    <xdr:cxnSp macro="">
      <xdr:nvCxnSpPr>
        <xdr:cNvPr id="411" name="直線コネクタ 410"/>
        <xdr:cNvCxnSpPr/>
      </xdr:nvCxnSpPr>
      <xdr:spPr>
        <a:xfrm>
          <a:off x="7861300" y="13396531"/>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23431</xdr:rowOff>
    </xdr:from>
    <xdr:to>
      <xdr:col>41</xdr:col>
      <xdr:colOff>50800</xdr:colOff>
      <xdr:row>78</xdr:row>
      <xdr:rowOff>80594</xdr:rowOff>
    </xdr:to>
    <xdr:cxnSp macro="">
      <xdr:nvCxnSpPr>
        <xdr:cNvPr id="414" name="直線コネクタ 413"/>
        <xdr:cNvCxnSpPr/>
      </xdr:nvCxnSpPr>
      <xdr:spPr>
        <a:xfrm flipV="1">
          <a:off x="6972300" y="13396531"/>
          <a:ext cx="889000" cy="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107989</xdr:rowOff>
    </xdr:from>
    <xdr:to>
      <xdr:col>55</xdr:col>
      <xdr:colOff>50800</xdr:colOff>
      <xdr:row>78</xdr:row>
      <xdr:rowOff>38139</xdr:rowOff>
    </xdr:to>
    <xdr:sp macro="" textlink="">
      <xdr:nvSpPr>
        <xdr:cNvPr id="424" name="楕円 423"/>
        <xdr:cNvSpPr/>
      </xdr:nvSpPr>
      <xdr:spPr>
        <a:xfrm>
          <a:off x="10426700" y="133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86416</xdr:rowOff>
    </xdr:from>
    <xdr:ext cx="534377" cy="259045"/>
    <xdr:sp macro="" textlink="">
      <xdr:nvSpPr>
        <xdr:cNvPr id="425" name="普通建設事業費 （ うち新規整備　）該当値テキスト"/>
        <xdr:cNvSpPr txBox="1"/>
      </xdr:nvSpPr>
      <xdr:spPr>
        <a:xfrm>
          <a:off x="10528300" y="132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148056</xdr:rowOff>
    </xdr:from>
    <xdr:to>
      <xdr:col>50</xdr:col>
      <xdr:colOff>165100</xdr:colOff>
      <xdr:row>76</xdr:row>
      <xdr:rowOff>78206</xdr:rowOff>
    </xdr:to>
    <xdr:sp macro="" textlink="">
      <xdr:nvSpPr>
        <xdr:cNvPr id="426" name="楕円 425"/>
        <xdr:cNvSpPr/>
      </xdr:nvSpPr>
      <xdr:spPr>
        <a:xfrm>
          <a:off x="9588500" y="130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94734</xdr:rowOff>
    </xdr:from>
    <xdr:ext cx="534377" cy="259045"/>
    <xdr:sp macro="" textlink="">
      <xdr:nvSpPr>
        <xdr:cNvPr id="427" name="テキスト ボックス 426"/>
        <xdr:cNvSpPr txBox="1"/>
      </xdr:nvSpPr>
      <xdr:spPr>
        <a:xfrm>
          <a:off x="9372111" y="127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58204</xdr:rowOff>
    </xdr:from>
    <xdr:to>
      <xdr:col>46</xdr:col>
      <xdr:colOff>38100</xdr:colOff>
      <xdr:row>78</xdr:row>
      <xdr:rowOff>159804</xdr:rowOff>
    </xdr:to>
    <xdr:sp macro="" textlink="">
      <xdr:nvSpPr>
        <xdr:cNvPr id="428" name="楕円 427"/>
        <xdr:cNvSpPr/>
      </xdr:nvSpPr>
      <xdr:spPr>
        <a:xfrm>
          <a:off x="8699500" y="134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150931</xdr:rowOff>
    </xdr:from>
    <xdr:ext cx="469744" cy="259045"/>
    <xdr:sp macro="" textlink="">
      <xdr:nvSpPr>
        <xdr:cNvPr id="429" name="テキスト ボックス 428"/>
        <xdr:cNvSpPr txBox="1"/>
      </xdr:nvSpPr>
      <xdr:spPr>
        <a:xfrm>
          <a:off x="8515428" y="1352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144081</xdr:rowOff>
    </xdr:from>
    <xdr:to>
      <xdr:col>41</xdr:col>
      <xdr:colOff>101600</xdr:colOff>
      <xdr:row>78</xdr:row>
      <xdr:rowOff>74231</xdr:rowOff>
    </xdr:to>
    <xdr:sp macro="" textlink="">
      <xdr:nvSpPr>
        <xdr:cNvPr id="430" name="楕円 429"/>
        <xdr:cNvSpPr/>
      </xdr:nvSpPr>
      <xdr:spPr>
        <a:xfrm>
          <a:off x="7810500" y="133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65358</xdr:rowOff>
    </xdr:from>
    <xdr:ext cx="534377" cy="259045"/>
    <xdr:sp macro="" textlink="">
      <xdr:nvSpPr>
        <xdr:cNvPr id="431" name="テキスト ボックス 430"/>
        <xdr:cNvSpPr txBox="1"/>
      </xdr:nvSpPr>
      <xdr:spPr>
        <a:xfrm>
          <a:off x="7594111" y="134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29794</xdr:rowOff>
    </xdr:from>
    <xdr:to>
      <xdr:col>36</xdr:col>
      <xdr:colOff>165100</xdr:colOff>
      <xdr:row>78</xdr:row>
      <xdr:rowOff>131394</xdr:rowOff>
    </xdr:to>
    <xdr:sp macro="" textlink="">
      <xdr:nvSpPr>
        <xdr:cNvPr id="432" name="楕円 431"/>
        <xdr:cNvSpPr/>
      </xdr:nvSpPr>
      <xdr:spPr>
        <a:xfrm>
          <a:off x="6921500" y="134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122521</xdr:rowOff>
    </xdr:from>
    <xdr:ext cx="534377" cy="259045"/>
    <xdr:sp macro="" textlink="">
      <xdr:nvSpPr>
        <xdr:cNvPr id="433" name="テキスト ボックス 432"/>
        <xdr:cNvSpPr txBox="1"/>
      </xdr:nvSpPr>
      <xdr:spPr>
        <a:xfrm>
          <a:off x="6705111" y="1349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149980</xdr:rowOff>
    </xdr:from>
    <xdr:to>
      <xdr:col>55</xdr:col>
      <xdr:colOff>0</xdr:colOff>
      <xdr:row>98</xdr:row>
      <xdr:rowOff>153705</xdr:rowOff>
    </xdr:to>
    <xdr:cxnSp macro="">
      <xdr:nvCxnSpPr>
        <xdr:cNvPr id="462" name="直線コネクタ 461"/>
        <xdr:cNvCxnSpPr/>
      </xdr:nvCxnSpPr>
      <xdr:spPr>
        <a:xfrm flipV="1">
          <a:off x="9639300" y="16952080"/>
          <a:ext cx="8382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148486</xdr:rowOff>
    </xdr:from>
    <xdr:to>
      <xdr:col>50</xdr:col>
      <xdr:colOff>114300</xdr:colOff>
      <xdr:row>98</xdr:row>
      <xdr:rowOff>153705</xdr:rowOff>
    </xdr:to>
    <xdr:cxnSp macro="">
      <xdr:nvCxnSpPr>
        <xdr:cNvPr id="465" name="直線コネクタ 464"/>
        <xdr:cNvCxnSpPr/>
      </xdr:nvCxnSpPr>
      <xdr:spPr>
        <a:xfrm>
          <a:off x="8750300" y="16950586"/>
          <a:ext cx="8890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40785</xdr:rowOff>
    </xdr:from>
    <xdr:to>
      <xdr:col>45</xdr:col>
      <xdr:colOff>177800</xdr:colOff>
      <xdr:row>98</xdr:row>
      <xdr:rowOff>148486</xdr:rowOff>
    </xdr:to>
    <xdr:cxnSp macro="">
      <xdr:nvCxnSpPr>
        <xdr:cNvPr id="468" name="直線コネクタ 467"/>
        <xdr:cNvCxnSpPr/>
      </xdr:nvCxnSpPr>
      <xdr:spPr>
        <a:xfrm>
          <a:off x="7861300" y="16842885"/>
          <a:ext cx="889000" cy="10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26963</xdr:rowOff>
    </xdr:from>
    <xdr:to>
      <xdr:col>41</xdr:col>
      <xdr:colOff>50800</xdr:colOff>
      <xdr:row>98</xdr:row>
      <xdr:rowOff>40785</xdr:rowOff>
    </xdr:to>
    <xdr:cxnSp macro="">
      <xdr:nvCxnSpPr>
        <xdr:cNvPr id="471" name="直線コネクタ 470"/>
        <xdr:cNvCxnSpPr/>
      </xdr:nvCxnSpPr>
      <xdr:spPr>
        <a:xfrm>
          <a:off x="6972300" y="16829063"/>
          <a:ext cx="889000" cy="1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99180</xdr:rowOff>
    </xdr:from>
    <xdr:to>
      <xdr:col>55</xdr:col>
      <xdr:colOff>50800</xdr:colOff>
      <xdr:row>99</xdr:row>
      <xdr:rowOff>29330</xdr:rowOff>
    </xdr:to>
    <xdr:sp macro="" textlink="">
      <xdr:nvSpPr>
        <xdr:cNvPr id="481" name="楕円 480"/>
        <xdr:cNvSpPr/>
      </xdr:nvSpPr>
      <xdr:spPr>
        <a:xfrm>
          <a:off x="10426700" y="169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14107</xdr:rowOff>
    </xdr:from>
    <xdr:ext cx="469744" cy="259045"/>
    <xdr:sp macro="" textlink="">
      <xdr:nvSpPr>
        <xdr:cNvPr id="482" name="普通建設事業費 （ うち更新整備　）該当値テキスト"/>
        <xdr:cNvSpPr txBox="1"/>
      </xdr:nvSpPr>
      <xdr:spPr>
        <a:xfrm>
          <a:off x="10528300" y="1681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102905</xdr:rowOff>
    </xdr:from>
    <xdr:to>
      <xdr:col>50</xdr:col>
      <xdr:colOff>165100</xdr:colOff>
      <xdr:row>99</xdr:row>
      <xdr:rowOff>33055</xdr:rowOff>
    </xdr:to>
    <xdr:sp macro="" textlink="">
      <xdr:nvSpPr>
        <xdr:cNvPr id="483" name="楕円 482"/>
        <xdr:cNvSpPr/>
      </xdr:nvSpPr>
      <xdr:spPr>
        <a:xfrm>
          <a:off x="9588500" y="169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24182</xdr:rowOff>
    </xdr:from>
    <xdr:ext cx="469744" cy="259045"/>
    <xdr:sp macro="" textlink="">
      <xdr:nvSpPr>
        <xdr:cNvPr id="484" name="テキスト ボックス 483"/>
        <xdr:cNvSpPr txBox="1"/>
      </xdr:nvSpPr>
      <xdr:spPr>
        <a:xfrm>
          <a:off x="9404428" y="169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97686</xdr:rowOff>
    </xdr:from>
    <xdr:to>
      <xdr:col>46</xdr:col>
      <xdr:colOff>38100</xdr:colOff>
      <xdr:row>99</xdr:row>
      <xdr:rowOff>27836</xdr:rowOff>
    </xdr:to>
    <xdr:sp macro="" textlink="">
      <xdr:nvSpPr>
        <xdr:cNvPr id="485" name="楕円 484"/>
        <xdr:cNvSpPr/>
      </xdr:nvSpPr>
      <xdr:spPr>
        <a:xfrm>
          <a:off x="8699500" y="1689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18963</xdr:rowOff>
    </xdr:from>
    <xdr:ext cx="469744" cy="259045"/>
    <xdr:sp macro="" textlink="">
      <xdr:nvSpPr>
        <xdr:cNvPr id="486" name="テキスト ボックス 485"/>
        <xdr:cNvSpPr txBox="1"/>
      </xdr:nvSpPr>
      <xdr:spPr>
        <a:xfrm>
          <a:off x="8515428" y="169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161435</xdr:rowOff>
    </xdr:from>
    <xdr:to>
      <xdr:col>41</xdr:col>
      <xdr:colOff>101600</xdr:colOff>
      <xdr:row>98</xdr:row>
      <xdr:rowOff>91585</xdr:rowOff>
    </xdr:to>
    <xdr:sp macro="" textlink="">
      <xdr:nvSpPr>
        <xdr:cNvPr id="487" name="楕円 486"/>
        <xdr:cNvSpPr/>
      </xdr:nvSpPr>
      <xdr:spPr>
        <a:xfrm>
          <a:off x="7810500" y="167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82712</xdr:rowOff>
    </xdr:from>
    <xdr:ext cx="534377" cy="259045"/>
    <xdr:sp macro="" textlink="">
      <xdr:nvSpPr>
        <xdr:cNvPr id="488" name="テキスト ボックス 487"/>
        <xdr:cNvSpPr txBox="1"/>
      </xdr:nvSpPr>
      <xdr:spPr>
        <a:xfrm>
          <a:off x="7594111" y="168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147613</xdr:rowOff>
    </xdr:from>
    <xdr:to>
      <xdr:col>36</xdr:col>
      <xdr:colOff>165100</xdr:colOff>
      <xdr:row>98</xdr:row>
      <xdr:rowOff>77763</xdr:rowOff>
    </xdr:to>
    <xdr:sp macro="" textlink="">
      <xdr:nvSpPr>
        <xdr:cNvPr id="489" name="楕円 488"/>
        <xdr:cNvSpPr/>
      </xdr:nvSpPr>
      <xdr:spPr>
        <a:xfrm>
          <a:off x="6921500" y="167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68890</xdr:rowOff>
    </xdr:from>
    <xdr:ext cx="534377" cy="259045"/>
    <xdr:sp macro="" textlink="">
      <xdr:nvSpPr>
        <xdr:cNvPr id="490" name="テキスト ボックス 489"/>
        <xdr:cNvSpPr txBox="1"/>
      </xdr:nvSpPr>
      <xdr:spPr>
        <a:xfrm>
          <a:off x="6705111" y="1687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22276</xdr:rowOff>
    </xdr:from>
    <xdr:to>
      <xdr:col>85</xdr:col>
      <xdr:colOff>127000</xdr:colOff>
      <xdr:row>33</xdr:row>
      <xdr:rowOff>91142</xdr:rowOff>
    </xdr:to>
    <xdr:cxnSp macro="">
      <xdr:nvCxnSpPr>
        <xdr:cNvPr id="519" name="直線コネクタ 518"/>
        <xdr:cNvCxnSpPr/>
      </xdr:nvCxnSpPr>
      <xdr:spPr>
        <a:xfrm>
          <a:off x="15481300" y="5680126"/>
          <a:ext cx="8382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20712</xdr:rowOff>
    </xdr:from>
    <xdr:ext cx="469744" cy="259045"/>
    <xdr:sp macro="" textlink="">
      <xdr:nvSpPr>
        <xdr:cNvPr id="520" name="災害復旧事業費平均値テキスト"/>
        <xdr:cNvSpPr txBox="1"/>
      </xdr:nvSpPr>
      <xdr:spPr>
        <a:xfrm>
          <a:off x="16370300" y="653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137719</xdr:rowOff>
    </xdr:from>
    <xdr:to>
      <xdr:col>81</xdr:col>
      <xdr:colOff>50800</xdr:colOff>
      <xdr:row>33</xdr:row>
      <xdr:rowOff>22276</xdr:rowOff>
    </xdr:to>
    <xdr:cxnSp macro="">
      <xdr:nvCxnSpPr>
        <xdr:cNvPr id="522" name="直線コネクタ 521"/>
        <xdr:cNvCxnSpPr/>
      </xdr:nvCxnSpPr>
      <xdr:spPr>
        <a:xfrm>
          <a:off x="14592300" y="5624119"/>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137719</xdr:rowOff>
    </xdr:from>
    <xdr:to>
      <xdr:col>76</xdr:col>
      <xdr:colOff>114300</xdr:colOff>
      <xdr:row>39</xdr:row>
      <xdr:rowOff>18409</xdr:rowOff>
    </xdr:to>
    <xdr:cxnSp macro="">
      <xdr:nvCxnSpPr>
        <xdr:cNvPr id="525" name="直線コネクタ 524"/>
        <xdr:cNvCxnSpPr/>
      </xdr:nvCxnSpPr>
      <xdr:spPr>
        <a:xfrm flipV="1">
          <a:off x="13703300" y="5624119"/>
          <a:ext cx="889000" cy="108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100171</xdr:rowOff>
    </xdr:from>
    <xdr:to>
      <xdr:col>71</xdr:col>
      <xdr:colOff>177800</xdr:colOff>
      <xdr:row>39</xdr:row>
      <xdr:rowOff>18409</xdr:rowOff>
    </xdr:to>
    <xdr:cxnSp macro="">
      <xdr:nvCxnSpPr>
        <xdr:cNvPr id="528" name="直線コネクタ 527"/>
        <xdr:cNvCxnSpPr/>
      </xdr:nvCxnSpPr>
      <xdr:spPr>
        <a:xfrm>
          <a:off x="12814300" y="6615271"/>
          <a:ext cx="889000" cy="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48792</xdr:rowOff>
    </xdr:from>
    <xdr:ext cx="469744" cy="259045"/>
    <xdr:sp macro="" textlink="">
      <xdr:nvSpPr>
        <xdr:cNvPr id="532" name="テキスト ボックス 531"/>
        <xdr:cNvSpPr txBox="1"/>
      </xdr:nvSpPr>
      <xdr:spPr>
        <a:xfrm>
          <a:off x="12579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40342</xdr:rowOff>
    </xdr:from>
    <xdr:to>
      <xdr:col>85</xdr:col>
      <xdr:colOff>177800</xdr:colOff>
      <xdr:row>33</xdr:row>
      <xdr:rowOff>141942</xdr:rowOff>
    </xdr:to>
    <xdr:sp macro="" textlink="">
      <xdr:nvSpPr>
        <xdr:cNvPr id="538" name="楕円 537"/>
        <xdr:cNvSpPr/>
      </xdr:nvSpPr>
      <xdr:spPr>
        <a:xfrm>
          <a:off x="16268700" y="56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63219</xdr:rowOff>
    </xdr:from>
    <xdr:ext cx="534377" cy="259045"/>
    <xdr:sp macro="" textlink="">
      <xdr:nvSpPr>
        <xdr:cNvPr id="539" name="災害復旧事業費該当値テキスト"/>
        <xdr:cNvSpPr txBox="1"/>
      </xdr:nvSpPr>
      <xdr:spPr>
        <a:xfrm>
          <a:off x="16370300" y="55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142926</xdr:rowOff>
    </xdr:from>
    <xdr:to>
      <xdr:col>81</xdr:col>
      <xdr:colOff>101600</xdr:colOff>
      <xdr:row>33</xdr:row>
      <xdr:rowOff>73076</xdr:rowOff>
    </xdr:to>
    <xdr:sp macro="" textlink="">
      <xdr:nvSpPr>
        <xdr:cNvPr id="540" name="楕円 539"/>
        <xdr:cNvSpPr/>
      </xdr:nvSpPr>
      <xdr:spPr>
        <a:xfrm>
          <a:off x="15430500" y="56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89603</xdr:rowOff>
    </xdr:from>
    <xdr:ext cx="534377" cy="259045"/>
    <xdr:sp macro="" textlink="">
      <xdr:nvSpPr>
        <xdr:cNvPr id="541" name="テキスト ボックス 540"/>
        <xdr:cNvSpPr txBox="1"/>
      </xdr:nvSpPr>
      <xdr:spPr>
        <a:xfrm>
          <a:off x="15214111" y="540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86919</xdr:rowOff>
    </xdr:from>
    <xdr:to>
      <xdr:col>76</xdr:col>
      <xdr:colOff>165100</xdr:colOff>
      <xdr:row>33</xdr:row>
      <xdr:rowOff>17069</xdr:rowOff>
    </xdr:to>
    <xdr:sp macro="" textlink="">
      <xdr:nvSpPr>
        <xdr:cNvPr id="542" name="楕円 541"/>
        <xdr:cNvSpPr/>
      </xdr:nvSpPr>
      <xdr:spPr>
        <a:xfrm>
          <a:off x="14541500" y="55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33596</xdr:rowOff>
    </xdr:from>
    <xdr:ext cx="534377" cy="259045"/>
    <xdr:sp macro="" textlink="">
      <xdr:nvSpPr>
        <xdr:cNvPr id="543" name="テキスト ボックス 542"/>
        <xdr:cNvSpPr txBox="1"/>
      </xdr:nvSpPr>
      <xdr:spPr>
        <a:xfrm>
          <a:off x="14325111" y="534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139059</xdr:rowOff>
    </xdr:from>
    <xdr:to>
      <xdr:col>72</xdr:col>
      <xdr:colOff>38100</xdr:colOff>
      <xdr:row>39</xdr:row>
      <xdr:rowOff>69209</xdr:rowOff>
    </xdr:to>
    <xdr:sp macro="" textlink="">
      <xdr:nvSpPr>
        <xdr:cNvPr id="544" name="楕円 543"/>
        <xdr:cNvSpPr/>
      </xdr:nvSpPr>
      <xdr:spPr>
        <a:xfrm>
          <a:off x="13652500" y="66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60336</xdr:rowOff>
    </xdr:from>
    <xdr:ext cx="469744" cy="259045"/>
    <xdr:sp macro="" textlink="">
      <xdr:nvSpPr>
        <xdr:cNvPr id="545" name="テキスト ボックス 544"/>
        <xdr:cNvSpPr txBox="1"/>
      </xdr:nvSpPr>
      <xdr:spPr>
        <a:xfrm>
          <a:off x="13468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49371</xdr:rowOff>
    </xdr:from>
    <xdr:to>
      <xdr:col>67</xdr:col>
      <xdr:colOff>101600</xdr:colOff>
      <xdr:row>38</xdr:row>
      <xdr:rowOff>150971</xdr:rowOff>
    </xdr:to>
    <xdr:sp macro="" textlink="">
      <xdr:nvSpPr>
        <xdr:cNvPr id="546" name="楕円 545"/>
        <xdr:cNvSpPr/>
      </xdr:nvSpPr>
      <xdr:spPr>
        <a:xfrm>
          <a:off x="12763500" y="65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167498</xdr:rowOff>
    </xdr:from>
    <xdr:ext cx="469744" cy="259045"/>
    <xdr:sp macro="" textlink="">
      <xdr:nvSpPr>
        <xdr:cNvPr id="547" name="テキスト ボックス 546"/>
        <xdr:cNvSpPr txBox="1"/>
      </xdr:nvSpPr>
      <xdr:spPr>
        <a:xfrm>
          <a:off x="12579428" y="633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33835</xdr:rowOff>
    </xdr:from>
    <xdr:to>
      <xdr:col>85</xdr:col>
      <xdr:colOff>127000</xdr:colOff>
      <xdr:row>77</xdr:row>
      <xdr:rowOff>72179</xdr:rowOff>
    </xdr:to>
    <xdr:cxnSp macro="">
      <xdr:nvCxnSpPr>
        <xdr:cNvPr id="625" name="直線コネクタ 624"/>
        <xdr:cNvCxnSpPr/>
      </xdr:nvCxnSpPr>
      <xdr:spPr>
        <a:xfrm flipV="1">
          <a:off x="15481300" y="13235485"/>
          <a:ext cx="838200" cy="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72179</xdr:rowOff>
    </xdr:from>
    <xdr:to>
      <xdr:col>81</xdr:col>
      <xdr:colOff>50800</xdr:colOff>
      <xdr:row>77</xdr:row>
      <xdr:rowOff>72385</xdr:rowOff>
    </xdr:to>
    <xdr:cxnSp macro="">
      <xdr:nvCxnSpPr>
        <xdr:cNvPr id="628" name="直線コネクタ 627"/>
        <xdr:cNvCxnSpPr/>
      </xdr:nvCxnSpPr>
      <xdr:spPr>
        <a:xfrm flipV="1">
          <a:off x="14592300" y="13273829"/>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72385</xdr:rowOff>
    </xdr:from>
    <xdr:to>
      <xdr:col>76</xdr:col>
      <xdr:colOff>114300</xdr:colOff>
      <xdr:row>77</xdr:row>
      <xdr:rowOff>72698</xdr:rowOff>
    </xdr:to>
    <xdr:cxnSp macro="">
      <xdr:nvCxnSpPr>
        <xdr:cNvPr id="631" name="直線コネクタ 630"/>
        <xdr:cNvCxnSpPr/>
      </xdr:nvCxnSpPr>
      <xdr:spPr>
        <a:xfrm flipV="1">
          <a:off x="13703300" y="13274035"/>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72698</xdr:rowOff>
    </xdr:from>
    <xdr:to>
      <xdr:col>71</xdr:col>
      <xdr:colOff>177800</xdr:colOff>
      <xdr:row>77</xdr:row>
      <xdr:rowOff>84989</xdr:rowOff>
    </xdr:to>
    <xdr:cxnSp macro="">
      <xdr:nvCxnSpPr>
        <xdr:cNvPr id="634" name="直線コネクタ 633"/>
        <xdr:cNvCxnSpPr/>
      </xdr:nvCxnSpPr>
      <xdr:spPr>
        <a:xfrm flipV="1">
          <a:off x="12814300" y="13274348"/>
          <a:ext cx="8890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154485</xdr:rowOff>
    </xdr:from>
    <xdr:to>
      <xdr:col>85</xdr:col>
      <xdr:colOff>177800</xdr:colOff>
      <xdr:row>77</xdr:row>
      <xdr:rowOff>84635</xdr:rowOff>
    </xdr:to>
    <xdr:sp macro="" textlink="">
      <xdr:nvSpPr>
        <xdr:cNvPr id="644" name="楕円 643"/>
        <xdr:cNvSpPr/>
      </xdr:nvSpPr>
      <xdr:spPr>
        <a:xfrm>
          <a:off x="16268700" y="131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132912</xdr:rowOff>
    </xdr:from>
    <xdr:ext cx="534377" cy="259045"/>
    <xdr:sp macro="" textlink="">
      <xdr:nvSpPr>
        <xdr:cNvPr id="645" name="公債費該当値テキスト"/>
        <xdr:cNvSpPr txBox="1"/>
      </xdr:nvSpPr>
      <xdr:spPr>
        <a:xfrm>
          <a:off x="16370300" y="1316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21379</xdr:rowOff>
    </xdr:from>
    <xdr:to>
      <xdr:col>81</xdr:col>
      <xdr:colOff>101600</xdr:colOff>
      <xdr:row>77</xdr:row>
      <xdr:rowOff>122979</xdr:rowOff>
    </xdr:to>
    <xdr:sp macro="" textlink="">
      <xdr:nvSpPr>
        <xdr:cNvPr id="646" name="楕円 645"/>
        <xdr:cNvSpPr/>
      </xdr:nvSpPr>
      <xdr:spPr>
        <a:xfrm>
          <a:off x="15430500" y="132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114106</xdr:rowOff>
    </xdr:from>
    <xdr:ext cx="534377" cy="259045"/>
    <xdr:sp macro="" textlink="">
      <xdr:nvSpPr>
        <xdr:cNvPr id="647" name="テキスト ボックス 646"/>
        <xdr:cNvSpPr txBox="1"/>
      </xdr:nvSpPr>
      <xdr:spPr>
        <a:xfrm>
          <a:off x="15214111" y="1331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21585</xdr:rowOff>
    </xdr:from>
    <xdr:to>
      <xdr:col>76</xdr:col>
      <xdr:colOff>165100</xdr:colOff>
      <xdr:row>77</xdr:row>
      <xdr:rowOff>123185</xdr:rowOff>
    </xdr:to>
    <xdr:sp macro="" textlink="">
      <xdr:nvSpPr>
        <xdr:cNvPr id="648" name="楕円 647"/>
        <xdr:cNvSpPr/>
      </xdr:nvSpPr>
      <xdr:spPr>
        <a:xfrm>
          <a:off x="14541500" y="132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114312</xdr:rowOff>
    </xdr:from>
    <xdr:ext cx="534377" cy="259045"/>
    <xdr:sp macro="" textlink="">
      <xdr:nvSpPr>
        <xdr:cNvPr id="649" name="テキスト ボックス 648"/>
        <xdr:cNvSpPr txBox="1"/>
      </xdr:nvSpPr>
      <xdr:spPr>
        <a:xfrm>
          <a:off x="14325111" y="133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21898</xdr:rowOff>
    </xdr:from>
    <xdr:to>
      <xdr:col>72</xdr:col>
      <xdr:colOff>38100</xdr:colOff>
      <xdr:row>77</xdr:row>
      <xdr:rowOff>123498</xdr:rowOff>
    </xdr:to>
    <xdr:sp macro="" textlink="">
      <xdr:nvSpPr>
        <xdr:cNvPr id="650" name="楕円 649"/>
        <xdr:cNvSpPr/>
      </xdr:nvSpPr>
      <xdr:spPr>
        <a:xfrm>
          <a:off x="13652500" y="132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114625</xdr:rowOff>
    </xdr:from>
    <xdr:ext cx="534377" cy="259045"/>
    <xdr:sp macro="" textlink="">
      <xdr:nvSpPr>
        <xdr:cNvPr id="651" name="テキスト ボックス 650"/>
        <xdr:cNvSpPr txBox="1"/>
      </xdr:nvSpPr>
      <xdr:spPr>
        <a:xfrm>
          <a:off x="13436111" y="133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34189</xdr:rowOff>
    </xdr:from>
    <xdr:to>
      <xdr:col>67</xdr:col>
      <xdr:colOff>101600</xdr:colOff>
      <xdr:row>77</xdr:row>
      <xdr:rowOff>135789</xdr:rowOff>
    </xdr:to>
    <xdr:sp macro="" textlink="">
      <xdr:nvSpPr>
        <xdr:cNvPr id="652" name="楕円 651"/>
        <xdr:cNvSpPr/>
      </xdr:nvSpPr>
      <xdr:spPr>
        <a:xfrm>
          <a:off x="12763500" y="132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126916</xdr:rowOff>
    </xdr:from>
    <xdr:ext cx="534377" cy="259045"/>
    <xdr:sp macro="" textlink="">
      <xdr:nvSpPr>
        <xdr:cNvPr id="653" name="テキスト ボックス 652"/>
        <xdr:cNvSpPr txBox="1"/>
      </xdr:nvSpPr>
      <xdr:spPr>
        <a:xfrm>
          <a:off x="12547111" y="133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56502</xdr:rowOff>
    </xdr:from>
    <xdr:to>
      <xdr:col>85</xdr:col>
      <xdr:colOff>127000</xdr:colOff>
      <xdr:row>99</xdr:row>
      <xdr:rowOff>29896</xdr:rowOff>
    </xdr:to>
    <xdr:cxnSp macro="">
      <xdr:nvCxnSpPr>
        <xdr:cNvPr id="682" name="直線コネクタ 681"/>
        <xdr:cNvCxnSpPr/>
      </xdr:nvCxnSpPr>
      <xdr:spPr>
        <a:xfrm flipV="1">
          <a:off x="15481300" y="16858602"/>
          <a:ext cx="838200" cy="1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27356</xdr:rowOff>
    </xdr:from>
    <xdr:to>
      <xdr:col>81</xdr:col>
      <xdr:colOff>50800</xdr:colOff>
      <xdr:row>99</xdr:row>
      <xdr:rowOff>29896</xdr:rowOff>
    </xdr:to>
    <xdr:cxnSp macro="">
      <xdr:nvCxnSpPr>
        <xdr:cNvPr id="685" name="直線コネクタ 684"/>
        <xdr:cNvCxnSpPr/>
      </xdr:nvCxnSpPr>
      <xdr:spPr>
        <a:xfrm>
          <a:off x="14592300" y="17000906"/>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9423</xdr:rowOff>
    </xdr:from>
    <xdr:to>
      <xdr:col>76</xdr:col>
      <xdr:colOff>114300</xdr:colOff>
      <xdr:row>99</xdr:row>
      <xdr:rowOff>27356</xdr:rowOff>
    </xdr:to>
    <xdr:cxnSp macro="">
      <xdr:nvCxnSpPr>
        <xdr:cNvPr id="688" name="直線コネクタ 687"/>
        <xdr:cNvCxnSpPr/>
      </xdr:nvCxnSpPr>
      <xdr:spPr>
        <a:xfrm>
          <a:off x="13703300" y="16982973"/>
          <a:ext cx="889000" cy="1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165036</xdr:rowOff>
    </xdr:from>
    <xdr:to>
      <xdr:col>71</xdr:col>
      <xdr:colOff>177800</xdr:colOff>
      <xdr:row>99</xdr:row>
      <xdr:rowOff>9423</xdr:rowOff>
    </xdr:to>
    <xdr:cxnSp macro="">
      <xdr:nvCxnSpPr>
        <xdr:cNvPr id="691" name="直線コネクタ 690"/>
        <xdr:cNvCxnSpPr/>
      </xdr:nvCxnSpPr>
      <xdr:spPr>
        <a:xfrm>
          <a:off x="12814300" y="16967136"/>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5702</xdr:rowOff>
    </xdr:from>
    <xdr:to>
      <xdr:col>85</xdr:col>
      <xdr:colOff>177800</xdr:colOff>
      <xdr:row>98</xdr:row>
      <xdr:rowOff>107302</xdr:rowOff>
    </xdr:to>
    <xdr:sp macro="" textlink="">
      <xdr:nvSpPr>
        <xdr:cNvPr id="701" name="楕円 700"/>
        <xdr:cNvSpPr/>
      </xdr:nvSpPr>
      <xdr:spPr>
        <a:xfrm>
          <a:off x="16268700" y="16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155579</xdr:rowOff>
    </xdr:from>
    <xdr:ext cx="534377" cy="259045"/>
    <xdr:sp macro="" textlink="">
      <xdr:nvSpPr>
        <xdr:cNvPr id="702" name="積立金該当値テキスト"/>
        <xdr:cNvSpPr txBox="1"/>
      </xdr:nvSpPr>
      <xdr:spPr>
        <a:xfrm>
          <a:off x="16370300" y="167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150546</xdr:rowOff>
    </xdr:from>
    <xdr:to>
      <xdr:col>81</xdr:col>
      <xdr:colOff>101600</xdr:colOff>
      <xdr:row>99</xdr:row>
      <xdr:rowOff>80696</xdr:rowOff>
    </xdr:to>
    <xdr:sp macro="" textlink="">
      <xdr:nvSpPr>
        <xdr:cNvPr id="703" name="楕円 702"/>
        <xdr:cNvSpPr/>
      </xdr:nvSpPr>
      <xdr:spPr>
        <a:xfrm>
          <a:off x="15430500" y="1695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71823</xdr:rowOff>
    </xdr:from>
    <xdr:ext cx="469744" cy="259045"/>
    <xdr:sp macro="" textlink="">
      <xdr:nvSpPr>
        <xdr:cNvPr id="704" name="テキスト ボックス 703"/>
        <xdr:cNvSpPr txBox="1"/>
      </xdr:nvSpPr>
      <xdr:spPr>
        <a:xfrm>
          <a:off x="15246428" y="170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148006</xdr:rowOff>
    </xdr:from>
    <xdr:to>
      <xdr:col>76</xdr:col>
      <xdr:colOff>165100</xdr:colOff>
      <xdr:row>99</xdr:row>
      <xdr:rowOff>78156</xdr:rowOff>
    </xdr:to>
    <xdr:sp macro="" textlink="">
      <xdr:nvSpPr>
        <xdr:cNvPr id="705" name="楕円 704"/>
        <xdr:cNvSpPr/>
      </xdr:nvSpPr>
      <xdr:spPr>
        <a:xfrm>
          <a:off x="14541500" y="169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69283</xdr:rowOff>
    </xdr:from>
    <xdr:ext cx="469744" cy="259045"/>
    <xdr:sp macro="" textlink="">
      <xdr:nvSpPr>
        <xdr:cNvPr id="706" name="テキスト ボックス 705"/>
        <xdr:cNvSpPr txBox="1"/>
      </xdr:nvSpPr>
      <xdr:spPr>
        <a:xfrm>
          <a:off x="14357428" y="1704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130073</xdr:rowOff>
    </xdr:from>
    <xdr:to>
      <xdr:col>72</xdr:col>
      <xdr:colOff>38100</xdr:colOff>
      <xdr:row>99</xdr:row>
      <xdr:rowOff>60223</xdr:rowOff>
    </xdr:to>
    <xdr:sp macro="" textlink="">
      <xdr:nvSpPr>
        <xdr:cNvPr id="707" name="楕円 706"/>
        <xdr:cNvSpPr/>
      </xdr:nvSpPr>
      <xdr:spPr>
        <a:xfrm>
          <a:off x="13652500" y="16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51350</xdr:rowOff>
    </xdr:from>
    <xdr:ext cx="469744" cy="259045"/>
    <xdr:sp macro="" textlink="">
      <xdr:nvSpPr>
        <xdr:cNvPr id="708" name="テキスト ボックス 707"/>
        <xdr:cNvSpPr txBox="1"/>
      </xdr:nvSpPr>
      <xdr:spPr>
        <a:xfrm>
          <a:off x="13468428" y="1702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114236</xdr:rowOff>
    </xdr:from>
    <xdr:to>
      <xdr:col>67</xdr:col>
      <xdr:colOff>101600</xdr:colOff>
      <xdr:row>99</xdr:row>
      <xdr:rowOff>44386</xdr:rowOff>
    </xdr:to>
    <xdr:sp macro="" textlink="">
      <xdr:nvSpPr>
        <xdr:cNvPr id="709" name="楕円 708"/>
        <xdr:cNvSpPr/>
      </xdr:nvSpPr>
      <xdr:spPr>
        <a:xfrm>
          <a:off x="12763500" y="169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35513</xdr:rowOff>
    </xdr:from>
    <xdr:ext cx="469744" cy="259045"/>
    <xdr:sp macro="" textlink="">
      <xdr:nvSpPr>
        <xdr:cNvPr id="710" name="テキスト ボックス 709"/>
        <xdr:cNvSpPr txBox="1"/>
      </xdr:nvSpPr>
      <xdr:spPr>
        <a:xfrm>
          <a:off x="12579428" y="1700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44221</xdr:rowOff>
    </xdr:from>
    <xdr:to>
      <xdr:col>111</xdr:col>
      <xdr:colOff>177800</xdr:colOff>
      <xdr:row>39</xdr:row>
      <xdr:rowOff>44450</xdr:rowOff>
    </xdr:to>
    <xdr:cxnSp macro="">
      <xdr:nvCxnSpPr>
        <xdr:cNvPr id="742" name="直線コネクタ 741"/>
        <xdr:cNvCxnSpPr/>
      </xdr:nvCxnSpPr>
      <xdr:spPr>
        <a:xfrm>
          <a:off x="20434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44221</xdr:rowOff>
    </xdr:from>
    <xdr:to>
      <xdr:col>107</xdr:col>
      <xdr:colOff>50800</xdr:colOff>
      <xdr:row>39</xdr:row>
      <xdr:rowOff>44336</xdr:rowOff>
    </xdr:to>
    <xdr:cxnSp macro="">
      <xdr:nvCxnSpPr>
        <xdr:cNvPr id="745" name="直線コネクタ 744"/>
        <xdr:cNvCxnSpPr/>
      </xdr:nvCxnSpPr>
      <xdr:spPr>
        <a:xfrm flipV="1">
          <a:off x="19545300" y="673077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42964</xdr:rowOff>
    </xdr:from>
    <xdr:to>
      <xdr:col>102</xdr:col>
      <xdr:colOff>114300</xdr:colOff>
      <xdr:row>39</xdr:row>
      <xdr:rowOff>44336</xdr:rowOff>
    </xdr:to>
    <xdr:cxnSp macro="">
      <xdr:nvCxnSpPr>
        <xdr:cNvPr id="748" name="直線コネクタ 747"/>
        <xdr:cNvCxnSpPr/>
      </xdr:nvCxnSpPr>
      <xdr:spPr>
        <a:xfrm>
          <a:off x="18656300" y="672951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164871</xdr:rowOff>
    </xdr:from>
    <xdr:to>
      <xdr:col>107</xdr:col>
      <xdr:colOff>101600</xdr:colOff>
      <xdr:row>39</xdr:row>
      <xdr:rowOff>95021</xdr:rowOff>
    </xdr:to>
    <xdr:sp macro="" textlink="">
      <xdr:nvSpPr>
        <xdr:cNvPr id="762" name="楕円 761"/>
        <xdr:cNvSpPr/>
      </xdr:nvSpPr>
      <xdr:spPr>
        <a:xfrm>
          <a:off x="20383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86148</xdr:rowOff>
    </xdr:from>
    <xdr:ext cx="249299" cy="259045"/>
    <xdr:sp macro="" textlink="">
      <xdr:nvSpPr>
        <xdr:cNvPr id="763" name="テキスト ボックス 762"/>
        <xdr:cNvSpPr txBox="1"/>
      </xdr:nvSpPr>
      <xdr:spPr>
        <a:xfrm>
          <a:off x="20309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164986</xdr:rowOff>
    </xdr:from>
    <xdr:to>
      <xdr:col>102</xdr:col>
      <xdr:colOff>165100</xdr:colOff>
      <xdr:row>39</xdr:row>
      <xdr:rowOff>95136</xdr:rowOff>
    </xdr:to>
    <xdr:sp macro="" textlink="">
      <xdr:nvSpPr>
        <xdr:cNvPr id="764" name="楕円 763"/>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86263</xdr:rowOff>
    </xdr:from>
    <xdr:ext cx="249299" cy="259045"/>
    <xdr:sp macro="" textlink="">
      <xdr:nvSpPr>
        <xdr:cNvPr id="765" name="テキスト ボックス 764"/>
        <xdr:cNvSpPr txBox="1"/>
      </xdr:nvSpPr>
      <xdr:spPr>
        <a:xfrm>
          <a:off x="19420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163614</xdr:rowOff>
    </xdr:from>
    <xdr:to>
      <xdr:col>98</xdr:col>
      <xdr:colOff>38100</xdr:colOff>
      <xdr:row>39</xdr:row>
      <xdr:rowOff>93764</xdr:rowOff>
    </xdr:to>
    <xdr:sp macro="" textlink="">
      <xdr:nvSpPr>
        <xdr:cNvPr id="766" name="楕円 765"/>
        <xdr:cNvSpPr/>
      </xdr:nvSpPr>
      <xdr:spPr>
        <a:xfrm>
          <a:off x="18605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84891</xdr:rowOff>
    </xdr:from>
    <xdr:ext cx="313932" cy="259045"/>
    <xdr:sp macro="" textlink="">
      <xdr:nvSpPr>
        <xdr:cNvPr id="767" name="テキスト ボックス 766"/>
        <xdr:cNvSpPr txBox="1"/>
      </xdr:nvSpPr>
      <xdr:spPr>
        <a:xfrm>
          <a:off x="18499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12324</xdr:rowOff>
    </xdr:from>
    <xdr:to>
      <xdr:col>116</xdr:col>
      <xdr:colOff>63500</xdr:colOff>
      <xdr:row>56</xdr:row>
      <xdr:rowOff>52375</xdr:rowOff>
    </xdr:to>
    <xdr:cxnSp macro="">
      <xdr:nvCxnSpPr>
        <xdr:cNvPr id="794" name="直線コネクタ 793"/>
        <xdr:cNvCxnSpPr/>
      </xdr:nvCxnSpPr>
      <xdr:spPr>
        <a:xfrm>
          <a:off x="21323300" y="9613524"/>
          <a:ext cx="8382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86071</xdr:rowOff>
    </xdr:from>
    <xdr:to>
      <xdr:col>111</xdr:col>
      <xdr:colOff>177800</xdr:colOff>
      <xdr:row>56</xdr:row>
      <xdr:rowOff>12324</xdr:rowOff>
    </xdr:to>
    <xdr:cxnSp macro="">
      <xdr:nvCxnSpPr>
        <xdr:cNvPr id="797" name="直線コネクタ 796"/>
        <xdr:cNvCxnSpPr/>
      </xdr:nvCxnSpPr>
      <xdr:spPr>
        <a:xfrm>
          <a:off x="20434300" y="9515821"/>
          <a:ext cx="889000" cy="9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38064</xdr:rowOff>
    </xdr:from>
    <xdr:to>
      <xdr:col>107</xdr:col>
      <xdr:colOff>50800</xdr:colOff>
      <xdr:row>55</xdr:row>
      <xdr:rowOff>86071</xdr:rowOff>
    </xdr:to>
    <xdr:cxnSp macro="">
      <xdr:nvCxnSpPr>
        <xdr:cNvPr id="800" name="直線コネクタ 799"/>
        <xdr:cNvCxnSpPr/>
      </xdr:nvCxnSpPr>
      <xdr:spPr>
        <a:xfrm>
          <a:off x="19545300" y="946781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38064</xdr:rowOff>
    </xdr:from>
    <xdr:to>
      <xdr:col>102</xdr:col>
      <xdr:colOff>114300</xdr:colOff>
      <xdr:row>55</xdr:row>
      <xdr:rowOff>38156</xdr:rowOff>
    </xdr:to>
    <xdr:cxnSp macro="">
      <xdr:nvCxnSpPr>
        <xdr:cNvPr id="803" name="直線コネクタ 802"/>
        <xdr:cNvCxnSpPr/>
      </xdr:nvCxnSpPr>
      <xdr:spPr>
        <a:xfrm flipV="1">
          <a:off x="18656300" y="946781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1575</xdr:rowOff>
    </xdr:from>
    <xdr:to>
      <xdr:col>116</xdr:col>
      <xdr:colOff>114300</xdr:colOff>
      <xdr:row>56</xdr:row>
      <xdr:rowOff>103175</xdr:rowOff>
    </xdr:to>
    <xdr:sp macro="" textlink="">
      <xdr:nvSpPr>
        <xdr:cNvPr id="813" name="楕円 812"/>
        <xdr:cNvSpPr/>
      </xdr:nvSpPr>
      <xdr:spPr>
        <a:xfrm>
          <a:off x="22110700" y="96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24452</xdr:rowOff>
    </xdr:from>
    <xdr:ext cx="469744" cy="259045"/>
    <xdr:sp macro="" textlink="">
      <xdr:nvSpPr>
        <xdr:cNvPr id="814" name="貸付金該当値テキスト"/>
        <xdr:cNvSpPr txBox="1"/>
      </xdr:nvSpPr>
      <xdr:spPr>
        <a:xfrm>
          <a:off x="22212300" y="945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132974</xdr:rowOff>
    </xdr:from>
    <xdr:to>
      <xdr:col>112</xdr:col>
      <xdr:colOff>38100</xdr:colOff>
      <xdr:row>56</xdr:row>
      <xdr:rowOff>63124</xdr:rowOff>
    </xdr:to>
    <xdr:sp macro="" textlink="">
      <xdr:nvSpPr>
        <xdr:cNvPr id="815" name="楕円 814"/>
        <xdr:cNvSpPr/>
      </xdr:nvSpPr>
      <xdr:spPr>
        <a:xfrm>
          <a:off x="21272500" y="95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79651</xdr:rowOff>
    </xdr:from>
    <xdr:ext cx="534377" cy="259045"/>
    <xdr:sp macro="" textlink="">
      <xdr:nvSpPr>
        <xdr:cNvPr id="816" name="テキスト ボックス 815"/>
        <xdr:cNvSpPr txBox="1"/>
      </xdr:nvSpPr>
      <xdr:spPr>
        <a:xfrm>
          <a:off x="21056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35271</xdr:rowOff>
    </xdr:from>
    <xdr:to>
      <xdr:col>107</xdr:col>
      <xdr:colOff>101600</xdr:colOff>
      <xdr:row>55</xdr:row>
      <xdr:rowOff>136871</xdr:rowOff>
    </xdr:to>
    <xdr:sp macro="" textlink="">
      <xdr:nvSpPr>
        <xdr:cNvPr id="817" name="楕円 816"/>
        <xdr:cNvSpPr/>
      </xdr:nvSpPr>
      <xdr:spPr>
        <a:xfrm>
          <a:off x="20383500" y="94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153398</xdr:rowOff>
    </xdr:from>
    <xdr:ext cx="534377" cy="259045"/>
    <xdr:sp macro="" textlink="">
      <xdr:nvSpPr>
        <xdr:cNvPr id="818" name="テキスト ボックス 817"/>
        <xdr:cNvSpPr txBox="1"/>
      </xdr:nvSpPr>
      <xdr:spPr>
        <a:xfrm>
          <a:off x="20167111" y="92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158714</xdr:rowOff>
    </xdr:from>
    <xdr:to>
      <xdr:col>102</xdr:col>
      <xdr:colOff>165100</xdr:colOff>
      <xdr:row>55</xdr:row>
      <xdr:rowOff>88864</xdr:rowOff>
    </xdr:to>
    <xdr:sp macro="" textlink="">
      <xdr:nvSpPr>
        <xdr:cNvPr id="819" name="楕円 818"/>
        <xdr:cNvSpPr/>
      </xdr:nvSpPr>
      <xdr:spPr>
        <a:xfrm>
          <a:off x="19494500" y="941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105391</xdr:rowOff>
    </xdr:from>
    <xdr:ext cx="534377" cy="259045"/>
    <xdr:sp macro="" textlink="">
      <xdr:nvSpPr>
        <xdr:cNvPr id="820" name="テキスト ボックス 819"/>
        <xdr:cNvSpPr txBox="1"/>
      </xdr:nvSpPr>
      <xdr:spPr>
        <a:xfrm>
          <a:off x="19278111" y="919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158806</xdr:rowOff>
    </xdr:from>
    <xdr:to>
      <xdr:col>98</xdr:col>
      <xdr:colOff>38100</xdr:colOff>
      <xdr:row>55</xdr:row>
      <xdr:rowOff>88956</xdr:rowOff>
    </xdr:to>
    <xdr:sp macro="" textlink="">
      <xdr:nvSpPr>
        <xdr:cNvPr id="821" name="楕円 820"/>
        <xdr:cNvSpPr/>
      </xdr:nvSpPr>
      <xdr:spPr>
        <a:xfrm>
          <a:off x="18605500" y="94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105483</xdr:rowOff>
    </xdr:from>
    <xdr:ext cx="534377" cy="259045"/>
    <xdr:sp macro="" textlink="">
      <xdr:nvSpPr>
        <xdr:cNvPr id="822" name="テキスト ボックス 821"/>
        <xdr:cNvSpPr txBox="1"/>
      </xdr:nvSpPr>
      <xdr:spPr>
        <a:xfrm>
          <a:off x="18389111" y="919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138500</xdr:rowOff>
    </xdr:from>
    <xdr:to>
      <xdr:col>116</xdr:col>
      <xdr:colOff>63500</xdr:colOff>
      <xdr:row>75</xdr:row>
      <xdr:rowOff>51232</xdr:rowOff>
    </xdr:to>
    <xdr:cxnSp macro="">
      <xdr:nvCxnSpPr>
        <xdr:cNvPr id="852" name="直線コネクタ 851"/>
        <xdr:cNvCxnSpPr/>
      </xdr:nvCxnSpPr>
      <xdr:spPr>
        <a:xfrm>
          <a:off x="21323300" y="12654350"/>
          <a:ext cx="838200" cy="2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138500</xdr:rowOff>
    </xdr:from>
    <xdr:to>
      <xdr:col>111</xdr:col>
      <xdr:colOff>177800</xdr:colOff>
      <xdr:row>74</xdr:row>
      <xdr:rowOff>27610</xdr:rowOff>
    </xdr:to>
    <xdr:cxnSp macro="">
      <xdr:nvCxnSpPr>
        <xdr:cNvPr id="855" name="直線コネクタ 854"/>
        <xdr:cNvCxnSpPr/>
      </xdr:nvCxnSpPr>
      <xdr:spPr>
        <a:xfrm flipV="1">
          <a:off x="20434300" y="12654350"/>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27610</xdr:rowOff>
    </xdr:from>
    <xdr:to>
      <xdr:col>107</xdr:col>
      <xdr:colOff>50800</xdr:colOff>
      <xdr:row>74</xdr:row>
      <xdr:rowOff>105315</xdr:rowOff>
    </xdr:to>
    <xdr:cxnSp macro="">
      <xdr:nvCxnSpPr>
        <xdr:cNvPr id="858" name="直線コネクタ 857"/>
        <xdr:cNvCxnSpPr/>
      </xdr:nvCxnSpPr>
      <xdr:spPr>
        <a:xfrm flipV="1">
          <a:off x="19545300" y="12714910"/>
          <a:ext cx="8890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105315</xdr:rowOff>
    </xdr:from>
    <xdr:to>
      <xdr:col>102</xdr:col>
      <xdr:colOff>114300</xdr:colOff>
      <xdr:row>74</xdr:row>
      <xdr:rowOff>125927</xdr:rowOff>
    </xdr:to>
    <xdr:cxnSp macro="">
      <xdr:nvCxnSpPr>
        <xdr:cNvPr id="861" name="直線コネクタ 860"/>
        <xdr:cNvCxnSpPr/>
      </xdr:nvCxnSpPr>
      <xdr:spPr>
        <a:xfrm flipV="1">
          <a:off x="18656300" y="12792615"/>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xdr:rowOff>
    </xdr:from>
    <xdr:to>
      <xdr:col>116</xdr:col>
      <xdr:colOff>114300</xdr:colOff>
      <xdr:row>75</xdr:row>
      <xdr:rowOff>102032</xdr:rowOff>
    </xdr:to>
    <xdr:sp macro="" textlink="">
      <xdr:nvSpPr>
        <xdr:cNvPr id="871" name="楕円 870"/>
        <xdr:cNvSpPr/>
      </xdr:nvSpPr>
      <xdr:spPr>
        <a:xfrm>
          <a:off x="22110700" y="128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23309</xdr:rowOff>
    </xdr:from>
    <xdr:ext cx="534377" cy="259045"/>
    <xdr:sp macro="" textlink="">
      <xdr:nvSpPr>
        <xdr:cNvPr id="872" name="繰出金該当値テキスト"/>
        <xdr:cNvSpPr txBox="1"/>
      </xdr:nvSpPr>
      <xdr:spPr>
        <a:xfrm>
          <a:off x="22212300" y="1271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87700</xdr:rowOff>
    </xdr:from>
    <xdr:to>
      <xdr:col>112</xdr:col>
      <xdr:colOff>38100</xdr:colOff>
      <xdr:row>74</xdr:row>
      <xdr:rowOff>17850</xdr:rowOff>
    </xdr:to>
    <xdr:sp macro="" textlink="">
      <xdr:nvSpPr>
        <xdr:cNvPr id="873" name="楕円 872"/>
        <xdr:cNvSpPr/>
      </xdr:nvSpPr>
      <xdr:spPr>
        <a:xfrm>
          <a:off x="21272500" y="126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34377</xdr:rowOff>
    </xdr:from>
    <xdr:ext cx="534377" cy="259045"/>
    <xdr:sp macro="" textlink="">
      <xdr:nvSpPr>
        <xdr:cNvPr id="874" name="テキスト ボックス 873"/>
        <xdr:cNvSpPr txBox="1"/>
      </xdr:nvSpPr>
      <xdr:spPr>
        <a:xfrm>
          <a:off x="21056111" y="123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148260</xdr:rowOff>
    </xdr:from>
    <xdr:to>
      <xdr:col>107</xdr:col>
      <xdr:colOff>101600</xdr:colOff>
      <xdr:row>74</xdr:row>
      <xdr:rowOff>78410</xdr:rowOff>
    </xdr:to>
    <xdr:sp macro="" textlink="">
      <xdr:nvSpPr>
        <xdr:cNvPr id="875" name="楕円 874"/>
        <xdr:cNvSpPr/>
      </xdr:nvSpPr>
      <xdr:spPr>
        <a:xfrm>
          <a:off x="20383500" y="126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94937</xdr:rowOff>
    </xdr:from>
    <xdr:ext cx="534377" cy="259045"/>
    <xdr:sp macro="" textlink="">
      <xdr:nvSpPr>
        <xdr:cNvPr id="876" name="テキスト ボックス 875"/>
        <xdr:cNvSpPr txBox="1"/>
      </xdr:nvSpPr>
      <xdr:spPr>
        <a:xfrm>
          <a:off x="20167111" y="124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54515</xdr:rowOff>
    </xdr:from>
    <xdr:to>
      <xdr:col>102</xdr:col>
      <xdr:colOff>165100</xdr:colOff>
      <xdr:row>74</xdr:row>
      <xdr:rowOff>156115</xdr:rowOff>
    </xdr:to>
    <xdr:sp macro="" textlink="">
      <xdr:nvSpPr>
        <xdr:cNvPr id="877" name="楕円 876"/>
        <xdr:cNvSpPr/>
      </xdr:nvSpPr>
      <xdr:spPr>
        <a:xfrm>
          <a:off x="19494500" y="127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1192</xdr:rowOff>
    </xdr:from>
    <xdr:ext cx="534377" cy="259045"/>
    <xdr:sp macro="" textlink="">
      <xdr:nvSpPr>
        <xdr:cNvPr id="878" name="テキスト ボックス 877"/>
        <xdr:cNvSpPr txBox="1"/>
      </xdr:nvSpPr>
      <xdr:spPr>
        <a:xfrm>
          <a:off x="19278111" y="1251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75127</xdr:rowOff>
    </xdr:from>
    <xdr:to>
      <xdr:col>98</xdr:col>
      <xdr:colOff>38100</xdr:colOff>
      <xdr:row>75</xdr:row>
      <xdr:rowOff>5277</xdr:rowOff>
    </xdr:to>
    <xdr:sp macro="" textlink="">
      <xdr:nvSpPr>
        <xdr:cNvPr id="879" name="楕円 878"/>
        <xdr:cNvSpPr/>
      </xdr:nvSpPr>
      <xdr:spPr>
        <a:xfrm>
          <a:off x="18605500" y="127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21804</xdr:rowOff>
    </xdr:from>
    <xdr:ext cx="534377" cy="259045"/>
    <xdr:sp macro="" textlink="">
      <xdr:nvSpPr>
        <xdr:cNvPr id="880" name="テキスト ボックス 879"/>
        <xdr:cNvSpPr txBox="1"/>
      </xdr:nvSpPr>
      <xdr:spPr>
        <a:xfrm>
          <a:off x="18389111" y="125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性質別の住民一人当たりのコストのうち，類似団体平均を上回っているのは人件費，扶助費，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貸付金，繰出金である。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平成３０年７月豪雨災害の影響により，災害復旧事業費が前年度と同様に高水準で推移している。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24,543
24,272
118.23
16,272,508
15,550,549
107,099
7,293,281
13,558,472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55445</xdr:rowOff>
    </xdr:from>
    <xdr:to>
      <xdr:col>24</xdr:col>
      <xdr:colOff>63500</xdr:colOff>
      <xdr:row>34</xdr:row>
      <xdr:rowOff>59363</xdr:rowOff>
    </xdr:to>
    <xdr:cxnSp macro="">
      <xdr:nvCxnSpPr>
        <xdr:cNvPr id="63" name="直線コネクタ 62"/>
        <xdr:cNvCxnSpPr/>
      </xdr:nvCxnSpPr>
      <xdr:spPr>
        <a:xfrm>
          <a:off x="3797300" y="5884745"/>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55445</xdr:rowOff>
    </xdr:from>
    <xdr:to>
      <xdr:col>19</xdr:col>
      <xdr:colOff>177800</xdr:colOff>
      <xdr:row>34</xdr:row>
      <xdr:rowOff>64262</xdr:rowOff>
    </xdr:to>
    <xdr:cxnSp macro="">
      <xdr:nvCxnSpPr>
        <xdr:cNvPr id="66" name="直線コネクタ 65"/>
        <xdr:cNvCxnSpPr/>
      </xdr:nvCxnSpPr>
      <xdr:spPr>
        <a:xfrm flipV="1">
          <a:off x="2908300" y="5884745"/>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64262</xdr:rowOff>
    </xdr:from>
    <xdr:to>
      <xdr:col>15</xdr:col>
      <xdr:colOff>50800</xdr:colOff>
      <xdr:row>34</xdr:row>
      <xdr:rowOff>107696</xdr:rowOff>
    </xdr:to>
    <xdr:cxnSp macro="">
      <xdr:nvCxnSpPr>
        <xdr:cNvPr id="69" name="直線コネクタ 68"/>
        <xdr:cNvCxnSpPr/>
      </xdr:nvCxnSpPr>
      <xdr:spPr>
        <a:xfrm flipV="1">
          <a:off x="2019300" y="58935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107696</xdr:rowOff>
    </xdr:from>
    <xdr:to>
      <xdr:col>10</xdr:col>
      <xdr:colOff>114300</xdr:colOff>
      <xdr:row>35</xdr:row>
      <xdr:rowOff>6459</xdr:rowOff>
    </xdr:to>
    <xdr:cxnSp macro="">
      <xdr:nvCxnSpPr>
        <xdr:cNvPr id="72" name="直線コネクタ 71"/>
        <xdr:cNvCxnSpPr/>
      </xdr:nvCxnSpPr>
      <xdr:spPr>
        <a:xfrm flipV="1">
          <a:off x="1130300" y="593699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8563</xdr:rowOff>
    </xdr:from>
    <xdr:to>
      <xdr:col>24</xdr:col>
      <xdr:colOff>114300</xdr:colOff>
      <xdr:row>34</xdr:row>
      <xdr:rowOff>110163</xdr:rowOff>
    </xdr:to>
    <xdr:sp macro="" textlink="">
      <xdr:nvSpPr>
        <xdr:cNvPr id="82" name="楕円 81"/>
        <xdr:cNvSpPr/>
      </xdr:nvSpPr>
      <xdr:spPr>
        <a:xfrm>
          <a:off x="4584700" y="58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31440</xdr:rowOff>
    </xdr:from>
    <xdr:ext cx="469744" cy="259045"/>
    <xdr:sp macro="" textlink="">
      <xdr:nvSpPr>
        <xdr:cNvPr id="83" name="議会費該当値テキスト"/>
        <xdr:cNvSpPr txBox="1"/>
      </xdr:nvSpPr>
      <xdr:spPr>
        <a:xfrm>
          <a:off x="4686300" y="568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4645</xdr:rowOff>
    </xdr:from>
    <xdr:to>
      <xdr:col>20</xdr:col>
      <xdr:colOff>38100</xdr:colOff>
      <xdr:row>34</xdr:row>
      <xdr:rowOff>106245</xdr:rowOff>
    </xdr:to>
    <xdr:sp macro="" textlink="">
      <xdr:nvSpPr>
        <xdr:cNvPr id="84" name="楕円 83"/>
        <xdr:cNvSpPr/>
      </xdr:nvSpPr>
      <xdr:spPr>
        <a:xfrm>
          <a:off x="37465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122772</xdr:rowOff>
    </xdr:from>
    <xdr:ext cx="469744" cy="259045"/>
    <xdr:sp macro="" textlink="">
      <xdr:nvSpPr>
        <xdr:cNvPr id="85" name="テキスト ボックス 84"/>
        <xdr:cNvSpPr txBox="1"/>
      </xdr:nvSpPr>
      <xdr:spPr>
        <a:xfrm>
          <a:off x="3562428" y="5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13462</xdr:rowOff>
    </xdr:from>
    <xdr:to>
      <xdr:col>15</xdr:col>
      <xdr:colOff>101600</xdr:colOff>
      <xdr:row>34</xdr:row>
      <xdr:rowOff>115062</xdr:rowOff>
    </xdr:to>
    <xdr:sp macro="" textlink="">
      <xdr:nvSpPr>
        <xdr:cNvPr id="86" name="楕円 85"/>
        <xdr:cNvSpPr/>
      </xdr:nvSpPr>
      <xdr:spPr>
        <a:xfrm>
          <a:off x="2857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131589</xdr:rowOff>
    </xdr:from>
    <xdr:ext cx="469744" cy="259045"/>
    <xdr:sp macro="" textlink="">
      <xdr:nvSpPr>
        <xdr:cNvPr id="87" name="テキスト ボックス 86"/>
        <xdr:cNvSpPr txBox="1"/>
      </xdr:nvSpPr>
      <xdr:spPr>
        <a:xfrm>
          <a:off x="2673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56896</xdr:rowOff>
    </xdr:from>
    <xdr:to>
      <xdr:col>10</xdr:col>
      <xdr:colOff>165100</xdr:colOff>
      <xdr:row>34</xdr:row>
      <xdr:rowOff>158496</xdr:rowOff>
    </xdr:to>
    <xdr:sp macro="" textlink="">
      <xdr:nvSpPr>
        <xdr:cNvPr id="88" name="楕円 87"/>
        <xdr:cNvSpPr/>
      </xdr:nvSpPr>
      <xdr:spPr>
        <a:xfrm>
          <a:off x="1968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3573</xdr:rowOff>
    </xdr:from>
    <xdr:ext cx="469744" cy="259045"/>
    <xdr:sp macro="" textlink="">
      <xdr:nvSpPr>
        <xdr:cNvPr id="89" name="テキスト ボックス 88"/>
        <xdr:cNvSpPr txBox="1"/>
      </xdr:nvSpPr>
      <xdr:spPr>
        <a:xfrm>
          <a:off x="1784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127109</xdr:rowOff>
    </xdr:from>
    <xdr:to>
      <xdr:col>6</xdr:col>
      <xdr:colOff>38100</xdr:colOff>
      <xdr:row>35</xdr:row>
      <xdr:rowOff>57259</xdr:rowOff>
    </xdr:to>
    <xdr:sp macro="" textlink="">
      <xdr:nvSpPr>
        <xdr:cNvPr id="90" name="楕円 89"/>
        <xdr:cNvSpPr/>
      </xdr:nvSpPr>
      <xdr:spPr>
        <a:xfrm>
          <a:off x="1079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73786</xdr:rowOff>
    </xdr:from>
    <xdr:ext cx="469744" cy="259045"/>
    <xdr:sp macro="" textlink="">
      <xdr:nvSpPr>
        <xdr:cNvPr id="91" name="テキスト ボックス 90"/>
        <xdr:cNvSpPr txBox="1"/>
      </xdr:nvSpPr>
      <xdr:spPr>
        <a:xfrm>
          <a:off x="895428" y="57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67188</xdr:rowOff>
    </xdr:from>
    <xdr:to>
      <xdr:col>24</xdr:col>
      <xdr:colOff>63500</xdr:colOff>
      <xdr:row>58</xdr:row>
      <xdr:rowOff>85140</xdr:rowOff>
    </xdr:to>
    <xdr:cxnSp macro="">
      <xdr:nvCxnSpPr>
        <xdr:cNvPr id="122" name="直線コネクタ 121"/>
        <xdr:cNvCxnSpPr/>
      </xdr:nvCxnSpPr>
      <xdr:spPr>
        <a:xfrm flipV="1">
          <a:off x="3797300" y="9668388"/>
          <a:ext cx="838200" cy="36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85140</xdr:rowOff>
    </xdr:from>
    <xdr:to>
      <xdr:col>19</xdr:col>
      <xdr:colOff>177800</xdr:colOff>
      <xdr:row>58</xdr:row>
      <xdr:rowOff>88020</xdr:rowOff>
    </xdr:to>
    <xdr:cxnSp macro="">
      <xdr:nvCxnSpPr>
        <xdr:cNvPr id="125" name="直線コネクタ 124"/>
        <xdr:cNvCxnSpPr/>
      </xdr:nvCxnSpPr>
      <xdr:spPr>
        <a:xfrm flipV="1">
          <a:off x="2908300" y="1002924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88020</xdr:rowOff>
    </xdr:from>
    <xdr:to>
      <xdr:col>15</xdr:col>
      <xdr:colOff>50800</xdr:colOff>
      <xdr:row>58</xdr:row>
      <xdr:rowOff>100208</xdr:rowOff>
    </xdr:to>
    <xdr:cxnSp macro="">
      <xdr:nvCxnSpPr>
        <xdr:cNvPr id="128" name="直線コネクタ 127"/>
        <xdr:cNvCxnSpPr/>
      </xdr:nvCxnSpPr>
      <xdr:spPr>
        <a:xfrm flipV="1">
          <a:off x="2019300" y="10032120"/>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91959</xdr:rowOff>
    </xdr:from>
    <xdr:to>
      <xdr:col>10</xdr:col>
      <xdr:colOff>114300</xdr:colOff>
      <xdr:row>58</xdr:row>
      <xdr:rowOff>100208</xdr:rowOff>
    </xdr:to>
    <xdr:cxnSp macro="">
      <xdr:nvCxnSpPr>
        <xdr:cNvPr id="131" name="直線コネクタ 130"/>
        <xdr:cNvCxnSpPr/>
      </xdr:nvCxnSpPr>
      <xdr:spPr>
        <a:xfrm>
          <a:off x="1130300" y="10036059"/>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16388</xdr:rowOff>
    </xdr:from>
    <xdr:to>
      <xdr:col>24</xdr:col>
      <xdr:colOff>114300</xdr:colOff>
      <xdr:row>56</xdr:row>
      <xdr:rowOff>117988</xdr:rowOff>
    </xdr:to>
    <xdr:sp macro="" textlink="">
      <xdr:nvSpPr>
        <xdr:cNvPr id="141" name="楕円 140"/>
        <xdr:cNvSpPr/>
      </xdr:nvSpPr>
      <xdr:spPr>
        <a:xfrm>
          <a:off x="4584700" y="96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102930</xdr:rowOff>
    </xdr:from>
    <xdr:ext cx="599010" cy="259045"/>
    <xdr:sp macro="" textlink="">
      <xdr:nvSpPr>
        <xdr:cNvPr id="142" name="総務費該当値テキスト"/>
        <xdr:cNvSpPr txBox="1"/>
      </xdr:nvSpPr>
      <xdr:spPr>
        <a:xfrm>
          <a:off x="4686300" y="953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34340</xdr:rowOff>
    </xdr:from>
    <xdr:to>
      <xdr:col>20</xdr:col>
      <xdr:colOff>38100</xdr:colOff>
      <xdr:row>58</xdr:row>
      <xdr:rowOff>135940</xdr:rowOff>
    </xdr:to>
    <xdr:sp macro="" textlink="">
      <xdr:nvSpPr>
        <xdr:cNvPr id="143" name="楕円 142"/>
        <xdr:cNvSpPr/>
      </xdr:nvSpPr>
      <xdr:spPr>
        <a:xfrm>
          <a:off x="3746500" y="99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127067</xdr:rowOff>
    </xdr:from>
    <xdr:ext cx="534377" cy="259045"/>
    <xdr:sp macro="" textlink="">
      <xdr:nvSpPr>
        <xdr:cNvPr id="144" name="テキスト ボックス 143"/>
        <xdr:cNvSpPr txBox="1"/>
      </xdr:nvSpPr>
      <xdr:spPr>
        <a:xfrm>
          <a:off x="3530111" y="1007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37220</xdr:rowOff>
    </xdr:from>
    <xdr:to>
      <xdr:col>15</xdr:col>
      <xdr:colOff>101600</xdr:colOff>
      <xdr:row>58</xdr:row>
      <xdr:rowOff>138820</xdr:rowOff>
    </xdr:to>
    <xdr:sp macro="" textlink="">
      <xdr:nvSpPr>
        <xdr:cNvPr id="145" name="楕円 144"/>
        <xdr:cNvSpPr/>
      </xdr:nvSpPr>
      <xdr:spPr>
        <a:xfrm>
          <a:off x="2857500" y="99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129947</xdr:rowOff>
    </xdr:from>
    <xdr:ext cx="534377" cy="259045"/>
    <xdr:sp macro="" textlink="">
      <xdr:nvSpPr>
        <xdr:cNvPr id="146" name="テキスト ボックス 145"/>
        <xdr:cNvSpPr txBox="1"/>
      </xdr:nvSpPr>
      <xdr:spPr>
        <a:xfrm>
          <a:off x="2641111" y="100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49408</xdr:rowOff>
    </xdr:from>
    <xdr:to>
      <xdr:col>10</xdr:col>
      <xdr:colOff>165100</xdr:colOff>
      <xdr:row>58</xdr:row>
      <xdr:rowOff>151008</xdr:rowOff>
    </xdr:to>
    <xdr:sp macro="" textlink="">
      <xdr:nvSpPr>
        <xdr:cNvPr id="147" name="楕円 146"/>
        <xdr:cNvSpPr/>
      </xdr:nvSpPr>
      <xdr:spPr>
        <a:xfrm>
          <a:off x="1968500" y="99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142135</xdr:rowOff>
    </xdr:from>
    <xdr:ext cx="534377" cy="259045"/>
    <xdr:sp macro="" textlink="">
      <xdr:nvSpPr>
        <xdr:cNvPr id="148" name="テキスト ボックス 147"/>
        <xdr:cNvSpPr txBox="1"/>
      </xdr:nvSpPr>
      <xdr:spPr>
        <a:xfrm>
          <a:off x="1752111" y="100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41159</xdr:rowOff>
    </xdr:from>
    <xdr:to>
      <xdr:col>6</xdr:col>
      <xdr:colOff>38100</xdr:colOff>
      <xdr:row>58</xdr:row>
      <xdr:rowOff>142759</xdr:rowOff>
    </xdr:to>
    <xdr:sp macro="" textlink="">
      <xdr:nvSpPr>
        <xdr:cNvPr id="149" name="楕円 148"/>
        <xdr:cNvSpPr/>
      </xdr:nvSpPr>
      <xdr:spPr>
        <a:xfrm>
          <a:off x="1079500" y="99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133886</xdr:rowOff>
    </xdr:from>
    <xdr:ext cx="534377" cy="259045"/>
    <xdr:sp macro="" textlink="">
      <xdr:nvSpPr>
        <xdr:cNvPr id="150" name="テキスト ボックス 149"/>
        <xdr:cNvSpPr txBox="1"/>
      </xdr:nvSpPr>
      <xdr:spPr>
        <a:xfrm>
          <a:off x="863111" y="100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36928</xdr:rowOff>
    </xdr:from>
    <xdr:to>
      <xdr:col>24</xdr:col>
      <xdr:colOff>63500</xdr:colOff>
      <xdr:row>73</xdr:row>
      <xdr:rowOff>81293</xdr:rowOff>
    </xdr:to>
    <xdr:cxnSp macro="">
      <xdr:nvCxnSpPr>
        <xdr:cNvPr id="182" name="直線コネクタ 181"/>
        <xdr:cNvCxnSpPr/>
      </xdr:nvCxnSpPr>
      <xdr:spPr>
        <a:xfrm>
          <a:off x="3797300" y="12381328"/>
          <a:ext cx="838200" cy="2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71431</xdr:rowOff>
    </xdr:from>
    <xdr:to>
      <xdr:col>19</xdr:col>
      <xdr:colOff>177800</xdr:colOff>
      <xdr:row>72</xdr:row>
      <xdr:rowOff>36928</xdr:rowOff>
    </xdr:to>
    <xdr:cxnSp macro="">
      <xdr:nvCxnSpPr>
        <xdr:cNvPr id="185" name="直線コネクタ 184"/>
        <xdr:cNvCxnSpPr/>
      </xdr:nvCxnSpPr>
      <xdr:spPr>
        <a:xfrm>
          <a:off x="2908300" y="12244381"/>
          <a:ext cx="889000" cy="13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71431</xdr:rowOff>
    </xdr:from>
    <xdr:to>
      <xdr:col>15</xdr:col>
      <xdr:colOff>50800</xdr:colOff>
      <xdr:row>74</xdr:row>
      <xdr:rowOff>17595</xdr:rowOff>
    </xdr:to>
    <xdr:cxnSp macro="">
      <xdr:nvCxnSpPr>
        <xdr:cNvPr id="188" name="直線コネクタ 187"/>
        <xdr:cNvCxnSpPr/>
      </xdr:nvCxnSpPr>
      <xdr:spPr>
        <a:xfrm flipV="1">
          <a:off x="2019300" y="12244381"/>
          <a:ext cx="889000" cy="46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17595</xdr:rowOff>
    </xdr:from>
    <xdr:to>
      <xdr:col>10</xdr:col>
      <xdr:colOff>114300</xdr:colOff>
      <xdr:row>74</xdr:row>
      <xdr:rowOff>47460</xdr:rowOff>
    </xdr:to>
    <xdr:cxnSp macro="">
      <xdr:nvCxnSpPr>
        <xdr:cNvPr id="191" name="直線コネクタ 190"/>
        <xdr:cNvCxnSpPr/>
      </xdr:nvCxnSpPr>
      <xdr:spPr>
        <a:xfrm flipV="1">
          <a:off x="1130300" y="12704895"/>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30493</xdr:rowOff>
    </xdr:from>
    <xdr:to>
      <xdr:col>24</xdr:col>
      <xdr:colOff>114300</xdr:colOff>
      <xdr:row>73</xdr:row>
      <xdr:rowOff>132093</xdr:rowOff>
    </xdr:to>
    <xdr:sp macro="" textlink="">
      <xdr:nvSpPr>
        <xdr:cNvPr id="201" name="楕円 200"/>
        <xdr:cNvSpPr/>
      </xdr:nvSpPr>
      <xdr:spPr>
        <a:xfrm>
          <a:off x="4584700" y="125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53370</xdr:rowOff>
    </xdr:from>
    <xdr:ext cx="599010" cy="259045"/>
    <xdr:sp macro="" textlink="">
      <xdr:nvSpPr>
        <xdr:cNvPr id="202" name="民生費該当値テキスト"/>
        <xdr:cNvSpPr txBox="1"/>
      </xdr:nvSpPr>
      <xdr:spPr>
        <a:xfrm>
          <a:off x="4686300" y="1239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157578</xdr:rowOff>
    </xdr:from>
    <xdr:to>
      <xdr:col>20</xdr:col>
      <xdr:colOff>38100</xdr:colOff>
      <xdr:row>72</xdr:row>
      <xdr:rowOff>87728</xdr:rowOff>
    </xdr:to>
    <xdr:sp macro="" textlink="">
      <xdr:nvSpPr>
        <xdr:cNvPr id="203" name="楕円 202"/>
        <xdr:cNvSpPr/>
      </xdr:nvSpPr>
      <xdr:spPr>
        <a:xfrm>
          <a:off x="3746500" y="123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104255</xdr:rowOff>
    </xdr:from>
    <xdr:ext cx="599010" cy="259045"/>
    <xdr:sp macro="" textlink="">
      <xdr:nvSpPr>
        <xdr:cNvPr id="204" name="テキスト ボックス 203"/>
        <xdr:cNvSpPr txBox="1"/>
      </xdr:nvSpPr>
      <xdr:spPr>
        <a:xfrm>
          <a:off x="3497795" y="1210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20631</xdr:rowOff>
    </xdr:from>
    <xdr:to>
      <xdr:col>15</xdr:col>
      <xdr:colOff>101600</xdr:colOff>
      <xdr:row>71</xdr:row>
      <xdr:rowOff>122231</xdr:rowOff>
    </xdr:to>
    <xdr:sp macro="" textlink="">
      <xdr:nvSpPr>
        <xdr:cNvPr id="205" name="楕円 204"/>
        <xdr:cNvSpPr/>
      </xdr:nvSpPr>
      <xdr:spPr>
        <a:xfrm>
          <a:off x="2857500" y="121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138758</xdr:rowOff>
    </xdr:from>
    <xdr:ext cx="599010" cy="259045"/>
    <xdr:sp macro="" textlink="">
      <xdr:nvSpPr>
        <xdr:cNvPr id="206" name="テキスト ボックス 205"/>
        <xdr:cNvSpPr txBox="1"/>
      </xdr:nvSpPr>
      <xdr:spPr>
        <a:xfrm>
          <a:off x="2608795" y="1196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138245</xdr:rowOff>
    </xdr:from>
    <xdr:to>
      <xdr:col>10</xdr:col>
      <xdr:colOff>165100</xdr:colOff>
      <xdr:row>74</xdr:row>
      <xdr:rowOff>68395</xdr:rowOff>
    </xdr:to>
    <xdr:sp macro="" textlink="">
      <xdr:nvSpPr>
        <xdr:cNvPr id="207" name="楕円 206"/>
        <xdr:cNvSpPr/>
      </xdr:nvSpPr>
      <xdr:spPr>
        <a:xfrm>
          <a:off x="1968500" y="126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84922</xdr:rowOff>
    </xdr:from>
    <xdr:ext cx="599010" cy="259045"/>
    <xdr:sp macro="" textlink="">
      <xdr:nvSpPr>
        <xdr:cNvPr id="208" name="テキスト ボックス 207"/>
        <xdr:cNvSpPr txBox="1"/>
      </xdr:nvSpPr>
      <xdr:spPr>
        <a:xfrm>
          <a:off x="1719795" y="1242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168110</xdr:rowOff>
    </xdr:from>
    <xdr:to>
      <xdr:col>6</xdr:col>
      <xdr:colOff>38100</xdr:colOff>
      <xdr:row>74</xdr:row>
      <xdr:rowOff>98260</xdr:rowOff>
    </xdr:to>
    <xdr:sp macro="" textlink="">
      <xdr:nvSpPr>
        <xdr:cNvPr id="209" name="楕円 208"/>
        <xdr:cNvSpPr/>
      </xdr:nvSpPr>
      <xdr:spPr>
        <a:xfrm>
          <a:off x="1079500" y="126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114787</xdr:rowOff>
    </xdr:from>
    <xdr:ext cx="599010" cy="259045"/>
    <xdr:sp macro="" textlink="">
      <xdr:nvSpPr>
        <xdr:cNvPr id="210" name="テキスト ボックス 209"/>
        <xdr:cNvSpPr txBox="1"/>
      </xdr:nvSpPr>
      <xdr:spPr>
        <a:xfrm>
          <a:off x="830795" y="1245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119304</xdr:rowOff>
    </xdr:from>
    <xdr:to>
      <xdr:col>24</xdr:col>
      <xdr:colOff>63500</xdr:colOff>
      <xdr:row>98</xdr:row>
      <xdr:rowOff>163716</xdr:rowOff>
    </xdr:to>
    <xdr:cxnSp macro="">
      <xdr:nvCxnSpPr>
        <xdr:cNvPr id="240" name="直線コネクタ 239"/>
        <xdr:cNvCxnSpPr/>
      </xdr:nvCxnSpPr>
      <xdr:spPr>
        <a:xfrm flipV="1">
          <a:off x="3797300" y="16921404"/>
          <a:ext cx="8382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72237</xdr:rowOff>
    </xdr:from>
    <xdr:to>
      <xdr:col>19</xdr:col>
      <xdr:colOff>177800</xdr:colOff>
      <xdr:row>98</xdr:row>
      <xdr:rowOff>163716</xdr:rowOff>
    </xdr:to>
    <xdr:cxnSp macro="">
      <xdr:nvCxnSpPr>
        <xdr:cNvPr id="243" name="直線コネクタ 242"/>
        <xdr:cNvCxnSpPr/>
      </xdr:nvCxnSpPr>
      <xdr:spPr>
        <a:xfrm>
          <a:off x="2908300" y="16874337"/>
          <a:ext cx="889000" cy="9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72237</xdr:rowOff>
    </xdr:from>
    <xdr:to>
      <xdr:col>15</xdr:col>
      <xdr:colOff>50800</xdr:colOff>
      <xdr:row>98</xdr:row>
      <xdr:rowOff>120486</xdr:rowOff>
    </xdr:to>
    <xdr:cxnSp macro="">
      <xdr:nvCxnSpPr>
        <xdr:cNvPr id="246" name="直線コネクタ 245"/>
        <xdr:cNvCxnSpPr/>
      </xdr:nvCxnSpPr>
      <xdr:spPr>
        <a:xfrm flipV="1">
          <a:off x="2019300" y="16874337"/>
          <a:ext cx="889000" cy="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103784</xdr:rowOff>
    </xdr:from>
    <xdr:to>
      <xdr:col>10</xdr:col>
      <xdr:colOff>114300</xdr:colOff>
      <xdr:row>98</xdr:row>
      <xdr:rowOff>120486</xdr:rowOff>
    </xdr:to>
    <xdr:cxnSp macro="">
      <xdr:nvCxnSpPr>
        <xdr:cNvPr id="249" name="直線コネクタ 248"/>
        <xdr:cNvCxnSpPr/>
      </xdr:nvCxnSpPr>
      <xdr:spPr>
        <a:xfrm>
          <a:off x="1130300" y="16905884"/>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68504</xdr:rowOff>
    </xdr:from>
    <xdr:to>
      <xdr:col>24</xdr:col>
      <xdr:colOff>114300</xdr:colOff>
      <xdr:row>98</xdr:row>
      <xdr:rowOff>170104</xdr:rowOff>
    </xdr:to>
    <xdr:sp macro="" textlink="">
      <xdr:nvSpPr>
        <xdr:cNvPr id="259" name="楕円 258"/>
        <xdr:cNvSpPr/>
      </xdr:nvSpPr>
      <xdr:spPr>
        <a:xfrm>
          <a:off x="4584700" y="168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46931</xdr:rowOff>
    </xdr:from>
    <xdr:ext cx="534377" cy="259045"/>
    <xdr:sp macro="" textlink="">
      <xdr:nvSpPr>
        <xdr:cNvPr id="260" name="衛生費該当値テキスト"/>
        <xdr:cNvSpPr txBox="1"/>
      </xdr:nvSpPr>
      <xdr:spPr>
        <a:xfrm>
          <a:off x="4686300" y="168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112916</xdr:rowOff>
    </xdr:from>
    <xdr:to>
      <xdr:col>20</xdr:col>
      <xdr:colOff>38100</xdr:colOff>
      <xdr:row>99</xdr:row>
      <xdr:rowOff>43066</xdr:rowOff>
    </xdr:to>
    <xdr:sp macro="" textlink="">
      <xdr:nvSpPr>
        <xdr:cNvPr id="261" name="楕円 260"/>
        <xdr:cNvSpPr/>
      </xdr:nvSpPr>
      <xdr:spPr>
        <a:xfrm>
          <a:off x="3746500" y="1691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34193</xdr:rowOff>
    </xdr:from>
    <xdr:ext cx="534377" cy="259045"/>
    <xdr:sp macro="" textlink="">
      <xdr:nvSpPr>
        <xdr:cNvPr id="262" name="テキスト ボックス 261"/>
        <xdr:cNvSpPr txBox="1"/>
      </xdr:nvSpPr>
      <xdr:spPr>
        <a:xfrm>
          <a:off x="3530111" y="170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21437</xdr:rowOff>
    </xdr:from>
    <xdr:to>
      <xdr:col>15</xdr:col>
      <xdr:colOff>101600</xdr:colOff>
      <xdr:row>98</xdr:row>
      <xdr:rowOff>123037</xdr:rowOff>
    </xdr:to>
    <xdr:sp macro="" textlink="">
      <xdr:nvSpPr>
        <xdr:cNvPr id="263" name="楕円 262"/>
        <xdr:cNvSpPr/>
      </xdr:nvSpPr>
      <xdr:spPr>
        <a:xfrm>
          <a:off x="2857500" y="168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114164</xdr:rowOff>
    </xdr:from>
    <xdr:ext cx="534377" cy="259045"/>
    <xdr:sp macro="" textlink="">
      <xdr:nvSpPr>
        <xdr:cNvPr id="264" name="テキスト ボックス 263"/>
        <xdr:cNvSpPr txBox="1"/>
      </xdr:nvSpPr>
      <xdr:spPr>
        <a:xfrm>
          <a:off x="2641111" y="169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69686</xdr:rowOff>
    </xdr:from>
    <xdr:to>
      <xdr:col>10</xdr:col>
      <xdr:colOff>165100</xdr:colOff>
      <xdr:row>98</xdr:row>
      <xdr:rowOff>171286</xdr:rowOff>
    </xdr:to>
    <xdr:sp macro="" textlink="">
      <xdr:nvSpPr>
        <xdr:cNvPr id="265" name="楕円 264"/>
        <xdr:cNvSpPr/>
      </xdr:nvSpPr>
      <xdr:spPr>
        <a:xfrm>
          <a:off x="1968500" y="168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162413</xdr:rowOff>
    </xdr:from>
    <xdr:ext cx="534377" cy="259045"/>
    <xdr:sp macro="" textlink="">
      <xdr:nvSpPr>
        <xdr:cNvPr id="266" name="テキスト ボックス 265"/>
        <xdr:cNvSpPr txBox="1"/>
      </xdr:nvSpPr>
      <xdr:spPr>
        <a:xfrm>
          <a:off x="1752111" y="169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52984</xdr:rowOff>
    </xdr:from>
    <xdr:to>
      <xdr:col>6</xdr:col>
      <xdr:colOff>38100</xdr:colOff>
      <xdr:row>98</xdr:row>
      <xdr:rowOff>154584</xdr:rowOff>
    </xdr:to>
    <xdr:sp macro="" textlink="">
      <xdr:nvSpPr>
        <xdr:cNvPr id="267" name="楕円 266"/>
        <xdr:cNvSpPr/>
      </xdr:nvSpPr>
      <xdr:spPr>
        <a:xfrm>
          <a:off x="1079500" y="168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145711</xdr:rowOff>
    </xdr:from>
    <xdr:ext cx="534377" cy="259045"/>
    <xdr:sp macro="" textlink="">
      <xdr:nvSpPr>
        <xdr:cNvPr id="268" name="テキスト ボックス 267"/>
        <xdr:cNvSpPr txBox="1"/>
      </xdr:nvSpPr>
      <xdr:spPr>
        <a:xfrm>
          <a:off x="863111" y="169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96038</xdr:rowOff>
    </xdr:from>
    <xdr:to>
      <xdr:col>55</xdr:col>
      <xdr:colOff>0</xdr:colOff>
      <xdr:row>36</xdr:row>
      <xdr:rowOff>104038</xdr:rowOff>
    </xdr:to>
    <xdr:cxnSp macro="">
      <xdr:nvCxnSpPr>
        <xdr:cNvPr id="295" name="直線コネクタ 294"/>
        <xdr:cNvCxnSpPr/>
      </xdr:nvCxnSpPr>
      <xdr:spPr>
        <a:xfrm flipV="1">
          <a:off x="9639300" y="6268238"/>
          <a:ext cx="8382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104038</xdr:rowOff>
    </xdr:from>
    <xdr:to>
      <xdr:col>50</xdr:col>
      <xdr:colOff>114300</xdr:colOff>
      <xdr:row>36</xdr:row>
      <xdr:rowOff>109525</xdr:rowOff>
    </xdr:to>
    <xdr:cxnSp macro="">
      <xdr:nvCxnSpPr>
        <xdr:cNvPr id="298" name="直線コネクタ 297"/>
        <xdr:cNvCxnSpPr/>
      </xdr:nvCxnSpPr>
      <xdr:spPr>
        <a:xfrm flipV="1">
          <a:off x="8750300" y="627623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137414</xdr:rowOff>
    </xdr:from>
    <xdr:to>
      <xdr:col>45</xdr:col>
      <xdr:colOff>177800</xdr:colOff>
      <xdr:row>36</xdr:row>
      <xdr:rowOff>109525</xdr:rowOff>
    </xdr:to>
    <xdr:cxnSp macro="">
      <xdr:nvCxnSpPr>
        <xdr:cNvPr id="301" name="直線コネクタ 300"/>
        <xdr:cNvCxnSpPr/>
      </xdr:nvCxnSpPr>
      <xdr:spPr>
        <a:xfrm>
          <a:off x="7861300" y="6138164"/>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137414</xdr:rowOff>
    </xdr:from>
    <xdr:to>
      <xdr:col>41</xdr:col>
      <xdr:colOff>50800</xdr:colOff>
      <xdr:row>35</xdr:row>
      <xdr:rowOff>151130</xdr:rowOff>
    </xdr:to>
    <xdr:cxnSp macro="">
      <xdr:nvCxnSpPr>
        <xdr:cNvPr id="304" name="直線コネクタ 303"/>
        <xdr:cNvCxnSpPr/>
      </xdr:nvCxnSpPr>
      <xdr:spPr>
        <a:xfrm flipV="1">
          <a:off x="6972300" y="6138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45238</xdr:rowOff>
    </xdr:from>
    <xdr:to>
      <xdr:col>55</xdr:col>
      <xdr:colOff>50800</xdr:colOff>
      <xdr:row>36</xdr:row>
      <xdr:rowOff>146838</xdr:rowOff>
    </xdr:to>
    <xdr:sp macro="" textlink="">
      <xdr:nvSpPr>
        <xdr:cNvPr id="314" name="楕円 313"/>
        <xdr:cNvSpPr/>
      </xdr:nvSpPr>
      <xdr:spPr>
        <a:xfrm>
          <a:off x="10426700" y="62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68115</xdr:rowOff>
    </xdr:from>
    <xdr:ext cx="469744" cy="259045"/>
    <xdr:sp macro="" textlink="">
      <xdr:nvSpPr>
        <xdr:cNvPr id="315" name="労働費該当値テキスト"/>
        <xdr:cNvSpPr txBox="1"/>
      </xdr:nvSpPr>
      <xdr:spPr>
        <a:xfrm>
          <a:off x="10528300" y="60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53238</xdr:rowOff>
    </xdr:from>
    <xdr:to>
      <xdr:col>50</xdr:col>
      <xdr:colOff>165100</xdr:colOff>
      <xdr:row>36</xdr:row>
      <xdr:rowOff>154838</xdr:rowOff>
    </xdr:to>
    <xdr:sp macro="" textlink="">
      <xdr:nvSpPr>
        <xdr:cNvPr id="316" name="楕円 315"/>
        <xdr:cNvSpPr/>
      </xdr:nvSpPr>
      <xdr:spPr>
        <a:xfrm>
          <a:off x="9588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171365</xdr:rowOff>
    </xdr:from>
    <xdr:ext cx="469744" cy="259045"/>
    <xdr:sp macro="" textlink="">
      <xdr:nvSpPr>
        <xdr:cNvPr id="317" name="テキスト ボックス 316"/>
        <xdr:cNvSpPr txBox="1"/>
      </xdr:nvSpPr>
      <xdr:spPr>
        <a:xfrm>
          <a:off x="9404428" y="60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58725</xdr:rowOff>
    </xdr:from>
    <xdr:to>
      <xdr:col>46</xdr:col>
      <xdr:colOff>38100</xdr:colOff>
      <xdr:row>36</xdr:row>
      <xdr:rowOff>160325</xdr:rowOff>
    </xdr:to>
    <xdr:sp macro="" textlink="">
      <xdr:nvSpPr>
        <xdr:cNvPr id="318" name="楕円 317"/>
        <xdr:cNvSpPr/>
      </xdr:nvSpPr>
      <xdr:spPr>
        <a:xfrm>
          <a:off x="86995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5402</xdr:rowOff>
    </xdr:from>
    <xdr:ext cx="469744" cy="259045"/>
    <xdr:sp macro="" textlink="">
      <xdr:nvSpPr>
        <xdr:cNvPr id="319" name="テキスト ボックス 318"/>
        <xdr:cNvSpPr txBox="1"/>
      </xdr:nvSpPr>
      <xdr:spPr>
        <a:xfrm>
          <a:off x="8515428" y="60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86614</xdr:rowOff>
    </xdr:from>
    <xdr:to>
      <xdr:col>41</xdr:col>
      <xdr:colOff>101600</xdr:colOff>
      <xdr:row>36</xdr:row>
      <xdr:rowOff>16764</xdr:rowOff>
    </xdr:to>
    <xdr:sp macro="" textlink="">
      <xdr:nvSpPr>
        <xdr:cNvPr id="320" name="楕円 319"/>
        <xdr:cNvSpPr/>
      </xdr:nvSpPr>
      <xdr:spPr>
        <a:xfrm>
          <a:off x="7810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33291</xdr:rowOff>
    </xdr:from>
    <xdr:ext cx="469744" cy="259045"/>
    <xdr:sp macro="" textlink="">
      <xdr:nvSpPr>
        <xdr:cNvPr id="321" name="テキスト ボックス 320"/>
        <xdr:cNvSpPr txBox="1"/>
      </xdr:nvSpPr>
      <xdr:spPr>
        <a:xfrm>
          <a:off x="7626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100330</xdr:rowOff>
    </xdr:from>
    <xdr:to>
      <xdr:col>36</xdr:col>
      <xdr:colOff>165100</xdr:colOff>
      <xdr:row>36</xdr:row>
      <xdr:rowOff>30480</xdr:rowOff>
    </xdr:to>
    <xdr:sp macro="" textlink="">
      <xdr:nvSpPr>
        <xdr:cNvPr id="322" name="楕円 321"/>
        <xdr:cNvSpPr/>
      </xdr:nvSpPr>
      <xdr:spPr>
        <a:xfrm>
          <a:off x="6921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47007</xdr:rowOff>
    </xdr:from>
    <xdr:ext cx="469744" cy="259045"/>
    <xdr:sp macro="" textlink="">
      <xdr:nvSpPr>
        <xdr:cNvPr id="323" name="テキスト ボックス 322"/>
        <xdr:cNvSpPr txBox="1"/>
      </xdr:nvSpPr>
      <xdr:spPr>
        <a:xfrm>
          <a:off x="6737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10275</xdr:rowOff>
    </xdr:from>
    <xdr:to>
      <xdr:col>55</xdr:col>
      <xdr:colOff>0</xdr:colOff>
      <xdr:row>58</xdr:row>
      <xdr:rowOff>104210</xdr:rowOff>
    </xdr:to>
    <xdr:cxnSp macro="">
      <xdr:nvCxnSpPr>
        <xdr:cNvPr id="352" name="直線コネクタ 351"/>
        <xdr:cNvCxnSpPr/>
      </xdr:nvCxnSpPr>
      <xdr:spPr>
        <a:xfrm flipV="1">
          <a:off x="9639300" y="9954375"/>
          <a:ext cx="838200" cy="9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169304</xdr:rowOff>
    </xdr:from>
    <xdr:to>
      <xdr:col>50</xdr:col>
      <xdr:colOff>114300</xdr:colOff>
      <xdr:row>58</xdr:row>
      <xdr:rowOff>104210</xdr:rowOff>
    </xdr:to>
    <xdr:cxnSp macro="">
      <xdr:nvCxnSpPr>
        <xdr:cNvPr id="355" name="直線コネクタ 354"/>
        <xdr:cNvCxnSpPr/>
      </xdr:nvCxnSpPr>
      <xdr:spPr>
        <a:xfrm>
          <a:off x="8750300" y="9599054"/>
          <a:ext cx="889000" cy="44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169304</xdr:rowOff>
    </xdr:from>
    <xdr:to>
      <xdr:col>45</xdr:col>
      <xdr:colOff>177800</xdr:colOff>
      <xdr:row>57</xdr:row>
      <xdr:rowOff>69824</xdr:rowOff>
    </xdr:to>
    <xdr:cxnSp macro="">
      <xdr:nvCxnSpPr>
        <xdr:cNvPr id="358" name="直線コネクタ 357"/>
        <xdr:cNvCxnSpPr/>
      </xdr:nvCxnSpPr>
      <xdr:spPr>
        <a:xfrm flipV="1">
          <a:off x="7861300" y="9599054"/>
          <a:ext cx="889000" cy="2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69824</xdr:rowOff>
    </xdr:from>
    <xdr:to>
      <xdr:col>41</xdr:col>
      <xdr:colOff>50800</xdr:colOff>
      <xdr:row>58</xdr:row>
      <xdr:rowOff>6293</xdr:rowOff>
    </xdr:to>
    <xdr:cxnSp macro="">
      <xdr:nvCxnSpPr>
        <xdr:cNvPr id="361" name="直線コネクタ 360"/>
        <xdr:cNvCxnSpPr/>
      </xdr:nvCxnSpPr>
      <xdr:spPr>
        <a:xfrm flipV="1">
          <a:off x="6972300" y="9842474"/>
          <a:ext cx="889000" cy="10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130925</xdr:rowOff>
    </xdr:from>
    <xdr:to>
      <xdr:col>55</xdr:col>
      <xdr:colOff>50800</xdr:colOff>
      <xdr:row>58</xdr:row>
      <xdr:rowOff>61075</xdr:rowOff>
    </xdr:to>
    <xdr:sp macro="" textlink="">
      <xdr:nvSpPr>
        <xdr:cNvPr id="371" name="楕円 370"/>
        <xdr:cNvSpPr/>
      </xdr:nvSpPr>
      <xdr:spPr>
        <a:xfrm>
          <a:off x="10426700" y="9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109352</xdr:rowOff>
    </xdr:from>
    <xdr:ext cx="534377" cy="259045"/>
    <xdr:sp macro="" textlink="">
      <xdr:nvSpPr>
        <xdr:cNvPr id="372" name="農林水産業費該当値テキスト"/>
        <xdr:cNvSpPr txBox="1"/>
      </xdr:nvSpPr>
      <xdr:spPr>
        <a:xfrm>
          <a:off x="10528300" y="98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53410</xdr:rowOff>
    </xdr:from>
    <xdr:to>
      <xdr:col>50</xdr:col>
      <xdr:colOff>165100</xdr:colOff>
      <xdr:row>58</xdr:row>
      <xdr:rowOff>155010</xdr:rowOff>
    </xdr:to>
    <xdr:sp macro="" textlink="">
      <xdr:nvSpPr>
        <xdr:cNvPr id="373" name="楕円 372"/>
        <xdr:cNvSpPr/>
      </xdr:nvSpPr>
      <xdr:spPr>
        <a:xfrm>
          <a:off x="9588500" y="99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146137</xdr:rowOff>
    </xdr:from>
    <xdr:ext cx="469744" cy="259045"/>
    <xdr:sp macro="" textlink="">
      <xdr:nvSpPr>
        <xdr:cNvPr id="374" name="テキスト ボックス 373"/>
        <xdr:cNvSpPr txBox="1"/>
      </xdr:nvSpPr>
      <xdr:spPr>
        <a:xfrm>
          <a:off x="9404428" y="100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118504</xdr:rowOff>
    </xdr:from>
    <xdr:to>
      <xdr:col>46</xdr:col>
      <xdr:colOff>38100</xdr:colOff>
      <xdr:row>56</xdr:row>
      <xdr:rowOff>48654</xdr:rowOff>
    </xdr:to>
    <xdr:sp macro="" textlink="">
      <xdr:nvSpPr>
        <xdr:cNvPr id="375" name="楕円 374"/>
        <xdr:cNvSpPr/>
      </xdr:nvSpPr>
      <xdr:spPr>
        <a:xfrm>
          <a:off x="8699500" y="95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65181</xdr:rowOff>
    </xdr:from>
    <xdr:ext cx="534377" cy="259045"/>
    <xdr:sp macro="" textlink="">
      <xdr:nvSpPr>
        <xdr:cNvPr id="376" name="テキスト ボックス 375"/>
        <xdr:cNvSpPr txBox="1"/>
      </xdr:nvSpPr>
      <xdr:spPr>
        <a:xfrm>
          <a:off x="8483111" y="93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19024</xdr:rowOff>
    </xdr:from>
    <xdr:to>
      <xdr:col>41</xdr:col>
      <xdr:colOff>101600</xdr:colOff>
      <xdr:row>57</xdr:row>
      <xdr:rowOff>120624</xdr:rowOff>
    </xdr:to>
    <xdr:sp macro="" textlink="">
      <xdr:nvSpPr>
        <xdr:cNvPr id="377" name="楕円 376"/>
        <xdr:cNvSpPr/>
      </xdr:nvSpPr>
      <xdr:spPr>
        <a:xfrm>
          <a:off x="7810500" y="97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111751</xdr:rowOff>
    </xdr:from>
    <xdr:ext cx="534377" cy="259045"/>
    <xdr:sp macro="" textlink="">
      <xdr:nvSpPr>
        <xdr:cNvPr id="378" name="テキスト ボックス 377"/>
        <xdr:cNvSpPr txBox="1"/>
      </xdr:nvSpPr>
      <xdr:spPr>
        <a:xfrm>
          <a:off x="7594111" y="98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126943</xdr:rowOff>
    </xdr:from>
    <xdr:to>
      <xdr:col>36</xdr:col>
      <xdr:colOff>165100</xdr:colOff>
      <xdr:row>58</xdr:row>
      <xdr:rowOff>57093</xdr:rowOff>
    </xdr:to>
    <xdr:sp macro="" textlink="">
      <xdr:nvSpPr>
        <xdr:cNvPr id="379" name="楕円 378"/>
        <xdr:cNvSpPr/>
      </xdr:nvSpPr>
      <xdr:spPr>
        <a:xfrm>
          <a:off x="6921500" y="98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48220</xdr:rowOff>
    </xdr:from>
    <xdr:ext cx="534377" cy="259045"/>
    <xdr:sp macro="" textlink="">
      <xdr:nvSpPr>
        <xdr:cNvPr id="380" name="テキスト ボックス 379"/>
        <xdr:cNvSpPr txBox="1"/>
      </xdr:nvSpPr>
      <xdr:spPr>
        <a:xfrm>
          <a:off x="6705111" y="999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23095</xdr:rowOff>
    </xdr:from>
    <xdr:to>
      <xdr:col>55</xdr:col>
      <xdr:colOff>0</xdr:colOff>
      <xdr:row>77</xdr:row>
      <xdr:rowOff>33934</xdr:rowOff>
    </xdr:to>
    <xdr:cxnSp macro="">
      <xdr:nvCxnSpPr>
        <xdr:cNvPr id="409" name="直線コネクタ 408"/>
        <xdr:cNvCxnSpPr/>
      </xdr:nvCxnSpPr>
      <xdr:spPr>
        <a:xfrm>
          <a:off x="9639300" y="13224745"/>
          <a:ext cx="8382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23095</xdr:rowOff>
    </xdr:from>
    <xdr:to>
      <xdr:col>50</xdr:col>
      <xdr:colOff>114300</xdr:colOff>
      <xdr:row>77</xdr:row>
      <xdr:rowOff>75616</xdr:rowOff>
    </xdr:to>
    <xdr:cxnSp macro="">
      <xdr:nvCxnSpPr>
        <xdr:cNvPr id="412" name="直線コネクタ 411"/>
        <xdr:cNvCxnSpPr/>
      </xdr:nvCxnSpPr>
      <xdr:spPr>
        <a:xfrm flipV="1">
          <a:off x="8750300" y="13224745"/>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58565</xdr:rowOff>
    </xdr:from>
    <xdr:to>
      <xdr:col>45</xdr:col>
      <xdr:colOff>177800</xdr:colOff>
      <xdr:row>77</xdr:row>
      <xdr:rowOff>75616</xdr:rowOff>
    </xdr:to>
    <xdr:cxnSp macro="">
      <xdr:nvCxnSpPr>
        <xdr:cNvPr id="415" name="直線コネクタ 414"/>
        <xdr:cNvCxnSpPr/>
      </xdr:nvCxnSpPr>
      <xdr:spPr>
        <a:xfrm>
          <a:off x="7861300" y="13260215"/>
          <a:ext cx="889000" cy="1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7" name="テキスト ボックス 416"/>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131947</xdr:rowOff>
    </xdr:from>
    <xdr:to>
      <xdr:col>41</xdr:col>
      <xdr:colOff>50800</xdr:colOff>
      <xdr:row>77</xdr:row>
      <xdr:rowOff>58565</xdr:rowOff>
    </xdr:to>
    <xdr:cxnSp macro="">
      <xdr:nvCxnSpPr>
        <xdr:cNvPr id="418" name="直線コネクタ 417"/>
        <xdr:cNvCxnSpPr/>
      </xdr:nvCxnSpPr>
      <xdr:spPr>
        <a:xfrm>
          <a:off x="6972300" y="13162147"/>
          <a:ext cx="889000" cy="9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20" name="テキスト ボックス 419"/>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154584</xdr:rowOff>
    </xdr:from>
    <xdr:to>
      <xdr:col>55</xdr:col>
      <xdr:colOff>50800</xdr:colOff>
      <xdr:row>77</xdr:row>
      <xdr:rowOff>84734</xdr:rowOff>
    </xdr:to>
    <xdr:sp macro="" textlink="">
      <xdr:nvSpPr>
        <xdr:cNvPr id="428" name="楕円 427"/>
        <xdr:cNvSpPr/>
      </xdr:nvSpPr>
      <xdr:spPr>
        <a:xfrm>
          <a:off x="104267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133011</xdr:rowOff>
    </xdr:from>
    <xdr:ext cx="534377" cy="259045"/>
    <xdr:sp macro="" textlink="">
      <xdr:nvSpPr>
        <xdr:cNvPr id="429" name="商工費該当値テキスト"/>
        <xdr:cNvSpPr txBox="1"/>
      </xdr:nvSpPr>
      <xdr:spPr>
        <a:xfrm>
          <a:off x="10528300" y="131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143745</xdr:rowOff>
    </xdr:from>
    <xdr:to>
      <xdr:col>50</xdr:col>
      <xdr:colOff>165100</xdr:colOff>
      <xdr:row>77</xdr:row>
      <xdr:rowOff>73895</xdr:rowOff>
    </xdr:to>
    <xdr:sp macro="" textlink="">
      <xdr:nvSpPr>
        <xdr:cNvPr id="430" name="楕円 429"/>
        <xdr:cNvSpPr/>
      </xdr:nvSpPr>
      <xdr:spPr>
        <a:xfrm>
          <a:off x="9588500" y="13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90422</xdr:rowOff>
    </xdr:from>
    <xdr:ext cx="534377" cy="259045"/>
    <xdr:sp macro="" textlink="">
      <xdr:nvSpPr>
        <xdr:cNvPr id="431" name="テキスト ボックス 430"/>
        <xdr:cNvSpPr txBox="1"/>
      </xdr:nvSpPr>
      <xdr:spPr>
        <a:xfrm>
          <a:off x="9372111" y="129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24816</xdr:rowOff>
    </xdr:from>
    <xdr:to>
      <xdr:col>46</xdr:col>
      <xdr:colOff>38100</xdr:colOff>
      <xdr:row>77</xdr:row>
      <xdr:rowOff>126416</xdr:rowOff>
    </xdr:to>
    <xdr:sp macro="" textlink="">
      <xdr:nvSpPr>
        <xdr:cNvPr id="432" name="楕円 431"/>
        <xdr:cNvSpPr/>
      </xdr:nvSpPr>
      <xdr:spPr>
        <a:xfrm>
          <a:off x="8699500" y="132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142943</xdr:rowOff>
    </xdr:from>
    <xdr:ext cx="534377" cy="259045"/>
    <xdr:sp macro="" textlink="">
      <xdr:nvSpPr>
        <xdr:cNvPr id="433" name="テキスト ボックス 432"/>
        <xdr:cNvSpPr txBox="1"/>
      </xdr:nvSpPr>
      <xdr:spPr>
        <a:xfrm>
          <a:off x="8483111" y="1300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7765</xdr:rowOff>
    </xdr:from>
    <xdr:to>
      <xdr:col>41</xdr:col>
      <xdr:colOff>101600</xdr:colOff>
      <xdr:row>77</xdr:row>
      <xdr:rowOff>109365</xdr:rowOff>
    </xdr:to>
    <xdr:sp macro="" textlink="">
      <xdr:nvSpPr>
        <xdr:cNvPr id="434" name="楕円 433"/>
        <xdr:cNvSpPr/>
      </xdr:nvSpPr>
      <xdr:spPr>
        <a:xfrm>
          <a:off x="7810500" y="132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125892</xdr:rowOff>
    </xdr:from>
    <xdr:ext cx="534377" cy="259045"/>
    <xdr:sp macro="" textlink="">
      <xdr:nvSpPr>
        <xdr:cNvPr id="435" name="テキスト ボックス 434"/>
        <xdr:cNvSpPr txBox="1"/>
      </xdr:nvSpPr>
      <xdr:spPr>
        <a:xfrm>
          <a:off x="7594111" y="129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81147</xdr:rowOff>
    </xdr:from>
    <xdr:to>
      <xdr:col>36</xdr:col>
      <xdr:colOff>165100</xdr:colOff>
      <xdr:row>77</xdr:row>
      <xdr:rowOff>11297</xdr:rowOff>
    </xdr:to>
    <xdr:sp macro="" textlink="">
      <xdr:nvSpPr>
        <xdr:cNvPr id="436" name="楕円 435"/>
        <xdr:cNvSpPr/>
      </xdr:nvSpPr>
      <xdr:spPr>
        <a:xfrm>
          <a:off x="6921500" y="131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27824</xdr:rowOff>
    </xdr:from>
    <xdr:ext cx="534377" cy="259045"/>
    <xdr:sp macro="" textlink="">
      <xdr:nvSpPr>
        <xdr:cNvPr id="437" name="テキスト ボックス 436"/>
        <xdr:cNvSpPr txBox="1"/>
      </xdr:nvSpPr>
      <xdr:spPr>
        <a:xfrm>
          <a:off x="6705111" y="128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72186</xdr:rowOff>
    </xdr:from>
    <xdr:to>
      <xdr:col>55</xdr:col>
      <xdr:colOff>0</xdr:colOff>
      <xdr:row>98</xdr:row>
      <xdr:rowOff>114238</xdr:rowOff>
    </xdr:to>
    <xdr:cxnSp macro="">
      <xdr:nvCxnSpPr>
        <xdr:cNvPr id="469" name="直線コネクタ 468"/>
        <xdr:cNvCxnSpPr/>
      </xdr:nvCxnSpPr>
      <xdr:spPr>
        <a:xfrm flipV="1">
          <a:off x="9639300" y="16874286"/>
          <a:ext cx="838200" cy="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114238</xdr:rowOff>
    </xdr:from>
    <xdr:to>
      <xdr:col>50</xdr:col>
      <xdr:colOff>114300</xdr:colOff>
      <xdr:row>98</xdr:row>
      <xdr:rowOff>128150</xdr:rowOff>
    </xdr:to>
    <xdr:cxnSp macro="">
      <xdr:nvCxnSpPr>
        <xdr:cNvPr id="472" name="直線コネクタ 471"/>
        <xdr:cNvCxnSpPr/>
      </xdr:nvCxnSpPr>
      <xdr:spPr>
        <a:xfrm flipV="1">
          <a:off x="8750300" y="16916338"/>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95253</xdr:rowOff>
    </xdr:from>
    <xdr:to>
      <xdr:col>45</xdr:col>
      <xdr:colOff>177800</xdr:colOff>
      <xdr:row>98</xdr:row>
      <xdr:rowOff>128150</xdr:rowOff>
    </xdr:to>
    <xdr:cxnSp macro="">
      <xdr:nvCxnSpPr>
        <xdr:cNvPr id="475" name="直線コネクタ 474"/>
        <xdr:cNvCxnSpPr/>
      </xdr:nvCxnSpPr>
      <xdr:spPr>
        <a:xfrm>
          <a:off x="7861300" y="16897353"/>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91128</xdr:rowOff>
    </xdr:from>
    <xdr:to>
      <xdr:col>41</xdr:col>
      <xdr:colOff>50800</xdr:colOff>
      <xdr:row>98</xdr:row>
      <xdr:rowOff>95253</xdr:rowOff>
    </xdr:to>
    <xdr:cxnSp macro="">
      <xdr:nvCxnSpPr>
        <xdr:cNvPr id="478" name="直線コネクタ 477"/>
        <xdr:cNvCxnSpPr/>
      </xdr:nvCxnSpPr>
      <xdr:spPr>
        <a:xfrm>
          <a:off x="6972300" y="16893228"/>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21386</xdr:rowOff>
    </xdr:from>
    <xdr:to>
      <xdr:col>55</xdr:col>
      <xdr:colOff>50800</xdr:colOff>
      <xdr:row>98</xdr:row>
      <xdr:rowOff>122986</xdr:rowOff>
    </xdr:to>
    <xdr:sp macro="" textlink="">
      <xdr:nvSpPr>
        <xdr:cNvPr id="488" name="楕円 487"/>
        <xdr:cNvSpPr/>
      </xdr:nvSpPr>
      <xdr:spPr>
        <a:xfrm>
          <a:off x="10426700" y="168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171263</xdr:rowOff>
    </xdr:from>
    <xdr:ext cx="534377" cy="259045"/>
    <xdr:sp macro="" textlink="">
      <xdr:nvSpPr>
        <xdr:cNvPr id="489" name="土木費該当値テキスト"/>
        <xdr:cNvSpPr txBox="1"/>
      </xdr:nvSpPr>
      <xdr:spPr>
        <a:xfrm>
          <a:off x="10528300" y="168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63438</xdr:rowOff>
    </xdr:from>
    <xdr:to>
      <xdr:col>50</xdr:col>
      <xdr:colOff>165100</xdr:colOff>
      <xdr:row>98</xdr:row>
      <xdr:rowOff>165038</xdr:rowOff>
    </xdr:to>
    <xdr:sp macro="" textlink="">
      <xdr:nvSpPr>
        <xdr:cNvPr id="490" name="楕円 489"/>
        <xdr:cNvSpPr/>
      </xdr:nvSpPr>
      <xdr:spPr>
        <a:xfrm>
          <a:off x="9588500" y="16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156165</xdr:rowOff>
    </xdr:from>
    <xdr:ext cx="534377" cy="259045"/>
    <xdr:sp macro="" textlink="">
      <xdr:nvSpPr>
        <xdr:cNvPr id="491" name="テキスト ボックス 490"/>
        <xdr:cNvSpPr txBox="1"/>
      </xdr:nvSpPr>
      <xdr:spPr>
        <a:xfrm>
          <a:off x="9372111" y="169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77350</xdr:rowOff>
    </xdr:from>
    <xdr:to>
      <xdr:col>46</xdr:col>
      <xdr:colOff>38100</xdr:colOff>
      <xdr:row>99</xdr:row>
      <xdr:rowOff>7500</xdr:rowOff>
    </xdr:to>
    <xdr:sp macro="" textlink="">
      <xdr:nvSpPr>
        <xdr:cNvPr id="492" name="楕円 491"/>
        <xdr:cNvSpPr/>
      </xdr:nvSpPr>
      <xdr:spPr>
        <a:xfrm>
          <a:off x="8699500" y="168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170077</xdr:rowOff>
    </xdr:from>
    <xdr:ext cx="534377" cy="259045"/>
    <xdr:sp macro="" textlink="">
      <xdr:nvSpPr>
        <xdr:cNvPr id="493" name="テキスト ボックス 492"/>
        <xdr:cNvSpPr txBox="1"/>
      </xdr:nvSpPr>
      <xdr:spPr>
        <a:xfrm>
          <a:off x="8483111" y="169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44453</xdr:rowOff>
    </xdr:from>
    <xdr:to>
      <xdr:col>41</xdr:col>
      <xdr:colOff>101600</xdr:colOff>
      <xdr:row>98</xdr:row>
      <xdr:rowOff>146053</xdr:rowOff>
    </xdr:to>
    <xdr:sp macro="" textlink="">
      <xdr:nvSpPr>
        <xdr:cNvPr id="494" name="楕円 493"/>
        <xdr:cNvSpPr/>
      </xdr:nvSpPr>
      <xdr:spPr>
        <a:xfrm>
          <a:off x="7810500" y="168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137180</xdr:rowOff>
    </xdr:from>
    <xdr:ext cx="534377" cy="259045"/>
    <xdr:sp macro="" textlink="">
      <xdr:nvSpPr>
        <xdr:cNvPr id="495" name="テキスト ボックス 494"/>
        <xdr:cNvSpPr txBox="1"/>
      </xdr:nvSpPr>
      <xdr:spPr>
        <a:xfrm>
          <a:off x="7594111" y="169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40328</xdr:rowOff>
    </xdr:from>
    <xdr:to>
      <xdr:col>36</xdr:col>
      <xdr:colOff>165100</xdr:colOff>
      <xdr:row>98</xdr:row>
      <xdr:rowOff>141928</xdr:rowOff>
    </xdr:to>
    <xdr:sp macro="" textlink="">
      <xdr:nvSpPr>
        <xdr:cNvPr id="496" name="楕円 495"/>
        <xdr:cNvSpPr/>
      </xdr:nvSpPr>
      <xdr:spPr>
        <a:xfrm>
          <a:off x="6921500" y="168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133055</xdr:rowOff>
    </xdr:from>
    <xdr:ext cx="534377" cy="259045"/>
    <xdr:sp macro="" textlink="">
      <xdr:nvSpPr>
        <xdr:cNvPr id="497" name="テキスト ボックス 496"/>
        <xdr:cNvSpPr txBox="1"/>
      </xdr:nvSpPr>
      <xdr:spPr>
        <a:xfrm>
          <a:off x="6705111" y="169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88455</xdr:rowOff>
    </xdr:from>
    <xdr:to>
      <xdr:col>85</xdr:col>
      <xdr:colOff>127000</xdr:colOff>
      <xdr:row>36</xdr:row>
      <xdr:rowOff>99085</xdr:rowOff>
    </xdr:to>
    <xdr:cxnSp macro="">
      <xdr:nvCxnSpPr>
        <xdr:cNvPr id="527" name="直線コネクタ 526"/>
        <xdr:cNvCxnSpPr/>
      </xdr:nvCxnSpPr>
      <xdr:spPr>
        <a:xfrm flipV="1">
          <a:off x="15481300" y="6260655"/>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99085</xdr:rowOff>
    </xdr:from>
    <xdr:to>
      <xdr:col>81</xdr:col>
      <xdr:colOff>50800</xdr:colOff>
      <xdr:row>36</xdr:row>
      <xdr:rowOff>152159</xdr:rowOff>
    </xdr:to>
    <xdr:cxnSp macro="">
      <xdr:nvCxnSpPr>
        <xdr:cNvPr id="530" name="直線コネクタ 529"/>
        <xdr:cNvCxnSpPr/>
      </xdr:nvCxnSpPr>
      <xdr:spPr>
        <a:xfrm flipV="1">
          <a:off x="14592300" y="6271285"/>
          <a:ext cx="8890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152159</xdr:rowOff>
    </xdr:from>
    <xdr:to>
      <xdr:col>76</xdr:col>
      <xdr:colOff>114300</xdr:colOff>
      <xdr:row>37</xdr:row>
      <xdr:rowOff>40526</xdr:rowOff>
    </xdr:to>
    <xdr:cxnSp macro="">
      <xdr:nvCxnSpPr>
        <xdr:cNvPr id="533" name="直線コネクタ 532"/>
        <xdr:cNvCxnSpPr/>
      </xdr:nvCxnSpPr>
      <xdr:spPr>
        <a:xfrm flipV="1">
          <a:off x="13703300" y="632435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164884</xdr:rowOff>
    </xdr:from>
    <xdr:to>
      <xdr:col>71</xdr:col>
      <xdr:colOff>177800</xdr:colOff>
      <xdr:row>37</xdr:row>
      <xdr:rowOff>40526</xdr:rowOff>
    </xdr:to>
    <xdr:cxnSp macro="">
      <xdr:nvCxnSpPr>
        <xdr:cNvPr id="536" name="直線コネクタ 535"/>
        <xdr:cNvCxnSpPr/>
      </xdr:nvCxnSpPr>
      <xdr:spPr>
        <a:xfrm>
          <a:off x="12814300" y="6337084"/>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37655</xdr:rowOff>
    </xdr:from>
    <xdr:to>
      <xdr:col>85</xdr:col>
      <xdr:colOff>177800</xdr:colOff>
      <xdr:row>36</xdr:row>
      <xdr:rowOff>139255</xdr:rowOff>
    </xdr:to>
    <xdr:sp macro="" textlink="">
      <xdr:nvSpPr>
        <xdr:cNvPr id="546" name="楕円 545"/>
        <xdr:cNvSpPr/>
      </xdr:nvSpPr>
      <xdr:spPr>
        <a:xfrm>
          <a:off x="16268700" y="62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60532</xdr:rowOff>
    </xdr:from>
    <xdr:ext cx="534377" cy="259045"/>
    <xdr:sp macro="" textlink="">
      <xdr:nvSpPr>
        <xdr:cNvPr id="547" name="消防費該当値テキスト"/>
        <xdr:cNvSpPr txBox="1"/>
      </xdr:nvSpPr>
      <xdr:spPr>
        <a:xfrm>
          <a:off x="16370300" y="606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48285</xdr:rowOff>
    </xdr:from>
    <xdr:to>
      <xdr:col>81</xdr:col>
      <xdr:colOff>101600</xdr:colOff>
      <xdr:row>36</xdr:row>
      <xdr:rowOff>149885</xdr:rowOff>
    </xdr:to>
    <xdr:sp macro="" textlink="">
      <xdr:nvSpPr>
        <xdr:cNvPr id="548" name="楕円 547"/>
        <xdr:cNvSpPr/>
      </xdr:nvSpPr>
      <xdr:spPr>
        <a:xfrm>
          <a:off x="15430500" y="62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166412</xdr:rowOff>
    </xdr:from>
    <xdr:ext cx="534377" cy="259045"/>
    <xdr:sp macro="" textlink="">
      <xdr:nvSpPr>
        <xdr:cNvPr id="549" name="テキスト ボックス 548"/>
        <xdr:cNvSpPr txBox="1"/>
      </xdr:nvSpPr>
      <xdr:spPr>
        <a:xfrm>
          <a:off x="15214111" y="5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101359</xdr:rowOff>
    </xdr:from>
    <xdr:to>
      <xdr:col>76</xdr:col>
      <xdr:colOff>165100</xdr:colOff>
      <xdr:row>37</xdr:row>
      <xdr:rowOff>31509</xdr:rowOff>
    </xdr:to>
    <xdr:sp macro="" textlink="">
      <xdr:nvSpPr>
        <xdr:cNvPr id="550" name="楕円 549"/>
        <xdr:cNvSpPr/>
      </xdr:nvSpPr>
      <xdr:spPr>
        <a:xfrm>
          <a:off x="14541500" y="62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48036</xdr:rowOff>
    </xdr:from>
    <xdr:ext cx="534377" cy="259045"/>
    <xdr:sp macro="" textlink="">
      <xdr:nvSpPr>
        <xdr:cNvPr id="551" name="テキスト ボックス 550"/>
        <xdr:cNvSpPr txBox="1"/>
      </xdr:nvSpPr>
      <xdr:spPr>
        <a:xfrm>
          <a:off x="14325111" y="60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161176</xdr:rowOff>
    </xdr:from>
    <xdr:to>
      <xdr:col>72</xdr:col>
      <xdr:colOff>38100</xdr:colOff>
      <xdr:row>37</xdr:row>
      <xdr:rowOff>91326</xdr:rowOff>
    </xdr:to>
    <xdr:sp macro="" textlink="">
      <xdr:nvSpPr>
        <xdr:cNvPr id="552" name="楕円 551"/>
        <xdr:cNvSpPr/>
      </xdr:nvSpPr>
      <xdr:spPr>
        <a:xfrm>
          <a:off x="13652500" y="63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82453</xdr:rowOff>
    </xdr:from>
    <xdr:ext cx="534377" cy="259045"/>
    <xdr:sp macro="" textlink="">
      <xdr:nvSpPr>
        <xdr:cNvPr id="553" name="テキスト ボックス 552"/>
        <xdr:cNvSpPr txBox="1"/>
      </xdr:nvSpPr>
      <xdr:spPr>
        <a:xfrm>
          <a:off x="13436111" y="642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114084</xdr:rowOff>
    </xdr:from>
    <xdr:to>
      <xdr:col>67</xdr:col>
      <xdr:colOff>101600</xdr:colOff>
      <xdr:row>37</xdr:row>
      <xdr:rowOff>44234</xdr:rowOff>
    </xdr:to>
    <xdr:sp macro="" textlink="">
      <xdr:nvSpPr>
        <xdr:cNvPr id="554" name="楕円 553"/>
        <xdr:cNvSpPr/>
      </xdr:nvSpPr>
      <xdr:spPr>
        <a:xfrm>
          <a:off x="12763500" y="628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60761</xdr:rowOff>
    </xdr:from>
    <xdr:ext cx="534377" cy="259045"/>
    <xdr:sp macro="" textlink="">
      <xdr:nvSpPr>
        <xdr:cNvPr id="555" name="テキスト ボックス 554"/>
        <xdr:cNvSpPr txBox="1"/>
      </xdr:nvSpPr>
      <xdr:spPr>
        <a:xfrm>
          <a:off x="12547111" y="606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7330</xdr:rowOff>
    </xdr:from>
    <xdr:to>
      <xdr:col>85</xdr:col>
      <xdr:colOff>127000</xdr:colOff>
      <xdr:row>58</xdr:row>
      <xdr:rowOff>167524</xdr:rowOff>
    </xdr:to>
    <xdr:cxnSp macro="">
      <xdr:nvCxnSpPr>
        <xdr:cNvPr id="587" name="直線コネクタ 586"/>
        <xdr:cNvCxnSpPr/>
      </xdr:nvCxnSpPr>
      <xdr:spPr>
        <a:xfrm>
          <a:off x="15481300" y="9951430"/>
          <a:ext cx="838200" cy="16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7330</xdr:rowOff>
    </xdr:from>
    <xdr:to>
      <xdr:col>81</xdr:col>
      <xdr:colOff>50800</xdr:colOff>
      <xdr:row>59</xdr:row>
      <xdr:rowOff>69487</xdr:rowOff>
    </xdr:to>
    <xdr:cxnSp macro="">
      <xdr:nvCxnSpPr>
        <xdr:cNvPr id="590" name="直線コネクタ 589"/>
        <xdr:cNvCxnSpPr/>
      </xdr:nvCxnSpPr>
      <xdr:spPr>
        <a:xfrm flipV="1">
          <a:off x="14592300" y="9951430"/>
          <a:ext cx="889000" cy="23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58700</xdr:rowOff>
    </xdr:from>
    <xdr:to>
      <xdr:col>76</xdr:col>
      <xdr:colOff>114300</xdr:colOff>
      <xdr:row>59</xdr:row>
      <xdr:rowOff>69487</xdr:rowOff>
    </xdr:to>
    <xdr:cxnSp macro="">
      <xdr:nvCxnSpPr>
        <xdr:cNvPr id="593" name="直線コネクタ 592"/>
        <xdr:cNvCxnSpPr/>
      </xdr:nvCxnSpPr>
      <xdr:spPr>
        <a:xfrm>
          <a:off x="13703300" y="10002800"/>
          <a:ext cx="889000" cy="18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58700</xdr:rowOff>
    </xdr:from>
    <xdr:to>
      <xdr:col>71</xdr:col>
      <xdr:colOff>177800</xdr:colOff>
      <xdr:row>58</xdr:row>
      <xdr:rowOff>136434</xdr:rowOff>
    </xdr:to>
    <xdr:cxnSp macro="">
      <xdr:nvCxnSpPr>
        <xdr:cNvPr id="596" name="直線コネクタ 595"/>
        <xdr:cNvCxnSpPr/>
      </xdr:nvCxnSpPr>
      <xdr:spPr>
        <a:xfrm flipV="1">
          <a:off x="12814300" y="10002800"/>
          <a:ext cx="889000" cy="7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116724</xdr:rowOff>
    </xdr:from>
    <xdr:to>
      <xdr:col>85</xdr:col>
      <xdr:colOff>177800</xdr:colOff>
      <xdr:row>59</xdr:row>
      <xdr:rowOff>46874</xdr:rowOff>
    </xdr:to>
    <xdr:sp macro="" textlink="">
      <xdr:nvSpPr>
        <xdr:cNvPr id="606" name="楕円 605"/>
        <xdr:cNvSpPr/>
      </xdr:nvSpPr>
      <xdr:spPr>
        <a:xfrm>
          <a:off x="162687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31651</xdr:rowOff>
    </xdr:from>
    <xdr:ext cx="534377" cy="259045"/>
    <xdr:sp macro="" textlink="">
      <xdr:nvSpPr>
        <xdr:cNvPr id="607" name="教育費該当値テキスト"/>
        <xdr:cNvSpPr txBox="1"/>
      </xdr:nvSpPr>
      <xdr:spPr>
        <a:xfrm>
          <a:off x="16370300" y="997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127980</xdr:rowOff>
    </xdr:from>
    <xdr:to>
      <xdr:col>81</xdr:col>
      <xdr:colOff>101600</xdr:colOff>
      <xdr:row>58</xdr:row>
      <xdr:rowOff>58130</xdr:rowOff>
    </xdr:to>
    <xdr:sp macro="" textlink="">
      <xdr:nvSpPr>
        <xdr:cNvPr id="608" name="楕円 607"/>
        <xdr:cNvSpPr/>
      </xdr:nvSpPr>
      <xdr:spPr>
        <a:xfrm>
          <a:off x="15430500" y="99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49257</xdr:rowOff>
    </xdr:from>
    <xdr:ext cx="534377" cy="259045"/>
    <xdr:sp macro="" textlink="">
      <xdr:nvSpPr>
        <xdr:cNvPr id="609" name="テキスト ボックス 608"/>
        <xdr:cNvSpPr txBox="1"/>
      </xdr:nvSpPr>
      <xdr:spPr>
        <a:xfrm>
          <a:off x="15214111" y="99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18687</xdr:rowOff>
    </xdr:from>
    <xdr:to>
      <xdr:col>76</xdr:col>
      <xdr:colOff>165100</xdr:colOff>
      <xdr:row>59</xdr:row>
      <xdr:rowOff>120287</xdr:rowOff>
    </xdr:to>
    <xdr:sp macro="" textlink="">
      <xdr:nvSpPr>
        <xdr:cNvPr id="610" name="楕円 609"/>
        <xdr:cNvSpPr/>
      </xdr:nvSpPr>
      <xdr:spPr>
        <a:xfrm>
          <a:off x="14541500" y="101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111414</xdr:rowOff>
    </xdr:from>
    <xdr:ext cx="534377" cy="259045"/>
    <xdr:sp macro="" textlink="">
      <xdr:nvSpPr>
        <xdr:cNvPr id="611" name="テキスト ボックス 610"/>
        <xdr:cNvSpPr txBox="1"/>
      </xdr:nvSpPr>
      <xdr:spPr>
        <a:xfrm>
          <a:off x="14325111" y="102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7900</xdr:rowOff>
    </xdr:from>
    <xdr:to>
      <xdr:col>72</xdr:col>
      <xdr:colOff>38100</xdr:colOff>
      <xdr:row>58</xdr:row>
      <xdr:rowOff>109500</xdr:rowOff>
    </xdr:to>
    <xdr:sp macro="" textlink="">
      <xdr:nvSpPr>
        <xdr:cNvPr id="612" name="楕円 611"/>
        <xdr:cNvSpPr/>
      </xdr:nvSpPr>
      <xdr:spPr>
        <a:xfrm>
          <a:off x="13652500" y="99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100627</xdr:rowOff>
    </xdr:from>
    <xdr:ext cx="534377" cy="259045"/>
    <xdr:sp macro="" textlink="">
      <xdr:nvSpPr>
        <xdr:cNvPr id="613" name="テキスト ボックス 612"/>
        <xdr:cNvSpPr txBox="1"/>
      </xdr:nvSpPr>
      <xdr:spPr>
        <a:xfrm>
          <a:off x="13436111" y="100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85634</xdr:rowOff>
    </xdr:from>
    <xdr:to>
      <xdr:col>67</xdr:col>
      <xdr:colOff>101600</xdr:colOff>
      <xdr:row>59</xdr:row>
      <xdr:rowOff>15784</xdr:rowOff>
    </xdr:to>
    <xdr:sp macro="" textlink="">
      <xdr:nvSpPr>
        <xdr:cNvPr id="614" name="楕円 613"/>
        <xdr:cNvSpPr/>
      </xdr:nvSpPr>
      <xdr:spPr>
        <a:xfrm>
          <a:off x="12763500" y="100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6911</xdr:rowOff>
    </xdr:from>
    <xdr:ext cx="534377" cy="259045"/>
    <xdr:sp macro="" textlink="">
      <xdr:nvSpPr>
        <xdr:cNvPr id="615" name="テキスト ボックス 614"/>
        <xdr:cNvSpPr txBox="1"/>
      </xdr:nvSpPr>
      <xdr:spPr>
        <a:xfrm>
          <a:off x="12547111" y="1012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22276</xdr:rowOff>
    </xdr:from>
    <xdr:to>
      <xdr:col>85</xdr:col>
      <xdr:colOff>127000</xdr:colOff>
      <xdr:row>73</xdr:row>
      <xdr:rowOff>91142</xdr:rowOff>
    </xdr:to>
    <xdr:cxnSp macro="">
      <xdr:nvCxnSpPr>
        <xdr:cNvPr id="644" name="直線コネクタ 643"/>
        <xdr:cNvCxnSpPr/>
      </xdr:nvCxnSpPr>
      <xdr:spPr>
        <a:xfrm>
          <a:off x="15481300" y="12538126"/>
          <a:ext cx="8382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20635</xdr:rowOff>
    </xdr:from>
    <xdr:ext cx="469744" cy="259045"/>
    <xdr:sp macro="" textlink="">
      <xdr:nvSpPr>
        <xdr:cNvPr id="645" name="災害復旧費平均値テキスト"/>
        <xdr:cNvSpPr txBox="1"/>
      </xdr:nvSpPr>
      <xdr:spPr>
        <a:xfrm>
          <a:off x="16370300" y="1339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137719</xdr:rowOff>
    </xdr:from>
    <xdr:to>
      <xdr:col>81</xdr:col>
      <xdr:colOff>50800</xdr:colOff>
      <xdr:row>73</xdr:row>
      <xdr:rowOff>22276</xdr:rowOff>
    </xdr:to>
    <xdr:cxnSp macro="">
      <xdr:nvCxnSpPr>
        <xdr:cNvPr id="647" name="直線コネクタ 646"/>
        <xdr:cNvCxnSpPr/>
      </xdr:nvCxnSpPr>
      <xdr:spPr>
        <a:xfrm>
          <a:off x="14592300" y="12482119"/>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9" name="テキスト ボックス 648"/>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137719</xdr:rowOff>
    </xdr:from>
    <xdr:to>
      <xdr:col>76</xdr:col>
      <xdr:colOff>114300</xdr:colOff>
      <xdr:row>79</xdr:row>
      <xdr:rowOff>18408</xdr:rowOff>
    </xdr:to>
    <xdr:cxnSp macro="">
      <xdr:nvCxnSpPr>
        <xdr:cNvPr id="650" name="直線コネクタ 649"/>
        <xdr:cNvCxnSpPr/>
      </xdr:nvCxnSpPr>
      <xdr:spPr>
        <a:xfrm flipV="1">
          <a:off x="13703300" y="12482119"/>
          <a:ext cx="889000" cy="10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100171</xdr:rowOff>
    </xdr:from>
    <xdr:to>
      <xdr:col>71</xdr:col>
      <xdr:colOff>177800</xdr:colOff>
      <xdr:row>79</xdr:row>
      <xdr:rowOff>18408</xdr:rowOff>
    </xdr:to>
    <xdr:cxnSp macro="">
      <xdr:nvCxnSpPr>
        <xdr:cNvPr id="653" name="直線コネクタ 652"/>
        <xdr:cNvCxnSpPr/>
      </xdr:nvCxnSpPr>
      <xdr:spPr>
        <a:xfrm>
          <a:off x="12814300" y="13473271"/>
          <a:ext cx="889000" cy="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48620</xdr:rowOff>
    </xdr:from>
    <xdr:ext cx="469744" cy="259045"/>
    <xdr:sp macro="" textlink="">
      <xdr:nvSpPr>
        <xdr:cNvPr id="657" name="テキスト ボックス 656"/>
        <xdr:cNvSpPr txBox="1"/>
      </xdr:nvSpPr>
      <xdr:spPr>
        <a:xfrm>
          <a:off x="12579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40342</xdr:rowOff>
    </xdr:from>
    <xdr:to>
      <xdr:col>85</xdr:col>
      <xdr:colOff>177800</xdr:colOff>
      <xdr:row>73</xdr:row>
      <xdr:rowOff>141942</xdr:rowOff>
    </xdr:to>
    <xdr:sp macro="" textlink="">
      <xdr:nvSpPr>
        <xdr:cNvPr id="663" name="楕円 662"/>
        <xdr:cNvSpPr/>
      </xdr:nvSpPr>
      <xdr:spPr>
        <a:xfrm>
          <a:off x="16268700" y="1255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63219</xdr:rowOff>
    </xdr:from>
    <xdr:ext cx="534377" cy="259045"/>
    <xdr:sp macro="" textlink="">
      <xdr:nvSpPr>
        <xdr:cNvPr id="664" name="災害復旧費該当値テキスト"/>
        <xdr:cNvSpPr txBox="1"/>
      </xdr:nvSpPr>
      <xdr:spPr>
        <a:xfrm>
          <a:off x="16370300" y="124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142926</xdr:rowOff>
    </xdr:from>
    <xdr:to>
      <xdr:col>81</xdr:col>
      <xdr:colOff>101600</xdr:colOff>
      <xdr:row>73</xdr:row>
      <xdr:rowOff>73076</xdr:rowOff>
    </xdr:to>
    <xdr:sp macro="" textlink="">
      <xdr:nvSpPr>
        <xdr:cNvPr id="665" name="楕円 664"/>
        <xdr:cNvSpPr/>
      </xdr:nvSpPr>
      <xdr:spPr>
        <a:xfrm>
          <a:off x="15430500" y="124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89603</xdr:rowOff>
    </xdr:from>
    <xdr:ext cx="534377" cy="259045"/>
    <xdr:sp macro="" textlink="">
      <xdr:nvSpPr>
        <xdr:cNvPr id="666" name="テキスト ボックス 665"/>
        <xdr:cNvSpPr txBox="1"/>
      </xdr:nvSpPr>
      <xdr:spPr>
        <a:xfrm>
          <a:off x="15214111" y="122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86919</xdr:rowOff>
    </xdr:from>
    <xdr:to>
      <xdr:col>76</xdr:col>
      <xdr:colOff>165100</xdr:colOff>
      <xdr:row>73</xdr:row>
      <xdr:rowOff>17069</xdr:rowOff>
    </xdr:to>
    <xdr:sp macro="" textlink="">
      <xdr:nvSpPr>
        <xdr:cNvPr id="667" name="楕円 666"/>
        <xdr:cNvSpPr/>
      </xdr:nvSpPr>
      <xdr:spPr>
        <a:xfrm>
          <a:off x="14541500" y="1243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33596</xdr:rowOff>
    </xdr:from>
    <xdr:ext cx="534377" cy="259045"/>
    <xdr:sp macro="" textlink="">
      <xdr:nvSpPr>
        <xdr:cNvPr id="668" name="テキスト ボックス 667"/>
        <xdr:cNvSpPr txBox="1"/>
      </xdr:nvSpPr>
      <xdr:spPr>
        <a:xfrm>
          <a:off x="14325111" y="122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139058</xdr:rowOff>
    </xdr:from>
    <xdr:to>
      <xdr:col>72</xdr:col>
      <xdr:colOff>38100</xdr:colOff>
      <xdr:row>79</xdr:row>
      <xdr:rowOff>69208</xdr:rowOff>
    </xdr:to>
    <xdr:sp macro="" textlink="">
      <xdr:nvSpPr>
        <xdr:cNvPr id="669" name="楕円 668"/>
        <xdr:cNvSpPr/>
      </xdr:nvSpPr>
      <xdr:spPr>
        <a:xfrm>
          <a:off x="13652500" y="135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60335</xdr:rowOff>
    </xdr:from>
    <xdr:ext cx="469744" cy="259045"/>
    <xdr:sp macro="" textlink="">
      <xdr:nvSpPr>
        <xdr:cNvPr id="670" name="テキスト ボックス 669"/>
        <xdr:cNvSpPr txBox="1"/>
      </xdr:nvSpPr>
      <xdr:spPr>
        <a:xfrm>
          <a:off x="13468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49371</xdr:rowOff>
    </xdr:from>
    <xdr:to>
      <xdr:col>67</xdr:col>
      <xdr:colOff>101600</xdr:colOff>
      <xdr:row>78</xdr:row>
      <xdr:rowOff>150971</xdr:rowOff>
    </xdr:to>
    <xdr:sp macro="" textlink="">
      <xdr:nvSpPr>
        <xdr:cNvPr id="671" name="楕円 670"/>
        <xdr:cNvSpPr/>
      </xdr:nvSpPr>
      <xdr:spPr>
        <a:xfrm>
          <a:off x="127635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167498</xdr:rowOff>
    </xdr:from>
    <xdr:ext cx="469744" cy="259045"/>
    <xdr:sp macro="" textlink="">
      <xdr:nvSpPr>
        <xdr:cNvPr id="672" name="テキスト ボックス 671"/>
        <xdr:cNvSpPr txBox="1"/>
      </xdr:nvSpPr>
      <xdr:spPr>
        <a:xfrm>
          <a:off x="12579428" y="1319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33835</xdr:rowOff>
    </xdr:from>
    <xdr:to>
      <xdr:col>85</xdr:col>
      <xdr:colOff>127000</xdr:colOff>
      <xdr:row>97</xdr:row>
      <xdr:rowOff>72179</xdr:rowOff>
    </xdr:to>
    <xdr:cxnSp macro="">
      <xdr:nvCxnSpPr>
        <xdr:cNvPr id="701" name="直線コネクタ 700"/>
        <xdr:cNvCxnSpPr/>
      </xdr:nvCxnSpPr>
      <xdr:spPr>
        <a:xfrm flipV="1">
          <a:off x="15481300" y="16664485"/>
          <a:ext cx="838200" cy="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72179</xdr:rowOff>
    </xdr:from>
    <xdr:to>
      <xdr:col>81</xdr:col>
      <xdr:colOff>50800</xdr:colOff>
      <xdr:row>97</xdr:row>
      <xdr:rowOff>72385</xdr:rowOff>
    </xdr:to>
    <xdr:cxnSp macro="">
      <xdr:nvCxnSpPr>
        <xdr:cNvPr id="704" name="直線コネクタ 703"/>
        <xdr:cNvCxnSpPr/>
      </xdr:nvCxnSpPr>
      <xdr:spPr>
        <a:xfrm flipV="1">
          <a:off x="14592300" y="16702829"/>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72385</xdr:rowOff>
    </xdr:from>
    <xdr:to>
      <xdr:col>76</xdr:col>
      <xdr:colOff>114300</xdr:colOff>
      <xdr:row>97</xdr:row>
      <xdr:rowOff>72698</xdr:rowOff>
    </xdr:to>
    <xdr:cxnSp macro="">
      <xdr:nvCxnSpPr>
        <xdr:cNvPr id="707" name="直線コネクタ 706"/>
        <xdr:cNvCxnSpPr/>
      </xdr:nvCxnSpPr>
      <xdr:spPr>
        <a:xfrm flipV="1">
          <a:off x="13703300" y="16703035"/>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72698</xdr:rowOff>
    </xdr:from>
    <xdr:to>
      <xdr:col>71</xdr:col>
      <xdr:colOff>177800</xdr:colOff>
      <xdr:row>97</xdr:row>
      <xdr:rowOff>84989</xdr:rowOff>
    </xdr:to>
    <xdr:cxnSp macro="">
      <xdr:nvCxnSpPr>
        <xdr:cNvPr id="710" name="直線コネクタ 709"/>
        <xdr:cNvCxnSpPr/>
      </xdr:nvCxnSpPr>
      <xdr:spPr>
        <a:xfrm flipV="1">
          <a:off x="12814300" y="16703348"/>
          <a:ext cx="8890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154485</xdr:rowOff>
    </xdr:from>
    <xdr:to>
      <xdr:col>85</xdr:col>
      <xdr:colOff>177800</xdr:colOff>
      <xdr:row>97</xdr:row>
      <xdr:rowOff>84635</xdr:rowOff>
    </xdr:to>
    <xdr:sp macro="" textlink="">
      <xdr:nvSpPr>
        <xdr:cNvPr id="720" name="楕円 719"/>
        <xdr:cNvSpPr/>
      </xdr:nvSpPr>
      <xdr:spPr>
        <a:xfrm>
          <a:off x="16268700" y="166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132912</xdr:rowOff>
    </xdr:from>
    <xdr:ext cx="534377" cy="259045"/>
    <xdr:sp macro="" textlink="">
      <xdr:nvSpPr>
        <xdr:cNvPr id="721" name="公債費該当値テキスト"/>
        <xdr:cNvSpPr txBox="1"/>
      </xdr:nvSpPr>
      <xdr:spPr>
        <a:xfrm>
          <a:off x="16370300" y="1659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21379</xdr:rowOff>
    </xdr:from>
    <xdr:to>
      <xdr:col>81</xdr:col>
      <xdr:colOff>101600</xdr:colOff>
      <xdr:row>97</xdr:row>
      <xdr:rowOff>122979</xdr:rowOff>
    </xdr:to>
    <xdr:sp macro="" textlink="">
      <xdr:nvSpPr>
        <xdr:cNvPr id="722" name="楕円 721"/>
        <xdr:cNvSpPr/>
      </xdr:nvSpPr>
      <xdr:spPr>
        <a:xfrm>
          <a:off x="15430500" y="1665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114106</xdr:rowOff>
    </xdr:from>
    <xdr:ext cx="534377" cy="259045"/>
    <xdr:sp macro="" textlink="">
      <xdr:nvSpPr>
        <xdr:cNvPr id="723" name="テキスト ボックス 722"/>
        <xdr:cNvSpPr txBox="1"/>
      </xdr:nvSpPr>
      <xdr:spPr>
        <a:xfrm>
          <a:off x="15214111" y="1674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21585</xdr:rowOff>
    </xdr:from>
    <xdr:to>
      <xdr:col>76</xdr:col>
      <xdr:colOff>165100</xdr:colOff>
      <xdr:row>97</xdr:row>
      <xdr:rowOff>123185</xdr:rowOff>
    </xdr:to>
    <xdr:sp macro="" textlink="">
      <xdr:nvSpPr>
        <xdr:cNvPr id="724" name="楕円 723"/>
        <xdr:cNvSpPr/>
      </xdr:nvSpPr>
      <xdr:spPr>
        <a:xfrm>
          <a:off x="14541500" y="166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114312</xdr:rowOff>
    </xdr:from>
    <xdr:ext cx="534377" cy="259045"/>
    <xdr:sp macro="" textlink="">
      <xdr:nvSpPr>
        <xdr:cNvPr id="725" name="テキスト ボックス 724"/>
        <xdr:cNvSpPr txBox="1"/>
      </xdr:nvSpPr>
      <xdr:spPr>
        <a:xfrm>
          <a:off x="14325111" y="167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21898</xdr:rowOff>
    </xdr:from>
    <xdr:to>
      <xdr:col>72</xdr:col>
      <xdr:colOff>38100</xdr:colOff>
      <xdr:row>97</xdr:row>
      <xdr:rowOff>123498</xdr:rowOff>
    </xdr:to>
    <xdr:sp macro="" textlink="">
      <xdr:nvSpPr>
        <xdr:cNvPr id="726" name="楕円 725"/>
        <xdr:cNvSpPr/>
      </xdr:nvSpPr>
      <xdr:spPr>
        <a:xfrm>
          <a:off x="13652500" y="1665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114625</xdr:rowOff>
    </xdr:from>
    <xdr:ext cx="534377" cy="259045"/>
    <xdr:sp macro="" textlink="">
      <xdr:nvSpPr>
        <xdr:cNvPr id="727" name="テキスト ボックス 726"/>
        <xdr:cNvSpPr txBox="1"/>
      </xdr:nvSpPr>
      <xdr:spPr>
        <a:xfrm>
          <a:off x="13436111" y="1674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34189</xdr:rowOff>
    </xdr:from>
    <xdr:to>
      <xdr:col>67</xdr:col>
      <xdr:colOff>101600</xdr:colOff>
      <xdr:row>97</xdr:row>
      <xdr:rowOff>135789</xdr:rowOff>
    </xdr:to>
    <xdr:sp macro="" textlink="">
      <xdr:nvSpPr>
        <xdr:cNvPr id="728" name="楕円 727"/>
        <xdr:cNvSpPr/>
      </xdr:nvSpPr>
      <xdr:spPr>
        <a:xfrm>
          <a:off x="12763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126916</xdr:rowOff>
    </xdr:from>
    <xdr:ext cx="534377" cy="259045"/>
    <xdr:sp macro="" textlink="">
      <xdr:nvSpPr>
        <xdr:cNvPr id="729" name="テキスト ボックス 728"/>
        <xdr:cNvSpPr txBox="1"/>
      </xdr:nvSpPr>
      <xdr:spPr>
        <a:xfrm>
          <a:off x="12547111" y="167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目的別の住民一人当たりのコストのうち，類似団体平均を上回っているのは議会費，民生費，労働費，消防費，災害復旧費である。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平成３０年７月豪雨災害の影響で，災害復旧費等が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前年度と同様に高水準で推移している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，財政調整基金繰入金に依存しない財政運営に向けた取組を継続する必要がある。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各会計とも実質収支の赤字は生じていない。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3142\AppData\Local\Temp\MicrosoftEdgeDownloads\75a9dadf-ba92-48a4-9332-46e044a56932\zaiseijoukyoushiryoushu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39357</v>
          </cell>
          <cell r="F3">
            <v>65876</v>
          </cell>
        </row>
        <row r="5">
          <cell r="A5" t="str">
            <v xml:space="preserve"> H29</v>
          </cell>
          <cell r="D5">
            <v>43767</v>
          </cell>
          <cell r="F5">
            <v>68468</v>
          </cell>
        </row>
        <row r="7">
          <cell r="A7" t="str">
            <v xml:space="preserve"> H30</v>
          </cell>
          <cell r="D7">
            <v>23765</v>
          </cell>
          <cell r="F7">
            <v>69729</v>
          </cell>
        </row>
        <row r="9">
          <cell r="A9" t="str">
            <v xml:space="preserve"> R01</v>
          </cell>
          <cell r="D9">
            <v>53821</v>
          </cell>
          <cell r="F9">
            <v>74581</v>
          </cell>
        </row>
        <row r="11">
          <cell r="A11" t="str">
            <v xml:space="preserve"> R02</v>
          </cell>
          <cell r="D11">
            <v>31832</v>
          </cell>
          <cell r="F11">
            <v>76347</v>
          </cell>
        </row>
        <row r="18">
          <cell r="B18" t="str">
            <v>H28</v>
          </cell>
          <cell r="C18" t="str">
            <v>H29</v>
          </cell>
          <cell r="D18" t="str">
            <v>H30</v>
          </cell>
          <cell r="E18" t="str">
            <v>R01</v>
          </cell>
          <cell r="F18" t="str">
            <v>R02</v>
          </cell>
        </row>
        <row r="19">
          <cell r="A19" t="str">
            <v>実質収支額</v>
          </cell>
          <cell r="B19">
            <v>1.84</v>
          </cell>
          <cell r="C19">
            <v>1.8</v>
          </cell>
          <cell r="D19">
            <v>2.16</v>
          </cell>
          <cell r="E19">
            <v>2.2400000000000002</v>
          </cell>
          <cell r="F19">
            <v>1.47</v>
          </cell>
        </row>
        <row r="20">
          <cell r="A20" t="str">
            <v>財政調整基金残高</v>
          </cell>
          <cell r="B20">
            <v>20.95</v>
          </cell>
          <cell r="C20">
            <v>17.12</v>
          </cell>
          <cell r="D20">
            <v>15.47</v>
          </cell>
          <cell r="E20">
            <v>6.95</v>
          </cell>
          <cell r="F20">
            <v>10.17</v>
          </cell>
        </row>
        <row r="21">
          <cell r="A21" t="str">
            <v>実質単年度収支</v>
          </cell>
          <cell r="B21">
            <v>-5.84</v>
          </cell>
          <cell r="C21">
            <v>-4.9000000000000004</v>
          </cell>
          <cell r="D21">
            <v>-2.2599999999999998</v>
          </cell>
          <cell r="E21">
            <v>-9.5</v>
          </cell>
          <cell r="F21">
            <v>1.66</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0.27</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貸付資金特別会計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0.01</v>
          </cell>
          <cell r="D30" t="e">
            <v>#N/A</v>
          </cell>
          <cell r="E30">
            <v>0.16</v>
          </cell>
          <cell r="F30" t="e">
            <v>#N/A</v>
          </cell>
          <cell r="G30">
            <v>0.02</v>
          </cell>
          <cell r="H30" t="e">
            <v>#N/A</v>
          </cell>
          <cell r="I30">
            <v>0.02</v>
          </cell>
          <cell r="J30" t="e">
            <v>#N/A</v>
          </cell>
          <cell r="K30">
            <v>0.01</v>
          </cell>
        </row>
        <row r="31">
          <cell r="A31" t="str">
            <v>港湾事業特別会計</v>
          </cell>
          <cell r="B31" t="e">
            <v>#N/A</v>
          </cell>
          <cell r="C31">
            <v>0.13</v>
          </cell>
          <cell r="D31" t="e">
            <v>#N/A</v>
          </cell>
          <cell r="E31">
            <v>0.18</v>
          </cell>
          <cell r="F31" t="e">
            <v>#N/A</v>
          </cell>
          <cell r="G31">
            <v>0.28000000000000003</v>
          </cell>
          <cell r="H31" t="e">
            <v>#N/A</v>
          </cell>
          <cell r="I31">
            <v>0.21</v>
          </cell>
          <cell r="J31" t="e">
            <v>#N/A</v>
          </cell>
          <cell r="K31">
            <v>0.19</v>
          </cell>
        </row>
        <row r="32">
          <cell r="A32" t="str">
            <v>下水道事業会計</v>
          </cell>
          <cell r="B32" t="e">
            <v>#VALUE!</v>
          </cell>
          <cell r="C32" t="e">
            <v>#VALUE!</v>
          </cell>
          <cell r="D32" t="e">
            <v>#VALUE!</v>
          </cell>
          <cell r="E32" t="e">
            <v>#VALUE!</v>
          </cell>
          <cell r="F32" t="e">
            <v>#VALUE!</v>
          </cell>
          <cell r="G32" t="e">
            <v>#VALUE!</v>
          </cell>
          <cell r="H32" t="e">
            <v>#VALUE!</v>
          </cell>
          <cell r="I32" t="e">
            <v>#VALUE!</v>
          </cell>
          <cell r="J32" t="e">
            <v>#N/A</v>
          </cell>
          <cell r="K32">
            <v>0.2</v>
          </cell>
        </row>
        <row r="33">
          <cell r="A33" t="str">
            <v>国民健康保険特別会計</v>
          </cell>
          <cell r="B33" t="e">
            <v>#N/A</v>
          </cell>
          <cell r="C33">
            <v>0.74</v>
          </cell>
          <cell r="D33" t="e">
            <v>#N/A</v>
          </cell>
          <cell r="E33">
            <v>1.61</v>
          </cell>
          <cell r="F33" t="e">
            <v>#N/A</v>
          </cell>
          <cell r="G33">
            <v>0.01</v>
          </cell>
          <cell r="H33" t="e">
            <v>#N/A</v>
          </cell>
          <cell r="I33">
            <v>0.03</v>
          </cell>
          <cell r="J33" t="e">
            <v>#N/A</v>
          </cell>
          <cell r="K33">
            <v>0.64</v>
          </cell>
        </row>
        <row r="34">
          <cell r="A34" t="str">
            <v>介護保険特別会計</v>
          </cell>
          <cell r="B34" t="e">
            <v>#N/A</v>
          </cell>
          <cell r="C34">
            <v>1.32</v>
          </cell>
          <cell r="D34" t="e">
            <v>#N/A</v>
          </cell>
          <cell r="E34">
            <v>0.56999999999999995</v>
          </cell>
          <cell r="F34" t="e">
            <v>#N/A</v>
          </cell>
          <cell r="G34">
            <v>0.56999999999999995</v>
          </cell>
          <cell r="H34" t="e">
            <v>#N/A</v>
          </cell>
          <cell r="I34">
            <v>0.32</v>
          </cell>
          <cell r="J34" t="e">
            <v>#N/A</v>
          </cell>
          <cell r="K34">
            <v>0.79</v>
          </cell>
        </row>
        <row r="35">
          <cell r="A35" t="str">
            <v>一般会計</v>
          </cell>
          <cell r="B35" t="e">
            <v>#N/A</v>
          </cell>
          <cell r="C35">
            <v>1.69</v>
          </cell>
          <cell r="D35" t="e">
            <v>#N/A</v>
          </cell>
          <cell r="E35">
            <v>1.6</v>
          </cell>
          <cell r="F35" t="e">
            <v>#N/A</v>
          </cell>
          <cell r="G35">
            <v>1.87</v>
          </cell>
          <cell r="H35" t="e">
            <v>#N/A</v>
          </cell>
          <cell r="I35">
            <v>2.02</v>
          </cell>
          <cell r="J35" t="e">
            <v>#N/A</v>
          </cell>
          <cell r="K35">
            <v>1.27</v>
          </cell>
        </row>
        <row r="36">
          <cell r="A36" t="str">
            <v>水道事業会計</v>
          </cell>
          <cell r="B36" t="e">
            <v>#N/A</v>
          </cell>
          <cell r="C36">
            <v>11.53</v>
          </cell>
          <cell r="D36" t="e">
            <v>#N/A</v>
          </cell>
          <cell r="E36">
            <v>13.86</v>
          </cell>
          <cell r="F36" t="e">
            <v>#N/A</v>
          </cell>
          <cell r="G36">
            <v>15.03</v>
          </cell>
          <cell r="H36" t="e">
            <v>#N/A</v>
          </cell>
          <cell r="I36">
            <v>17.309999999999999</v>
          </cell>
          <cell r="J36" t="e">
            <v>#N/A</v>
          </cell>
          <cell r="K36">
            <v>14.04</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853</v>
          </cell>
          <cell r="G42">
            <v>846</v>
          </cell>
          <cell r="J42">
            <v>856</v>
          </cell>
          <cell r="M42">
            <v>852</v>
          </cell>
          <cell r="P42">
            <v>870</v>
          </cell>
        </row>
        <row r="43">
          <cell r="A43" t="str">
            <v>一時借入金の利子</v>
          </cell>
          <cell r="B43">
            <v>1</v>
          </cell>
          <cell r="E43">
            <v>1</v>
          </cell>
          <cell r="H43">
            <v>1</v>
          </cell>
          <cell r="K43">
            <v>2</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86</v>
          </cell>
          <cell r="E45">
            <v>86</v>
          </cell>
          <cell r="H45">
            <v>42</v>
          </cell>
          <cell r="K45">
            <v>43</v>
          </cell>
          <cell r="N45">
            <v>44</v>
          </cell>
        </row>
        <row r="46">
          <cell r="A46" t="str">
            <v>公営企業債の元利償還金に対する繰入金</v>
          </cell>
          <cell r="B46">
            <v>276</v>
          </cell>
          <cell r="E46">
            <v>266</v>
          </cell>
          <cell r="H46">
            <v>289</v>
          </cell>
          <cell r="K46">
            <v>292</v>
          </cell>
          <cell r="N46">
            <v>326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1062</v>
          </cell>
          <cell r="E49">
            <v>1085</v>
          </cell>
          <cell r="H49">
            <v>1062</v>
          </cell>
          <cell r="K49">
            <v>1039</v>
          </cell>
          <cell r="N49">
            <v>1039</v>
          </cell>
        </row>
        <row r="50">
          <cell r="A50" t="str">
            <v>実質公債費比率の分子</v>
          </cell>
          <cell r="B50" t="e">
            <v>#N/A</v>
          </cell>
          <cell r="C50">
            <v>572</v>
          </cell>
          <cell r="D50" t="e">
            <v>#N/A</v>
          </cell>
          <cell r="E50" t="e">
            <v>#N/A</v>
          </cell>
          <cell r="F50">
            <v>592</v>
          </cell>
          <cell r="G50" t="e">
            <v>#N/A</v>
          </cell>
          <cell r="H50" t="e">
            <v>#N/A</v>
          </cell>
          <cell r="I50">
            <v>538</v>
          </cell>
          <cell r="J50" t="e">
            <v>#N/A</v>
          </cell>
          <cell r="K50" t="e">
            <v>#N/A</v>
          </cell>
          <cell r="L50">
            <v>524</v>
          </cell>
          <cell r="M50" t="e">
            <v>#N/A</v>
          </cell>
          <cell r="N50" t="e">
            <v>#N/A</v>
          </cell>
          <cell r="O50">
            <v>539</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10790</v>
          </cell>
          <cell r="G56">
            <v>10836</v>
          </cell>
          <cell r="J56">
            <v>11911</v>
          </cell>
          <cell r="M56">
            <v>11988</v>
          </cell>
          <cell r="P56">
            <v>12060</v>
          </cell>
        </row>
        <row r="57">
          <cell r="A57" t="str">
            <v>充当可能特定歳入</v>
          </cell>
          <cell r="D57">
            <v>211</v>
          </cell>
          <cell r="G57">
            <v>199</v>
          </cell>
          <cell r="J57">
            <v>193</v>
          </cell>
          <cell r="M57">
            <v>180</v>
          </cell>
          <cell r="P57">
            <v>137</v>
          </cell>
        </row>
        <row r="58">
          <cell r="A58" t="str">
            <v>充当可能基金</v>
          </cell>
          <cell r="D58">
            <v>3938</v>
          </cell>
          <cell r="G58">
            <v>3570</v>
          </cell>
          <cell r="J58">
            <v>3491</v>
          </cell>
          <cell r="M58">
            <v>2655</v>
          </cell>
          <cell r="P58">
            <v>3033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v>
          </cell>
          <cell r="E61" t="str">
            <v>-</v>
          </cell>
          <cell r="H61">
            <v>0</v>
          </cell>
          <cell r="K61">
            <v>0</v>
          </cell>
          <cell r="N61">
            <v>0</v>
          </cell>
        </row>
        <row r="62">
          <cell r="A62" t="str">
            <v>退職手当負担見込額</v>
          </cell>
          <cell r="B62">
            <v>1702</v>
          </cell>
          <cell r="E62">
            <v>1557</v>
          </cell>
          <cell r="H62">
            <v>1380</v>
          </cell>
          <cell r="K62">
            <v>1269</v>
          </cell>
          <cell r="N62">
            <v>1224</v>
          </cell>
        </row>
        <row r="63">
          <cell r="A63" t="str">
            <v>組合等負担等見込額</v>
          </cell>
          <cell r="B63">
            <v>264</v>
          </cell>
          <cell r="E63">
            <v>212</v>
          </cell>
          <cell r="H63">
            <v>241</v>
          </cell>
          <cell r="K63">
            <v>465</v>
          </cell>
          <cell r="N63">
            <v>1738</v>
          </cell>
        </row>
        <row r="64">
          <cell r="A64" t="str">
            <v>公営企業債等繰入見込額</v>
          </cell>
          <cell r="B64">
            <v>5144</v>
          </cell>
          <cell r="E64">
            <v>5133</v>
          </cell>
          <cell r="H64">
            <v>5017</v>
          </cell>
          <cell r="K64">
            <v>4879</v>
          </cell>
          <cell r="N64">
            <v>4770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11652</v>
          </cell>
          <cell r="E66">
            <v>11676</v>
          </cell>
          <cell r="H66">
            <v>12597</v>
          </cell>
          <cell r="K66">
            <v>13501</v>
          </cell>
          <cell r="N66">
            <v>13558</v>
          </cell>
        </row>
        <row r="67">
          <cell r="A67" t="str">
            <v>将来負担比率の分子</v>
          </cell>
          <cell r="B67" t="e">
            <v>#N/A</v>
          </cell>
          <cell r="C67">
            <v>3824</v>
          </cell>
          <cell r="D67" t="e">
            <v>#N/A</v>
          </cell>
          <cell r="E67" t="e">
            <v>#N/A</v>
          </cell>
          <cell r="F67">
            <v>3973</v>
          </cell>
          <cell r="G67" t="e">
            <v>#N/A</v>
          </cell>
          <cell r="H67" t="e">
            <v>#N/A</v>
          </cell>
          <cell r="I67">
            <v>3639</v>
          </cell>
          <cell r="J67" t="e">
            <v>#N/A</v>
          </cell>
          <cell r="K67" t="e">
            <v>#N/A</v>
          </cell>
          <cell r="L67">
            <v>5291</v>
          </cell>
          <cell r="M67" t="e">
            <v>#N/A</v>
          </cell>
          <cell r="N67" t="e">
            <v>#N/A</v>
          </cell>
          <cell r="O67">
            <v>6060</v>
          </cell>
          <cell r="P67" t="e">
            <v>#N/A</v>
          </cell>
        </row>
        <row r="71">
          <cell r="B71" t="str">
            <v>H30</v>
          </cell>
          <cell r="C71" t="str">
            <v>R01</v>
          </cell>
          <cell r="D71" t="str">
            <v>R02</v>
          </cell>
        </row>
        <row r="72">
          <cell r="A72" t="str">
            <v>財政調整基金</v>
          </cell>
          <cell r="B72">
            <v>1091</v>
          </cell>
          <cell r="C72">
            <v>491</v>
          </cell>
          <cell r="D72">
            <v>742</v>
          </cell>
        </row>
        <row r="73">
          <cell r="A73" t="str">
            <v>減債基金</v>
          </cell>
          <cell r="B73">
            <v>39</v>
          </cell>
          <cell r="C73">
            <v>39</v>
          </cell>
          <cell r="D73">
            <v>39</v>
          </cell>
        </row>
        <row r="74">
          <cell r="A74" t="str">
            <v>その他特定目的基金</v>
          </cell>
          <cell r="B74">
            <v>1108</v>
          </cell>
          <cell r="C74">
            <v>861</v>
          </cell>
          <cell r="D74">
            <v>971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21</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22</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23</v>
      </c>
      <c r="C3" s="71"/>
      <c r="D3" s="71"/>
      <c r="E3" s="72"/>
      <c r="F3" s="72"/>
      <c r="G3" s="72"/>
      <c r="H3" s="72"/>
      <c r="I3" s="72"/>
      <c r="J3" s="72"/>
      <c r="K3" s="72"/>
      <c r="L3" s="72" t="s">
        <v>24</v>
      </c>
      <c r="M3" s="72"/>
      <c r="N3" s="72"/>
      <c r="O3" s="72"/>
      <c r="P3" s="72"/>
      <c r="Q3" s="72"/>
      <c r="R3" s="73"/>
      <c r="S3" s="73"/>
      <c r="T3" s="73"/>
      <c r="U3" s="73"/>
      <c r="V3" s="74"/>
      <c r="W3" s="75" t="s">
        <v>25</v>
      </c>
      <c r="X3" s="76"/>
      <c r="Y3" s="76"/>
      <c r="Z3" s="76"/>
      <c r="AA3" s="76"/>
      <c r="AB3" s="71"/>
      <c r="AC3" s="73" t="s">
        <v>26</v>
      </c>
      <c r="AD3" s="76"/>
      <c r="AE3" s="76"/>
      <c r="AF3" s="76"/>
      <c r="AG3" s="76"/>
      <c r="AH3" s="76"/>
      <c r="AI3" s="76"/>
      <c r="AJ3" s="76"/>
      <c r="AK3" s="76"/>
      <c r="AL3" s="77"/>
      <c r="AM3" s="75" t="s">
        <v>27</v>
      </c>
      <c r="AN3" s="76"/>
      <c r="AO3" s="76"/>
      <c r="AP3" s="76"/>
      <c r="AQ3" s="76"/>
      <c r="AR3" s="76"/>
      <c r="AS3" s="76"/>
      <c r="AT3" s="76"/>
      <c r="AU3" s="76"/>
      <c r="AV3" s="76"/>
      <c r="AW3" s="76"/>
      <c r="AX3" s="77"/>
      <c r="AY3" s="78" t="s">
        <v>28</v>
      </c>
      <c r="AZ3" s="79"/>
      <c r="BA3" s="79"/>
      <c r="BB3" s="79"/>
      <c r="BC3" s="79"/>
      <c r="BD3" s="79"/>
      <c r="BE3" s="79"/>
      <c r="BF3" s="79"/>
      <c r="BG3" s="79"/>
      <c r="BH3" s="79"/>
      <c r="BI3" s="79"/>
      <c r="BJ3" s="79"/>
      <c r="BK3" s="79"/>
      <c r="BL3" s="79"/>
      <c r="BM3" s="80"/>
      <c r="BN3" s="75" t="s">
        <v>29</v>
      </c>
      <c r="BO3" s="76"/>
      <c r="BP3" s="76"/>
      <c r="BQ3" s="76"/>
      <c r="BR3" s="76"/>
      <c r="BS3" s="76"/>
      <c r="BT3" s="76"/>
      <c r="BU3" s="77"/>
      <c r="BV3" s="75" t="s">
        <v>30</v>
      </c>
      <c r="BW3" s="76"/>
      <c r="BX3" s="76"/>
      <c r="BY3" s="76"/>
      <c r="BZ3" s="76"/>
      <c r="CA3" s="76"/>
      <c r="CB3" s="76"/>
      <c r="CC3" s="77"/>
      <c r="CD3" s="78" t="s">
        <v>28</v>
      </c>
      <c r="CE3" s="79"/>
      <c r="CF3" s="79"/>
      <c r="CG3" s="79"/>
      <c r="CH3" s="79"/>
      <c r="CI3" s="79"/>
      <c r="CJ3" s="79"/>
      <c r="CK3" s="79"/>
      <c r="CL3" s="79"/>
      <c r="CM3" s="79"/>
      <c r="CN3" s="79"/>
      <c r="CO3" s="79"/>
      <c r="CP3" s="79"/>
      <c r="CQ3" s="79"/>
      <c r="CR3" s="79"/>
      <c r="CS3" s="80"/>
      <c r="CT3" s="75" t="s">
        <v>31</v>
      </c>
      <c r="CU3" s="76"/>
      <c r="CV3" s="76"/>
      <c r="CW3" s="76"/>
      <c r="CX3" s="76"/>
      <c r="CY3" s="76"/>
      <c r="CZ3" s="76"/>
      <c r="DA3" s="77"/>
      <c r="DB3" s="75" t="s">
        <v>32</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33</v>
      </c>
      <c r="AZ4" s="93"/>
      <c r="BA4" s="93"/>
      <c r="BB4" s="93"/>
      <c r="BC4" s="93"/>
      <c r="BD4" s="93"/>
      <c r="BE4" s="93"/>
      <c r="BF4" s="93"/>
      <c r="BG4" s="93"/>
      <c r="BH4" s="93"/>
      <c r="BI4" s="93"/>
      <c r="BJ4" s="93"/>
      <c r="BK4" s="93"/>
      <c r="BL4" s="93"/>
      <c r="BM4" s="94"/>
      <c r="BN4" s="95">
        <v>16272508</v>
      </c>
      <c r="BO4" s="96"/>
      <c r="BP4" s="96"/>
      <c r="BQ4" s="96"/>
      <c r="BR4" s="96"/>
      <c r="BS4" s="96"/>
      <c r="BT4" s="96"/>
      <c r="BU4" s="97"/>
      <c r="BV4" s="95">
        <v>14195487</v>
      </c>
      <c r="BW4" s="96"/>
      <c r="BX4" s="96"/>
      <c r="BY4" s="96"/>
      <c r="BZ4" s="96"/>
      <c r="CA4" s="96"/>
      <c r="CB4" s="96"/>
      <c r="CC4" s="97"/>
      <c r="CD4" s="98" t="s">
        <v>34</v>
      </c>
      <c r="CE4" s="99"/>
      <c r="CF4" s="99"/>
      <c r="CG4" s="99"/>
      <c r="CH4" s="99"/>
      <c r="CI4" s="99"/>
      <c r="CJ4" s="99"/>
      <c r="CK4" s="99"/>
      <c r="CL4" s="99"/>
      <c r="CM4" s="99"/>
      <c r="CN4" s="99"/>
      <c r="CO4" s="99"/>
      <c r="CP4" s="99"/>
      <c r="CQ4" s="99"/>
      <c r="CR4" s="99"/>
      <c r="CS4" s="100"/>
      <c r="CT4" s="101">
        <v>1.5</v>
      </c>
      <c r="CU4" s="102"/>
      <c r="CV4" s="102"/>
      <c r="CW4" s="102"/>
      <c r="CX4" s="102"/>
      <c r="CY4" s="102"/>
      <c r="CZ4" s="102"/>
      <c r="DA4" s="103"/>
      <c r="DB4" s="101">
        <v>2.2000000000000002</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35</v>
      </c>
      <c r="AN5" s="110"/>
      <c r="AO5" s="110"/>
      <c r="AP5" s="110"/>
      <c r="AQ5" s="110"/>
      <c r="AR5" s="110"/>
      <c r="AS5" s="110"/>
      <c r="AT5" s="111"/>
      <c r="AU5" s="112" t="s">
        <v>36</v>
      </c>
      <c r="AV5" s="113"/>
      <c r="AW5" s="113"/>
      <c r="AX5" s="113"/>
      <c r="AY5" s="114" t="s">
        <v>37</v>
      </c>
      <c r="AZ5" s="115"/>
      <c r="BA5" s="115"/>
      <c r="BB5" s="115"/>
      <c r="BC5" s="115"/>
      <c r="BD5" s="115"/>
      <c r="BE5" s="115"/>
      <c r="BF5" s="115"/>
      <c r="BG5" s="115"/>
      <c r="BH5" s="115"/>
      <c r="BI5" s="115"/>
      <c r="BJ5" s="115"/>
      <c r="BK5" s="115"/>
      <c r="BL5" s="115"/>
      <c r="BM5" s="116"/>
      <c r="BN5" s="117">
        <v>15550549</v>
      </c>
      <c r="BO5" s="118"/>
      <c r="BP5" s="118"/>
      <c r="BQ5" s="118"/>
      <c r="BR5" s="118"/>
      <c r="BS5" s="118"/>
      <c r="BT5" s="118"/>
      <c r="BU5" s="119"/>
      <c r="BV5" s="117">
        <v>13504474</v>
      </c>
      <c r="BW5" s="118"/>
      <c r="BX5" s="118"/>
      <c r="BY5" s="118"/>
      <c r="BZ5" s="118"/>
      <c r="CA5" s="118"/>
      <c r="CB5" s="118"/>
      <c r="CC5" s="119"/>
      <c r="CD5" s="120" t="s">
        <v>38</v>
      </c>
      <c r="CE5" s="121"/>
      <c r="CF5" s="121"/>
      <c r="CG5" s="121"/>
      <c r="CH5" s="121"/>
      <c r="CI5" s="121"/>
      <c r="CJ5" s="121"/>
      <c r="CK5" s="121"/>
      <c r="CL5" s="121"/>
      <c r="CM5" s="121"/>
      <c r="CN5" s="121"/>
      <c r="CO5" s="121"/>
      <c r="CP5" s="121"/>
      <c r="CQ5" s="121"/>
      <c r="CR5" s="121"/>
      <c r="CS5" s="122"/>
      <c r="CT5" s="123">
        <v>96</v>
      </c>
      <c r="CU5" s="124"/>
      <c r="CV5" s="124"/>
      <c r="CW5" s="124"/>
      <c r="CX5" s="124"/>
      <c r="CY5" s="124"/>
      <c r="CZ5" s="124"/>
      <c r="DA5" s="125"/>
      <c r="DB5" s="123">
        <v>100.6</v>
      </c>
      <c r="DC5" s="124"/>
      <c r="DD5" s="124"/>
      <c r="DE5" s="124"/>
      <c r="DF5" s="124"/>
      <c r="DG5" s="124"/>
      <c r="DH5" s="124"/>
      <c r="DI5" s="125"/>
      <c r="DJ5" s="64"/>
      <c r="DK5" s="64"/>
      <c r="DL5" s="64"/>
      <c r="DM5" s="64"/>
      <c r="DN5" s="64"/>
      <c r="DO5" s="64"/>
    </row>
    <row r="6" spans="1:119" ht="18.75" customHeight="1" x14ac:dyDescent="0.15">
      <c r="A6" s="66"/>
      <c r="B6" s="126" t="s">
        <v>39</v>
      </c>
      <c r="C6" s="127"/>
      <c r="D6" s="127"/>
      <c r="E6" s="128"/>
      <c r="F6" s="128"/>
      <c r="G6" s="128"/>
      <c r="H6" s="128"/>
      <c r="I6" s="128"/>
      <c r="J6" s="128"/>
      <c r="K6" s="128"/>
      <c r="L6" s="128" t="s">
        <v>40</v>
      </c>
      <c r="M6" s="128"/>
      <c r="N6" s="128"/>
      <c r="O6" s="128"/>
      <c r="P6" s="128"/>
      <c r="Q6" s="128"/>
      <c r="R6" s="129"/>
      <c r="S6" s="129"/>
      <c r="T6" s="129"/>
      <c r="U6" s="129"/>
      <c r="V6" s="130"/>
      <c r="W6" s="131" t="s">
        <v>41</v>
      </c>
      <c r="X6" s="132"/>
      <c r="Y6" s="132"/>
      <c r="Z6" s="132"/>
      <c r="AA6" s="132"/>
      <c r="AB6" s="127"/>
      <c r="AC6" s="133" t="s">
        <v>42</v>
      </c>
      <c r="AD6" s="134"/>
      <c r="AE6" s="134"/>
      <c r="AF6" s="134"/>
      <c r="AG6" s="134"/>
      <c r="AH6" s="134"/>
      <c r="AI6" s="134"/>
      <c r="AJ6" s="134"/>
      <c r="AK6" s="134"/>
      <c r="AL6" s="135"/>
      <c r="AM6" s="109" t="s">
        <v>43</v>
      </c>
      <c r="AN6" s="110"/>
      <c r="AO6" s="110"/>
      <c r="AP6" s="110"/>
      <c r="AQ6" s="110"/>
      <c r="AR6" s="110"/>
      <c r="AS6" s="110"/>
      <c r="AT6" s="111"/>
      <c r="AU6" s="112" t="s">
        <v>44</v>
      </c>
      <c r="AV6" s="113"/>
      <c r="AW6" s="113"/>
      <c r="AX6" s="113"/>
      <c r="AY6" s="114" t="s">
        <v>45</v>
      </c>
      <c r="AZ6" s="115"/>
      <c r="BA6" s="115"/>
      <c r="BB6" s="115"/>
      <c r="BC6" s="115"/>
      <c r="BD6" s="115"/>
      <c r="BE6" s="115"/>
      <c r="BF6" s="115"/>
      <c r="BG6" s="115"/>
      <c r="BH6" s="115"/>
      <c r="BI6" s="115"/>
      <c r="BJ6" s="115"/>
      <c r="BK6" s="115"/>
      <c r="BL6" s="115"/>
      <c r="BM6" s="116"/>
      <c r="BN6" s="117">
        <v>721959</v>
      </c>
      <c r="BO6" s="118"/>
      <c r="BP6" s="118"/>
      <c r="BQ6" s="118"/>
      <c r="BR6" s="118"/>
      <c r="BS6" s="118"/>
      <c r="BT6" s="118"/>
      <c r="BU6" s="119"/>
      <c r="BV6" s="117">
        <v>691013</v>
      </c>
      <c r="BW6" s="118"/>
      <c r="BX6" s="118"/>
      <c r="BY6" s="118"/>
      <c r="BZ6" s="118"/>
      <c r="CA6" s="118"/>
      <c r="CB6" s="118"/>
      <c r="CC6" s="119"/>
      <c r="CD6" s="120" t="s">
        <v>46</v>
      </c>
      <c r="CE6" s="121"/>
      <c r="CF6" s="121"/>
      <c r="CG6" s="121"/>
      <c r="CH6" s="121"/>
      <c r="CI6" s="121"/>
      <c r="CJ6" s="121"/>
      <c r="CK6" s="121"/>
      <c r="CL6" s="121"/>
      <c r="CM6" s="121"/>
      <c r="CN6" s="121"/>
      <c r="CO6" s="121"/>
      <c r="CP6" s="121"/>
      <c r="CQ6" s="121"/>
      <c r="CR6" s="121"/>
      <c r="CS6" s="122"/>
      <c r="CT6" s="136">
        <v>102.1</v>
      </c>
      <c r="CU6" s="137"/>
      <c r="CV6" s="137"/>
      <c r="CW6" s="137"/>
      <c r="CX6" s="137"/>
      <c r="CY6" s="137"/>
      <c r="CZ6" s="137"/>
      <c r="DA6" s="138"/>
      <c r="DB6" s="136">
        <v>106.5</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47</v>
      </c>
      <c r="AN7" s="110"/>
      <c r="AO7" s="110"/>
      <c r="AP7" s="110"/>
      <c r="AQ7" s="110"/>
      <c r="AR7" s="110"/>
      <c r="AS7" s="110"/>
      <c r="AT7" s="111"/>
      <c r="AU7" s="112" t="s">
        <v>48</v>
      </c>
      <c r="AV7" s="113"/>
      <c r="AW7" s="113"/>
      <c r="AX7" s="113"/>
      <c r="AY7" s="114" t="s">
        <v>49</v>
      </c>
      <c r="AZ7" s="115"/>
      <c r="BA7" s="115"/>
      <c r="BB7" s="115"/>
      <c r="BC7" s="115"/>
      <c r="BD7" s="115"/>
      <c r="BE7" s="115"/>
      <c r="BF7" s="115"/>
      <c r="BG7" s="115"/>
      <c r="BH7" s="115"/>
      <c r="BI7" s="115"/>
      <c r="BJ7" s="115"/>
      <c r="BK7" s="115"/>
      <c r="BL7" s="115"/>
      <c r="BM7" s="116"/>
      <c r="BN7" s="117">
        <v>614860</v>
      </c>
      <c r="BO7" s="118"/>
      <c r="BP7" s="118"/>
      <c r="BQ7" s="118"/>
      <c r="BR7" s="118"/>
      <c r="BS7" s="118"/>
      <c r="BT7" s="118"/>
      <c r="BU7" s="119"/>
      <c r="BV7" s="117">
        <v>532991</v>
      </c>
      <c r="BW7" s="118"/>
      <c r="BX7" s="118"/>
      <c r="BY7" s="118"/>
      <c r="BZ7" s="118"/>
      <c r="CA7" s="118"/>
      <c r="CB7" s="118"/>
      <c r="CC7" s="119"/>
      <c r="CD7" s="120" t="s">
        <v>50</v>
      </c>
      <c r="CE7" s="121"/>
      <c r="CF7" s="121"/>
      <c r="CG7" s="121"/>
      <c r="CH7" s="121"/>
      <c r="CI7" s="121"/>
      <c r="CJ7" s="121"/>
      <c r="CK7" s="121"/>
      <c r="CL7" s="121"/>
      <c r="CM7" s="121"/>
      <c r="CN7" s="121"/>
      <c r="CO7" s="121"/>
      <c r="CP7" s="121"/>
      <c r="CQ7" s="121"/>
      <c r="CR7" s="121"/>
      <c r="CS7" s="122"/>
      <c r="CT7" s="117">
        <v>7293281</v>
      </c>
      <c r="CU7" s="118"/>
      <c r="CV7" s="118"/>
      <c r="CW7" s="118"/>
      <c r="CX7" s="118"/>
      <c r="CY7" s="118"/>
      <c r="CZ7" s="118"/>
      <c r="DA7" s="119"/>
      <c r="DB7" s="117">
        <v>7062684</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51</v>
      </c>
      <c r="AN8" s="110"/>
      <c r="AO8" s="110"/>
      <c r="AP8" s="110"/>
      <c r="AQ8" s="110"/>
      <c r="AR8" s="110"/>
      <c r="AS8" s="110"/>
      <c r="AT8" s="111"/>
      <c r="AU8" s="112" t="s">
        <v>52</v>
      </c>
      <c r="AV8" s="113"/>
      <c r="AW8" s="113"/>
      <c r="AX8" s="113"/>
      <c r="AY8" s="114" t="s">
        <v>53</v>
      </c>
      <c r="AZ8" s="115"/>
      <c r="BA8" s="115"/>
      <c r="BB8" s="115"/>
      <c r="BC8" s="115"/>
      <c r="BD8" s="115"/>
      <c r="BE8" s="115"/>
      <c r="BF8" s="115"/>
      <c r="BG8" s="115"/>
      <c r="BH8" s="115"/>
      <c r="BI8" s="115"/>
      <c r="BJ8" s="115"/>
      <c r="BK8" s="115"/>
      <c r="BL8" s="115"/>
      <c r="BM8" s="116"/>
      <c r="BN8" s="117">
        <v>107099</v>
      </c>
      <c r="BO8" s="118"/>
      <c r="BP8" s="118"/>
      <c r="BQ8" s="118"/>
      <c r="BR8" s="118"/>
      <c r="BS8" s="118"/>
      <c r="BT8" s="118"/>
      <c r="BU8" s="119"/>
      <c r="BV8" s="117">
        <v>158022</v>
      </c>
      <c r="BW8" s="118"/>
      <c r="BX8" s="118"/>
      <c r="BY8" s="118"/>
      <c r="BZ8" s="118"/>
      <c r="CA8" s="118"/>
      <c r="CB8" s="118"/>
      <c r="CC8" s="119"/>
      <c r="CD8" s="120" t="s">
        <v>54</v>
      </c>
      <c r="CE8" s="121"/>
      <c r="CF8" s="121"/>
      <c r="CG8" s="121"/>
      <c r="CH8" s="121"/>
      <c r="CI8" s="121"/>
      <c r="CJ8" s="121"/>
      <c r="CK8" s="121"/>
      <c r="CL8" s="121"/>
      <c r="CM8" s="121"/>
      <c r="CN8" s="121"/>
      <c r="CO8" s="121"/>
      <c r="CP8" s="121"/>
      <c r="CQ8" s="121"/>
      <c r="CR8" s="121"/>
      <c r="CS8" s="122"/>
      <c r="CT8" s="152">
        <v>0.6</v>
      </c>
      <c r="CU8" s="153"/>
      <c r="CV8" s="153"/>
      <c r="CW8" s="153"/>
      <c r="CX8" s="153"/>
      <c r="CY8" s="153"/>
      <c r="CZ8" s="153"/>
      <c r="DA8" s="154"/>
      <c r="DB8" s="152">
        <v>0.61</v>
      </c>
      <c r="DC8" s="153"/>
      <c r="DD8" s="153"/>
      <c r="DE8" s="153"/>
      <c r="DF8" s="153"/>
      <c r="DG8" s="153"/>
      <c r="DH8" s="153"/>
      <c r="DI8" s="154"/>
      <c r="DJ8" s="64"/>
      <c r="DK8" s="64"/>
      <c r="DL8" s="64"/>
      <c r="DM8" s="64"/>
      <c r="DN8" s="64"/>
      <c r="DO8" s="64"/>
    </row>
    <row r="9" spans="1:119" ht="18.75" customHeight="1" thickBot="1" x14ac:dyDescent="0.2">
      <c r="A9" s="66"/>
      <c r="B9" s="78" t="s">
        <v>55</v>
      </c>
      <c r="C9" s="79"/>
      <c r="D9" s="79"/>
      <c r="E9" s="79"/>
      <c r="F9" s="79"/>
      <c r="G9" s="79"/>
      <c r="H9" s="79"/>
      <c r="I9" s="79"/>
      <c r="J9" s="79"/>
      <c r="K9" s="155"/>
      <c r="L9" s="156" t="s">
        <v>56</v>
      </c>
      <c r="M9" s="157"/>
      <c r="N9" s="157"/>
      <c r="O9" s="157"/>
      <c r="P9" s="157"/>
      <c r="Q9" s="158"/>
      <c r="R9" s="159">
        <v>23993</v>
      </c>
      <c r="S9" s="160"/>
      <c r="T9" s="160"/>
      <c r="U9" s="160"/>
      <c r="V9" s="161"/>
      <c r="W9" s="75" t="s">
        <v>57</v>
      </c>
      <c r="X9" s="76"/>
      <c r="Y9" s="76"/>
      <c r="Z9" s="76"/>
      <c r="AA9" s="76"/>
      <c r="AB9" s="76"/>
      <c r="AC9" s="76"/>
      <c r="AD9" s="76"/>
      <c r="AE9" s="76"/>
      <c r="AF9" s="76"/>
      <c r="AG9" s="76"/>
      <c r="AH9" s="76"/>
      <c r="AI9" s="76"/>
      <c r="AJ9" s="76"/>
      <c r="AK9" s="76"/>
      <c r="AL9" s="77"/>
      <c r="AM9" s="109" t="s">
        <v>58</v>
      </c>
      <c r="AN9" s="110"/>
      <c r="AO9" s="110"/>
      <c r="AP9" s="110"/>
      <c r="AQ9" s="110"/>
      <c r="AR9" s="110"/>
      <c r="AS9" s="110"/>
      <c r="AT9" s="111"/>
      <c r="AU9" s="112" t="s">
        <v>59</v>
      </c>
      <c r="AV9" s="113"/>
      <c r="AW9" s="113"/>
      <c r="AX9" s="113"/>
      <c r="AY9" s="114" t="s">
        <v>60</v>
      </c>
      <c r="AZ9" s="115"/>
      <c r="BA9" s="115"/>
      <c r="BB9" s="115"/>
      <c r="BC9" s="115"/>
      <c r="BD9" s="115"/>
      <c r="BE9" s="115"/>
      <c r="BF9" s="115"/>
      <c r="BG9" s="115"/>
      <c r="BH9" s="115"/>
      <c r="BI9" s="115"/>
      <c r="BJ9" s="115"/>
      <c r="BK9" s="115"/>
      <c r="BL9" s="115"/>
      <c r="BM9" s="116"/>
      <c r="BN9" s="117">
        <v>-50923</v>
      </c>
      <c r="BO9" s="118"/>
      <c r="BP9" s="118"/>
      <c r="BQ9" s="118"/>
      <c r="BR9" s="118"/>
      <c r="BS9" s="118"/>
      <c r="BT9" s="118"/>
      <c r="BU9" s="119"/>
      <c r="BV9" s="117">
        <v>5608</v>
      </c>
      <c r="BW9" s="118"/>
      <c r="BX9" s="118"/>
      <c r="BY9" s="118"/>
      <c r="BZ9" s="118"/>
      <c r="CA9" s="118"/>
      <c r="CB9" s="118"/>
      <c r="CC9" s="119"/>
      <c r="CD9" s="120" t="s">
        <v>61</v>
      </c>
      <c r="CE9" s="121"/>
      <c r="CF9" s="121"/>
      <c r="CG9" s="121"/>
      <c r="CH9" s="121"/>
      <c r="CI9" s="121"/>
      <c r="CJ9" s="121"/>
      <c r="CK9" s="121"/>
      <c r="CL9" s="121"/>
      <c r="CM9" s="121"/>
      <c r="CN9" s="121"/>
      <c r="CO9" s="121"/>
      <c r="CP9" s="121"/>
      <c r="CQ9" s="121"/>
      <c r="CR9" s="121"/>
      <c r="CS9" s="122"/>
      <c r="CT9" s="123">
        <v>12.5</v>
      </c>
      <c r="CU9" s="124"/>
      <c r="CV9" s="124"/>
      <c r="CW9" s="124"/>
      <c r="CX9" s="124"/>
      <c r="CY9" s="124"/>
      <c r="CZ9" s="124"/>
      <c r="DA9" s="125"/>
      <c r="DB9" s="123">
        <v>12</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62</v>
      </c>
      <c r="M10" s="110"/>
      <c r="N10" s="110"/>
      <c r="O10" s="110"/>
      <c r="P10" s="110"/>
      <c r="Q10" s="111"/>
      <c r="R10" s="163">
        <v>26426</v>
      </c>
      <c r="S10" s="164"/>
      <c r="T10" s="164"/>
      <c r="U10" s="164"/>
      <c r="V10" s="165"/>
      <c r="W10" s="86"/>
      <c r="X10" s="87"/>
      <c r="Y10" s="87"/>
      <c r="Z10" s="87"/>
      <c r="AA10" s="87"/>
      <c r="AB10" s="87"/>
      <c r="AC10" s="87"/>
      <c r="AD10" s="87"/>
      <c r="AE10" s="87"/>
      <c r="AF10" s="87"/>
      <c r="AG10" s="87"/>
      <c r="AH10" s="87"/>
      <c r="AI10" s="87"/>
      <c r="AJ10" s="87"/>
      <c r="AK10" s="87"/>
      <c r="AL10" s="88"/>
      <c r="AM10" s="109" t="s">
        <v>63</v>
      </c>
      <c r="AN10" s="110"/>
      <c r="AO10" s="110"/>
      <c r="AP10" s="110"/>
      <c r="AQ10" s="110"/>
      <c r="AR10" s="110"/>
      <c r="AS10" s="110"/>
      <c r="AT10" s="111"/>
      <c r="AU10" s="112" t="s">
        <v>64</v>
      </c>
      <c r="AV10" s="113"/>
      <c r="AW10" s="113"/>
      <c r="AX10" s="113"/>
      <c r="AY10" s="114" t="s">
        <v>65</v>
      </c>
      <c r="AZ10" s="115"/>
      <c r="BA10" s="115"/>
      <c r="BB10" s="115"/>
      <c r="BC10" s="115"/>
      <c r="BD10" s="115"/>
      <c r="BE10" s="115"/>
      <c r="BF10" s="115"/>
      <c r="BG10" s="115"/>
      <c r="BH10" s="115"/>
      <c r="BI10" s="115"/>
      <c r="BJ10" s="115"/>
      <c r="BK10" s="115"/>
      <c r="BL10" s="115"/>
      <c r="BM10" s="116"/>
      <c r="BN10" s="117">
        <v>172292</v>
      </c>
      <c r="BO10" s="118"/>
      <c r="BP10" s="118"/>
      <c r="BQ10" s="118"/>
      <c r="BR10" s="118"/>
      <c r="BS10" s="118"/>
      <c r="BT10" s="118"/>
      <c r="BU10" s="119"/>
      <c r="BV10" s="117">
        <v>3247</v>
      </c>
      <c r="BW10" s="118"/>
      <c r="BX10" s="118"/>
      <c r="BY10" s="118"/>
      <c r="BZ10" s="118"/>
      <c r="CA10" s="118"/>
      <c r="CB10" s="118"/>
      <c r="CC10" s="119"/>
      <c r="CD10" s="166" t="s">
        <v>66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67</v>
      </c>
      <c r="M11" s="173"/>
      <c r="N11" s="173"/>
      <c r="O11" s="173"/>
      <c r="P11" s="173"/>
      <c r="Q11" s="174"/>
      <c r="R11" s="175" t="s">
        <v>68</v>
      </c>
      <c r="S11" s="176"/>
      <c r="T11" s="176"/>
      <c r="U11" s="176"/>
      <c r="V11" s="177"/>
      <c r="W11" s="86"/>
      <c r="X11" s="87"/>
      <c r="Y11" s="87"/>
      <c r="Z11" s="87"/>
      <c r="AA11" s="87"/>
      <c r="AB11" s="87"/>
      <c r="AC11" s="87"/>
      <c r="AD11" s="87"/>
      <c r="AE11" s="87"/>
      <c r="AF11" s="87"/>
      <c r="AG11" s="87"/>
      <c r="AH11" s="87"/>
      <c r="AI11" s="87"/>
      <c r="AJ11" s="87"/>
      <c r="AK11" s="87"/>
      <c r="AL11" s="88"/>
      <c r="AM11" s="109" t="s">
        <v>69</v>
      </c>
      <c r="AN11" s="110"/>
      <c r="AO11" s="110"/>
      <c r="AP11" s="110"/>
      <c r="AQ11" s="110"/>
      <c r="AR11" s="110"/>
      <c r="AS11" s="110"/>
      <c r="AT11" s="111"/>
      <c r="AU11" s="112" t="s">
        <v>70</v>
      </c>
      <c r="AV11" s="113"/>
      <c r="AW11" s="113"/>
      <c r="AX11" s="113"/>
      <c r="AY11" s="114" t="s">
        <v>71</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72</v>
      </c>
      <c r="CE11" s="121"/>
      <c r="CF11" s="121"/>
      <c r="CG11" s="121"/>
      <c r="CH11" s="121"/>
      <c r="CI11" s="121"/>
      <c r="CJ11" s="121"/>
      <c r="CK11" s="121"/>
      <c r="CL11" s="121"/>
      <c r="CM11" s="121"/>
      <c r="CN11" s="121"/>
      <c r="CO11" s="121"/>
      <c r="CP11" s="121"/>
      <c r="CQ11" s="121"/>
      <c r="CR11" s="121"/>
      <c r="CS11" s="122"/>
      <c r="CT11" s="152" t="s">
        <v>74</v>
      </c>
      <c r="CU11" s="153"/>
      <c r="CV11" s="153"/>
      <c r="CW11" s="153"/>
      <c r="CX11" s="153"/>
      <c r="CY11" s="153"/>
      <c r="CZ11" s="153"/>
      <c r="DA11" s="154"/>
      <c r="DB11" s="152" t="s">
        <v>75</v>
      </c>
      <c r="DC11" s="153"/>
      <c r="DD11" s="153"/>
      <c r="DE11" s="153"/>
      <c r="DF11" s="153"/>
      <c r="DG11" s="153"/>
      <c r="DH11" s="153"/>
      <c r="DI11" s="154"/>
      <c r="DJ11" s="64"/>
      <c r="DK11" s="64"/>
      <c r="DL11" s="64"/>
      <c r="DM11" s="64"/>
      <c r="DN11" s="64"/>
      <c r="DO11" s="64"/>
    </row>
    <row r="12" spans="1:119" ht="18.75" customHeight="1" x14ac:dyDescent="0.15">
      <c r="A12" s="66"/>
      <c r="B12" s="178" t="s">
        <v>76</v>
      </c>
      <c r="C12" s="179"/>
      <c r="D12" s="179"/>
      <c r="E12" s="179"/>
      <c r="F12" s="179"/>
      <c r="G12" s="179"/>
      <c r="H12" s="179"/>
      <c r="I12" s="179"/>
      <c r="J12" s="179"/>
      <c r="K12" s="180"/>
      <c r="L12" s="181" t="s">
        <v>77</v>
      </c>
      <c r="M12" s="182"/>
      <c r="N12" s="182"/>
      <c r="O12" s="182"/>
      <c r="P12" s="182"/>
      <c r="Q12" s="183"/>
      <c r="R12" s="184">
        <v>24543</v>
      </c>
      <c r="S12" s="185"/>
      <c r="T12" s="185"/>
      <c r="U12" s="185"/>
      <c r="V12" s="186"/>
      <c r="W12" s="187" t="s">
        <v>28</v>
      </c>
      <c r="X12" s="113"/>
      <c r="Y12" s="113"/>
      <c r="Z12" s="113"/>
      <c r="AA12" s="113"/>
      <c r="AB12" s="188"/>
      <c r="AC12" s="189" t="s">
        <v>78</v>
      </c>
      <c r="AD12" s="190"/>
      <c r="AE12" s="190"/>
      <c r="AF12" s="190"/>
      <c r="AG12" s="191"/>
      <c r="AH12" s="189" t="s">
        <v>79</v>
      </c>
      <c r="AI12" s="190"/>
      <c r="AJ12" s="190"/>
      <c r="AK12" s="190"/>
      <c r="AL12" s="192"/>
      <c r="AM12" s="109" t="s">
        <v>80</v>
      </c>
      <c r="AN12" s="110"/>
      <c r="AO12" s="110"/>
      <c r="AP12" s="110"/>
      <c r="AQ12" s="110"/>
      <c r="AR12" s="110"/>
      <c r="AS12" s="110"/>
      <c r="AT12" s="111"/>
      <c r="AU12" s="112" t="s">
        <v>81</v>
      </c>
      <c r="AV12" s="113"/>
      <c r="AW12" s="113"/>
      <c r="AX12" s="113"/>
      <c r="AY12" s="114" t="s">
        <v>82</v>
      </c>
      <c r="AZ12" s="115"/>
      <c r="BA12" s="115"/>
      <c r="BB12" s="115"/>
      <c r="BC12" s="115"/>
      <c r="BD12" s="115"/>
      <c r="BE12" s="115"/>
      <c r="BF12" s="115"/>
      <c r="BG12" s="115"/>
      <c r="BH12" s="115"/>
      <c r="BI12" s="115"/>
      <c r="BJ12" s="115"/>
      <c r="BK12" s="115"/>
      <c r="BL12" s="115"/>
      <c r="BM12" s="116"/>
      <c r="BN12" s="117">
        <v>0</v>
      </c>
      <c r="BO12" s="118"/>
      <c r="BP12" s="118"/>
      <c r="BQ12" s="118"/>
      <c r="BR12" s="118"/>
      <c r="BS12" s="118"/>
      <c r="BT12" s="118"/>
      <c r="BU12" s="119"/>
      <c r="BV12" s="117">
        <v>680000</v>
      </c>
      <c r="BW12" s="118"/>
      <c r="BX12" s="118"/>
      <c r="BY12" s="118"/>
      <c r="BZ12" s="118"/>
      <c r="CA12" s="118"/>
      <c r="CB12" s="118"/>
      <c r="CC12" s="119"/>
      <c r="CD12" s="120" t="s">
        <v>83</v>
      </c>
      <c r="CE12" s="121"/>
      <c r="CF12" s="121"/>
      <c r="CG12" s="121"/>
      <c r="CH12" s="121"/>
      <c r="CI12" s="121"/>
      <c r="CJ12" s="121"/>
      <c r="CK12" s="121"/>
      <c r="CL12" s="121"/>
      <c r="CM12" s="121"/>
      <c r="CN12" s="121"/>
      <c r="CO12" s="121"/>
      <c r="CP12" s="121"/>
      <c r="CQ12" s="121"/>
      <c r="CR12" s="121"/>
      <c r="CS12" s="122"/>
      <c r="CT12" s="152" t="s">
        <v>84</v>
      </c>
      <c r="CU12" s="153"/>
      <c r="CV12" s="153"/>
      <c r="CW12" s="153"/>
      <c r="CX12" s="153"/>
      <c r="CY12" s="153"/>
      <c r="CZ12" s="153"/>
      <c r="DA12" s="154"/>
      <c r="DB12" s="152" t="s">
        <v>85</v>
      </c>
      <c r="DC12" s="153"/>
      <c r="DD12" s="153"/>
      <c r="DE12" s="153"/>
      <c r="DF12" s="153"/>
      <c r="DG12" s="153"/>
      <c r="DH12" s="153"/>
      <c r="DI12" s="154"/>
      <c r="DJ12" s="64"/>
      <c r="DK12" s="64"/>
      <c r="DL12" s="64"/>
      <c r="DM12" s="64"/>
      <c r="DN12" s="64"/>
      <c r="DO12" s="64"/>
    </row>
    <row r="13" spans="1:119" ht="18.75" customHeight="1" x14ac:dyDescent="0.15">
      <c r="A13" s="66"/>
      <c r="B13" s="193"/>
      <c r="C13" s="194"/>
      <c r="D13" s="194"/>
      <c r="E13" s="194"/>
      <c r="F13" s="194"/>
      <c r="G13" s="194"/>
      <c r="H13" s="194"/>
      <c r="I13" s="194"/>
      <c r="J13" s="194"/>
      <c r="K13" s="195"/>
      <c r="L13" s="196"/>
      <c r="M13" s="197" t="s">
        <v>86</v>
      </c>
      <c r="N13" s="198"/>
      <c r="O13" s="198"/>
      <c r="P13" s="198"/>
      <c r="Q13" s="199"/>
      <c r="R13" s="200">
        <v>24272</v>
      </c>
      <c r="S13" s="201"/>
      <c r="T13" s="201"/>
      <c r="U13" s="201"/>
      <c r="V13" s="202"/>
      <c r="W13" s="131" t="s">
        <v>87</v>
      </c>
      <c r="X13" s="132"/>
      <c r="Y13" s="132"/>
      <c r="Z13" s="132"/>
      <c r="AA13" s="132"/>
      <c r="AB13" s="127"/>
      <c r="AC13" s="163">
        <v>686</v>
      </c>
      <c r="AD13" s="164"/>
      <c r="AE13" s="164"/>
      <c r="AF13" s="164"/>
      <c r="AG13" s="203"/>
      <c r="AH13" s="163">
        <v>770</v>
      </c>
      <c r="AI13" s="164"/>
      <c r="AJ13" s="164"/>
      <c r="AK13" s="164"/>
      <c r="AL13" s="165"/>
      <c r="AM13" s="109" t="s">
        <v>88</v>
      </c>
      <c r="AN13" s="110"/>
      <c r="AO13" s="110"/>
      <c r="AP13" s="110"/>
      <c r="AQ13" s="110"/>
      <c r="AR13" s="110"/>
      <c r="AS13" s="110"/>
      <c r="AT13" s="111"/>
      <c r="AU13" s="112" t="s">
        <v>89</v>
      </c>
      <c r="AV13" s="113"/>
      <c r="AW13" s="113"/>
      <c r="AX13" s="113"/>
      <c r="AY13" s="114" t="s">
        <v>90</v>
      </c>
      <c r="AZ13" s="115"/>
      <c r="BA13" s="115"/>
      <c r="BB13" s="115"/>
      <c r="BC13" s="115"/>
      <c r="BD13" s="115"/>
      <c r="BE13" s="115"/>
      <c r="BF13" s="115"/>
      <c r="BG13" s="115"/>
      <c r="BH13" s="115"/>
      <c r="BI13" s="115"/>
      <c r="BJ13" s="115"/>
      <c r="BK13" s="115"/>
      <c r="BL13" s="115"/>
      <c r="BM13" s="116"/>
      <c r="BN13" s="117">
        <v>121369</v>
      </c>
      <c r="BO13" s="118"/>
      <c r="BP13" s="118"/>
      <c r="BQ13" s="118"/>
      <c r="BR13" s="118"/>
      <c r="BS13" s="118"/>
      <c r="BT13" s="118"/>
      <c r="BU13" s="119"/>
      <c r="BV13" s="117">
        <v>-671145</v>
      </c>
      <c r="BW13" s="118"/>
      <c r="BX13" s="118"/>
      <c r="BY13" s="118"/>
      <c r="BZ13" s="118"/>
      <c r="CA13" s="118"/>
      <c r="CB13" s="118"/>
      <c r="CC13" s="119"/>
      <c r="CD13" s="120" t="s">
        <v>91</v>
      </c>
      <c r="CE13" s="121"/>
      <c r="CF13" s="121"/>
      <c r="CG13" s="121"/>
      <c r="CH13" s="121"/>
      <c r="CI13" s="121"/>
      <c r="CJ13" s="121"/>
      <c r="CK13" s="121"/>
      <c r="CL13" s="121"/>
      <c r="CM13" s="121"/>
      <c r="CN13" s="121"/>
      <c r="CO13" s="121"/>
      <c r="CP13" s="121"/>
      <c r="CQ13" s="121"/>
      <c r="CR13" s="121"/>
      <c r="CS13" s="122"/>
      <c r="CT13" s="123">
        <v>8.4</v>
      </c>
      <c r="CU13" s="124"/>
      <c r="CV13" s="124"/>
      <c r="CW13" s="124"/>
      <c r="CX13" s="124"/>
      <c r="CY13" s="124"/>
      <c r="CZ13" s="124"/>
      <c r="DA13" s="125"/>
      <c r="DB13" s="123">
        <v>8.8000000000000007</v>
      </c>
      <c r="DC13" s="124"/>
      <c r="DD13" s="124"/>
      <c r="DE13" s="124"/>
      <c r="DF13" s="124"/>
      <c r="DG13" s="124"/>
      <c r="DH13" s="124"/>
      <c r="DI13" s="125"/>
      <c r="DJ13" s="64"/>
      <c r="DK13" s="64"/>
      <c r="DL13" s="64"/>
      <c r="DM13" s="64"/>
      <c r="DN13" s="64"/>
      <c r="DO13" s="64"/>
    </row>
    <row r="14" spans="1:119" ht="18.75" customHeight="1" thickBot="1" x14ac:dyDescent="0.2">
      <c r="A14" s="66"/>
      <c r="B14" s="193"/>
      <c r="C14" s="194"/>
      <c r="D14" s="194"/>
      <c r="E14" s="194"/>
      <c r="F14" s="194"/>
      <c r="G14" s="194"/>
      <c r="H14" s="194"/>
      <c r="I14" s="194"/>
      <c r="J14" s="194"/>
      <c r="K14" s="195"/>
      <c r="L14" s="204" t="s">
        <v>92</v>
      </c>
      <c r="M14" s="205"/>
      <c r="N14" s="205"/>
      <c r="O14" s="205"/>
      <c r="P14" s="205"/>
      <c r="Q14" s="206"/>
      <c r="R14" s="200">
        <v>25120</v>
      </c>
      <c r="S14" s="201"/>
      <c r="T14" s="201"/>
      <c r="U14" s="201"/>
      <c r="V14" s="202"/>
      <c r="W14" s="89"/>
      <c r="X14" s="90"/>
      <c r="Y14" s="90"/>
      <c r="Z14" s="90"/>
      <c r="AA14" s="90"/>
      <c r="AB14" s="105"/>
      <c r="AC14" s="207">
        <v>5.9</v>
      </c>
      <c r="AD14" s="208"/>
      <c r="AE14" s="208"/>
      <c r="AF14" s="208"/>
      <c r="AG14" s="209"/>
      <c r="AH14" s="207">
        <v>6.3</v>
      </c>
      <c r="AI14" s="208"/>
      <c r="AJ14" s="208"/>
      <c r="AK14" s="208"/>
      <c r="AL14" s="210"/>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11" t="s">
        <v>93</v>
      </c>
      <c r="CE14" s="212"/>
      <c r="CF14" s="212"/>
      <c r="CG14" s="212"/>
      <c r="CH14" s="212"/>
      <c r="CI14" s="212"/>
      <c r="CJ14" s="212"/>
      <c r="CK14" s="212"/>
      <c r="CL14" s="212"/>
      <c r="CM14" s="212"/>
      <c r="CN14" s="212"/>
      <c r="CO14" s="212"/>
      <c r="CP14" s="212"/>
      <c r="CQ14" s="212"/>
      <c r="CR14" s="212"/>
      <c r="CS14" s="213"/>
      <c r="CT14" s="214">
        <v>94</v>
      </c>
      <c r="CU14" s="215"/>
      <c r="CV14" s="215"/>
      <c r="CW14" s="215"/>
      <c r="CX14" s="215"/>
      <c r="CY14" s="215"/>
      <c r="CZ14" s="215"/>
      <c r="DA14" s="216"/>
      <c r="DB14" s="214">
        <v>84.8</v>
      </c>
      <c r="DC14" s="215"/>
      <c r="DD14" s="215"/>
      <c r="DE14" s="215"/>
      <c r="DF14" s="215"/>
      <c r="DG14" s="215"/>
      <c r="DH14" s="215"/>
      <c r="DI14" s="216"/>
      <c r="DJ14" s="64"/>
      <c r="DK14" s="64"/>
      <c r="DL14" s="64"/>
      <c r="DM14" s="64"/>
      <c r="DN14" s="64"/>
      <c r="DO14" s="64"/>
    </row>
    <row r="15" spans="1:119" ht="18.75" customHeight="1" x14ac:dyDescent="0.15">
      <c r="A15" s="66"/>
      <c r="B15" s="193"/>
      <c r="C15" s="194"/>
      <c r="D15" s="194"/>
      <c r="E15" s="194"/>
      <c r="F15" s="194"/>
      <c r="G15" s="194"/>
      <c r="H15" s="194"/>
      <c r="I15" s="194"/>
      <c r="J15" s="194"/>
      <c r="K15" s="195"/>
      <c r="L15" s="196"/>
      <c r="M15" s="197" t="s">
        <v>94</v>
      </c>
      <c r="N15" s="198"/>
      <c r="O15" s="198"/>
      <c r="P15" s="198"/>
      <c r="Q15" s="199"/>
      <c r="R15" s="200">
        <v>24860</v>
      </c>
      <c r="S15" s="201"/>
      <c r="T15" s="201"/>
      <c r="U15" s="201"/>
      <c r="V15" s="202"/>
      <c r="W15" s="131" t="s">
        <v>95</v>
      </c>
      <c r="X15" s="132"/>
      <c r="Y15" s="132"/>
      <c r="Z15" s="132"/>
      <c r="AA15" s="132"/>
      <c r="AB15" s="127"/>
      <c r="AC15" s="163">
        <v>3499</v>
      </c>
      <c r="AD15" s="164"/>
      <c r="AE15" s="164"/>
      <c r="AF15" s="164"/>
      <c r="AG15" s="203"/>
      <c r="AH15" s="163">
        <v>3705</v>
      </c>
      <c r="AI15" s="164"/>
      <c r="AJ15" s="164"/>
      <c r="AK15" s="164"/>
      <c r="AL15" s="165"/>
      <c r="AM15" s="109"/>
      <c r="AN15" s="110"/>
      <c r="AO15" s="110"/>
      <c r="AP15" s="110"/>
      <c r="AQ15" s="110"/>
      <c r="AR15" s="110"/>
      <c r="AS15" s="110"/>
      <c r="AT15" s="111"/>
      <c r="AU15" s="112"/>
      <c r="AV15" s="113"/>
      <c r="AW15" s="113"/>
      <c r="AX15" s="113"/>
      <c r="AY15" s="92" t="s">
        <v>96</v>
      </c>
      <c r="AZ15" s="93"/>
      <c r="BA15" s="93"/>
      <c r="BB15" s="93"/>
      <c r="BC15" s="93"/>
      <c r="BD15" s="93"/>
      <c r="BE15" s="93"/>
      <c r="BF15" s="93"/>
      <c r="BG15" s="93"/>
      <c r="BH15" s="93"/>
      <c r="BI15" s="93"/>
      <c r="BJ15" s="93"/>
      <c r="BK15" s="93"/>
      <c r="BL15" s="93"/>
      <c r="BM15" s="94"/>
      <c r="BN15" s="95">
        <v>3456243</v>
      </c>
      <c r="BO15" s="96"/>
      <c r="BP15" s="96"/>
      <c r="BQ15" s="96"/>
      <c r="BR15" s="96"/>
      <c r="BS15" s="96"/>
      <c r="BT15" s="96"/>
      <c r="BU15" s="97"/>
      <c r="BV15" s="95">
        <v>3452133</v>
      </c>
      <c r="BW15" s="96"/>
      <c r="BX15" s="96"/>
      <c r="BY15" s="96"/>
      <c r="BZ15" s="96"/>
      <c r="CA15" s="96"/>
      <c r="CB15" s="96"/>
      <c r="CC15" s="97"/>
      <c r="CD15" s="217" t="s">
        <v>97</v>
      </c>
      <c r="CE15" s="218"/>
      <c r="CF15" s="218"/>
      <c r="CG15" s="218"/>
      <c r="CH15" s="218"/>
      <c r="CI15" s="218"/>
      <c r="CJ15" s="218"/>
      <c r="CK15" s="218"/>
      <c r="CL15" s="218"/>
      <c r="CM15" s="218"/>
      <c r="CN15" s="218"/>
      <c r="CO15" s="218"/>
      <c r="CP15" s="218"/>
      <c r="CQ15" s="218"/>
      <c r="CR15" s="218"/>
      <c r="CS15" s="219"/>
      <c r="CT15" s="220"/>
      <c r="CU15" s="221"/>
      <c r="CV15" s="221"/>
      <c r="CW15" s="221"/>
      <c r="CX15" s="221"/>
      <c r="CY15" s="221"/>
      <c r="CZ15" s="221"/>
      <c r="DA15" s="222"/>
      <c r="DB15" s="220"/>
      <c r="DC15" s="221"/>
      <c r="DD15" s="221"/>
      <c r="DE15" s="221"/>
      <c r="DF15" s="221"/>
      <c r="DG15" s="221"/>
      <c r="DH15" s="221"/>
      <c r="DI15" s="222"/>
      <c r="DJ15" s="64"/>
      <c r="DK15" s="64"/>
      <c r="DL15" s="64"/>
      <c r="DM15" s="64"/>
      <c r="DN15" s="64"/>
      <c r="DO15" s="64"/>
    </row>
    <row r="16" spans="1:119" ht="18.75" customHeight="1" x14ac:dyDescent="0.15">
      <c r="A16" s="66"/>
      <c r="B16" s="193"/>
      <c r="C16" s="194"/>
      <c r="D16" s="194"/>
      <c r="E16" s="194"/>
      <c r="F16" s="194"/>
      <c r="G16" s="194"/>
      <c r="H16" s="194"/>
      <c r="I16" s="194"/>
      <c r="J16" s="194"/>
      <c r="K16" s="195"/>
      <c r="L16" s="204" t="s">
        <v>98</v>
      </c>
      <c r="M16" s="223"/>
      <c r="N16" s="223"/>
      <c r="O16" s="223"/>
      <c r="P16" s="223"/>
      <c r="Q16" s="224"/>
      <c r="R16" s="225" t="s">
        <v>99</v>
      </c>
      <c r="S16" s="226"/>
      <c r="T16" s="226"/>
      <c r="U16" s="226"/>
      <c r="V16" s="227"/>
      <c r="W16" s="89"/>
      <c r="X16" s="90"/>
      <c r="Y16" s="90"/>
      <c r="Z16" s="90"/>
      <c r="AA16" s="90"/>
      <c r="AB16" s="105"/>
      <c r="AC16" s="207">
        <v>30.1</v>
      </c>
      <c r="AD16" s="208"/>
      <c r="AE16" s="208"/>
      <c r="AF16" s="208"/>
      <c r="AG16" s="209"/>
      <c r="AH16" s="207">
        <v>30.1</v>
      </c>
      <c r="AI16" s="208"/>
      <c r="AJ16" s="208"/>
      <c r="AK16" s="208"/>
      <c r="AL16" s="210"/>
      <c r="AM16" s="109"/>
      <c r="AN16" s="110"/>
      <c r="AO16" s="110"/>
      <c r="AP16" s="110"/>
      <c r="AQ16" s="110"/>
      <c r="AR16" s="110"/>
      <c r="AS16" s="110"/>
      <c r="AT16" s="111"/>
      <c r="AU16" s="112"/>
      <c r="AV16" s="113"/>
      <c r="AW16" s="113"/>
      <c r="AX16" s="113"/>
      <c r="AY16" s="114" t="s">
        <v>100</v>
      </c>
      <c r="AZ16" s="115"/>
      <c r="BA16" s="115"/>
      <c r="BB16" s="115"/>
      <c r="BC16" s="115"/>
      <c r="BD16" s="115"/>
      <c r="BE16" s="115"/>
      <c r="BF16" s="115"/>
      <c r="BG16" s="115"/>
      <c r="BH16" s="115"/>
      <c r="BI16" s="115"/>
      <c r="BJ16" s="115"/>
      <c r="BK16" s="115"/>
      <c r="BL16" s="115"/>
      <c r="BM16" s="116"/>
      <c r="BN16" s="117">
        <v>5962281</v>
      </c>
      <c r="BO16" s="118"/>
      <c r="BP16" s="118"/>
      <c r="BQ16" s="118"/>
      <c r="BR16" s="118"/>
      <c r="BS16" s="118"/>
      <c r="BT16" s="118"/>
      <c r="BU16" s="119"/>
      <c r="BV16" s="117">
        <v>5721762</v>
      </c>
      <c r="BW16" s="118"/>
      <c r="BX16" s="118"/>
      <c r="BY16" s="118"/>
      <c r="BZ16" s="118"/>
      <c r="CA16" s="118"/>
      <c r="CB16" s="118"/>
      <c r="CC16" s="119"/>
      <c r="CD16" s="228"/>
      <c r="CE16" s="229"/>
      <c r="CF16" s="229"/>
      <c r="CG16" s="229"/>
      <c r="CH16" s="229"/>
      <c r="CI16" s="229"/>
      <c r="CJ16" s="229"/>
      <c r="CK16" s="229"/>
      <c r="CL16" s="229"/>
      <c r="CM16" s="229"/>
      <c r="CN16" s="229"/>
      <c r="CO16" s="229"/>
      <c r="CP16" s="229"/>
      <c r="CQ16" s="229"/>
      <c r="CR16" s="229"/>
      <c r="CS16" s="230"/>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31"/>
      <c r="C17" s="232"/>
      <c r="D17" s="232"/>
      <c r="E17" s="232"/>
      <c r="F17" s="232"/>
      <c r="G17" s="232"/>
      <c r="H17" s="232"/>
      <c r="I17" s="232"/>
      <c r="J17" s="232"/>
      <c r="K17" s="233"/>
      <c r="L17" s="234"/>
      <c r="M17" s="235" t="s">
        <v>101</v>
      </c>
      <c r="N17" s="236"/>
      <c r="O17" s="236"/>
      <c r="P17" s="236"/>
      <c r="Q17" s="237"/>
      <c r="R17" s="225" t="s">
        <v>102</v>
      </c>
      <c r="S17" s="226"/>
      <c r="T17" s="226"/>
      <c r="U17" s="226"/>
      <c r="V17" s="227"/>
      <c r="W17" s="131" t="s">
        <v>103</v>
      </c>
      <c r="X17" s="132"/>
      <c r="Y17" s="132"/>
      <c r="Z17" s="132"/>
      <c r="AA17" s="132"/>
      <c r="AB17" s="127"/>
      <c r="AC17" s="163">
        <v>7424</v>
      </c>
      <c r="AD17" s="164"/>
      <c r="AE17" s="164"/>
      <c r="AF17" s="164"/>
      <c r="AG17" s="203"/>
      <c r="AH17" s="163">
        <v>7814</v>
      </c>
      <c r="AI17" s="164"/>
      <c r="AJ17" s="164"/>
      <c r="AK17" s="164"/>
      <c r="AL17" s="165"/>
      <c r="AM17" s="109"/>
      <c r="AN17" s="110"/>
      <c r="AO17" s="110"/>
      <c r="AP17" s="110"/>
      <c r="AQ17" s="110"/>
      <c r="AR17" s="110"/>
      <c r="AS17" s="110"/>
      <c r="AT17" s="111"/>
      <c r="AU17" s="112"/>
      <c r="AV17" s="113"/>
      <c r="AW17" s="113"/>
      <c r="AX17" s="113"/>
      <c r="AY17" s="114" t="s">
        <v>104</v>
      </c>
      <c r="AZ17" s="115"/>
      <c r="BA17" s="115"/>
      <c r="BB17" s="115"/>
      <c r="BC17" s="115"/>
      <c r="BD17" s="115"/>
      <c r="BE17" s="115"/>
      <c r="BF17" s="115"/>
      <c r="BG17" s="115"/>
      <c r="BH17" s="115"/>
      <c r="BI17" s="115"/>
      <c r="BJ17" s="115"/>
      <c r="BK17" s="115"/>
      <c r="BL17" s="115"/>
      <c r="BM17" s="116"/>
      <c r="BN17" s="117">
        <v>4391208</v>
      </c>
      <c r="BO17" s="118"/>
      <c r="BP17" s="118"/>
      <c r="BQ17" s="118"/>
      <c r="BR17" s="118"/>
      <c r="BS17" s="118"/>
      <c r="BT17" s="118"/>
      <c r="BU17" s="119"/>
      <c r="BV17" s="117">
        <v>4416296</v>
      </c>
      <c r="BW17" s="118"/>
      <c r="BX17" s="118"/>
      <c r="BY17" s="118"/>
      <c r="BZ17" s="118"/>
      <c r="CA17" s="118"/>
      <c r="CB17" s="118"/>
      <c r="CC17" s="119"/>
      <c r="CD17" s="228"/>
      <c r="CE17" s="229"/>
      <c r="CF17" s="229"/>
      <c r="CG17" s="229"/>
      <c r="CH17" s="229"/>
      <c r="CI17" s="229"/>
      <c r="CJ17" s="229"/>
      <c r="CK17" s="229"/>
      <c r="CL17" s="229"/>
      <c r="CM17" s="229"/>
      <c r="CN17" s="229"/>
      <c r="CO17" s="229"/>
      <c r="CP17" s="229"/>
      <c r="CQ17" s="229"/>
      <c r="CR17" s="229"/>
      <c r="CS17" s="230"/>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8" t="s">
        <v>105</v>
      </c>
      <c r="C18" s="155"/>
      <c r="D18" s="155"/>
      <c r="E18" s="239"/>
      <c r="F18" s="239"/>
      <c r="G18" s="239"/>
      <c r="H18" s="239"/>
      <c r="I18" s="239"/>
      <c r="J18" s="239"/>
      <c r="K18" s="239"/>
      <c r="L18" s="240">
        <v>118.23</v>
      </c>
      <c r="M18" s="240"/>
      <c r="N18" s="240"/>
      <c r="O18" s="240"/>
      <c r="P18" s="240"/>
      <c r="Q18" s="240"/>
      <c r="R18" s="241"/>
      <c r="S18" s="241"/>
      <c r="T18" s="241"/>
      <c r="U18" s="241"/>
      <c r="V18" s="242"/>
      <c r="W18" s="147"/>
      <c r="X18" s="148"/>
      <c r="Y18" s="148"/>
      <c r="Z18" s="148"/>
      <c r="AA18" s="148"/>
      <c r="AB18" s="143"/>
      <c r="AC18" s="243">
        <v>64</v>
      </c>
      <c r="AD18" s="244"/>
      <c r="AE18" s="244"/>
      <c r="AF18" s="244"/>
      <c r="AG18" s="245"/>
      <c r="AH18" s="243">
        <v>63.6</v>
      </c>
      <c r="AI18" s="244"/>
      <c r="AJ18" s="244"/>
      <c r="AK18" s="244"/>
      <c r="AL18" s="246"/>
      <c r="AM18" s="109"/>
      <c r="AN18" s="110"/>
      <c r="AO18" s="110"/>
      <c r="AP18" s="110"/>
      <c r="AQ18" s="110"/>
      <c r="AR18" s="110"/>
      <c r="AS18" s="110"/>
      <c r="AT18" s="111"/>
      <c r="AU18" s="112"/>
      <c r="AV18" s="113"/>
      <c r="AW18" s="113"/>
      <c r="AX18" s="113"/>
      <c r="AY18" s="114" t="s">
        <v>106</v>
      </c>
      <c r="AZ18" s="115"/>
      <c r="BA18" s="115"/>
      <c r="BB18" s="115"/>
      <c r="BC18" s="115"/>
      <c r="BD18" s="115"/>
      <c r="BE18" s="115"/>
      <c r="BF18" s="115"/>
      <c r="BG18" s="115"/>
      <c r="BH18" s="115"/>
      <c r="BI18" s="115"/>
      <c r="BJ18" s="115"/>
      <c r="BK18" s="115"/>
      <c r="BL18" s="115"/>
      <c r="BM18" s="116"/>
      <c r="BN18" s="117">
        <v>7054377</v>
      </c>
      <c r="BO18" s="118"/>
      <c r="BP18" s="118"/>
      <c r="BQ18" s="118"/>
      <c r="BR18" s="118"/>
      <c r="BS18" s="118"/>
      <c r="BT18" s="118"/>
      <c r="BU18" s="119"/>
      <c r="BV18" s="117">
        <v>7120049</v>
      </c>
      <c r="BW18" s="118"/>
      <c r="BX18" s="118"/>
      <c r="BY18" s="118"/>
      <c r="BZ18" s="118"/>
      <c r="CA18" s="118"/>
      <c r="CB18" s="118"/>
      <c r="CC18" s="119"/>
      <c r="CD18" s="228"/>
      <c r="CE18" s="229"/>
      <c r="CF18" s="229"/>
      <c r="CG18" s="229"/>
      <c r="CH18" s="229"/>
      <c r="CI18" s="229"/>
      <c r="CJ18" s="229"/>
      <c r="CK18" s="229"/>
      <c r="CL18" s="229"/>
      <c r="CM18" s="229"/>
      <c r="CN18" s="229"/>
      <c r="CO18" s="229"/>
      <c r="CP18" s="229"/>
      <c r="CQ18" s="229"/>
      <c r="CR18" s="229"/>
      <c r="CS18" s="230"/>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8" t="s">
        <v>107</v>
      </c>
      <c r="C19" s="155"/>
      <c r="D19" s="155"/>
      <c r="E19" s="239"/>
      <c r="F19" s="239"/>
      <c r="G19" s="239"/>
      <c r="H19" s="239"/>
      <c r="I19" s="239"/>
      <c r="J19" s="239"/>
      <c r="K19" s="239"/>
      <c r="L19" s="247">
        <v>203</v>
      </c>
      <c r="M19" s="247"/>
      <c r="N19" s="247"/>
      <c r="O19" s="247"/>
      <c r="P19" s="247"/>
      <c r="Q19" s="247"/>
      <c r="R19" s="248"/>
      <c r="S19" s="248"/>
      <c r="T19" s="248"/>
      <c r="U19" s="248"/>
      <c r="V19" s="249"/>
      <c r="W19" s="75"/>
      <c r="X19" s="76"/>
      <c r="Y19" s="76"/>
      <c r="Z19" s="76"/>
      <c r="AA19" s="76"/>
      <c r="AB19" s="76"/>
      <c r="AC19" s="250"/>
      <c r="AD19" s="250"/>
      <c r="AE19" s="250"/>
      <c r="AF19" s="250"/>
      <c r="AG19" s="250"/>
      <c r="AH19" s="250"/>
      <c r="AI19" s="250"/>
      <c r="AJ19" s="250"/>
      <c r="AK19" s="250"/>
      <c r="AL19" s="251"/>
      <c r="AM19" s="109"/>
      <c r="AN19" s="110"/>
      <c r="AO19" s="110"/>
      <c r="AP19" s="110"/>
      <c r="AQ19" s="110"/>
      <c r="AR19" s="110"/>
      <c r="AS19" s="110"/>
      <c r="AT19" s="111"/>
      <c r="AU19" s="112"/>
      <c r="AV19" s="113"/>
      <c r="AW19" s="113"/>
      <c r="AX19" s="113"/>
      <c r="AY19" s="114" t="s">
        <v>108</v>
      </c>
      <c r="AZ19" s="115"/>
      <c r="BA19" s="115"/>
      <c r="BB19" s="115"/>
      <c r="BC19" s="115"/>
      <c r="BD19" s="115"/>
      <c r="BE19" s="115"/>
      <c r="BF19" s="115"/>
      <c r="BG19" s="115"/>
      <c r="BH19" s="115"/>
      <c r="BI19" s="115"/>
      <c r="BJ19" s="115"/>
      <c r="BK19" s="115"/>
      <c r="BL19" s="115"/>
      <c r="BM19" s="116"/>
      <c r="BN19" s="117">
        <v>8957083</v>
      </c>
      <c r="BO19" s="118"/>
      <c r="BP19" s="118"/>
      <c r="BQ19" s="118"/>
      <c r="BR19" s="118"/>
      <c r="BS19" s="118"/>
      <c r="BT19" s="118"/>
      <c r="BU19" s="119"/>
      <c r="BV19" s="117">
        <v>8500294</v>
      </c>
      <c r="BW19" s="118"/>
      <c r="BX19" s="118"/>
      <c r="BY19" s="118"/>
      <c r="BZ19" s="118"/>
      <c r="CA19" s="118"/>
      <c r="CB19" s="118"/>
      <c r="CC19" s="119"/>
      <c r="CD19" s="228"/>
      <c r="CE19" s="229"/>
      <c r="CF19" s="229"/>
      <c r="CG19" s="229"/>
      <c r="CH19" s="229"/>
      <c r="CI19" s="229"/>
      <c r="CJ19" s="229"/>
      <c r="CK19" s="229"/>
      <c r="CL19" s="229"/>
      <c r="CM19" s="229"/>
      <c r="CN19" s="229"/>
      <c r="CO19" s="229"/>
      <c r="CP19" s="229"/>
      <c r="CQ19" s="229"/>
      <c r="CR19" s="229"/>
      <c r="CS19" s="230"/>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8" t="s">
        <v>109</v>
      </c>
      <c r="C20" s="155"/>
      <c r="D20" s="155"/>
      <c r="E20" s="239"/>
      <c r="F20" s="239"/>
      <c r="G20" s="239"/>
      <c r="H20" s="239"/>
      <c r="I20" s="239"/>
      <c r="J20" s="239"/>
      <c r="K20" s="239"/>
      <c r="L20" s="247">
        <v>10682</v>
      </c>
      <c r="M20" s="247"/>
      <c r="N20" s="247"/>
      <c r="O20" s="247"/>
      <c r="P20" s="247"/>
      <c r="Q20" s="247"/>
      <c r="R20" s="248"/>
      <c r="S20" s="248"/>
      <c r="T20" s="248"/>
      <c r="U20" s="248"/>
      <c r="V20" s="249"/>
      <c r="W20" s="147"/>
      <c r="X20" s="148"/>
      <c r="Y20" s="148"/>
      <c r="Z20" s="148"/>
      <c r="AA20" s="148"/>
      <c r="AB20" s="148"/>
      <c r="AC20" s="252"/>
      <c r="AD20" s="252"/>
      <c r="AE20" s="252"/>
      <c r="AF20" s="252"/>
      <c r="AG20" s="252"/>
      <c r="AH20" s="252"/>
      <c r="AI20" s="252"/>
      <c r="AJ20" s="252"/>
      <c r="AK20" s="252"/>
      <c r="AL20" s="253"/>
      <c r="AM20" s="254"/>
      <c r="AN20" s="173"/>
      <c r="AO20" s="173"/>
      <c r="AP20" s="173"/>
      <c r="AQ20" s="173"/>
      <c r="AR20" s="173"/>
      <c r="AS20" s="173"/>
      <c r="AT20" s="174"/>
      <c r="AU20" s="255"/>
      <c r="AV20" s="256"/>
      <c r="AW20" s="256"/>
      <c r="AX20" s="257"/>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8"/>
      <c r="CE20" s="229"/>
      <c r="CF20" s="229"/>
      <c r="CG20" s="229"/>
      <c r="CH20" s="229"/>
      <c r="CI20" s="229"/>
      <c r="CJ20" s="229"/>
      <c r="CK20" s="229"/>
      <c r="CL20" s="229"/>
      <c r="CM20" s="229"/>
      <c r="CN20" s="229"/>
      <c r="CO20" s="229"/>
      <c r="CP20" s="229"/>
      <c r="CQ20" s="229"/>
      <c r="CR20" s="229"/>
      <c r="CS20" s="230"/>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8" t="s">
        <v>110</v>
      </c>
      <c r="C21" s="259"/>
      <c r="D21" s="259"/>
      <c r="E21" s="259"/>
      <c r="F21" s="259"/>
      <c r="G21" s="259"/>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60"/>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8"/>
      <c r="CE21" s="229"/>
      <c r="CF21" s="229"/>
      <c r="CG21" s="229"/>
      <c r="CH21" s="229"/>
      <c r="CI21" s="229"/>
      <c r="CJ21" s="229"/>
      <c r="CK21" s="229"/>
      <c r="CL21" s="229"/>
      <c r="CM21" s="229"/>
      <c r="CN21" s="229"/>
      <c r="CO21" s="229"/>
      <c r="CP21" s="229"/>
      <c r="CQ21" s="229"/>
      <c r="CR21" s="229"/>
      <c r="CS21" s="230"/>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61" t="s">
        <v>111</v>
      </c>
      <c r="C22" s="262"/>
      <c r="D22" s="263"/>
      <c r="E22" s="129" t="s">
        <v>28</v>
      </c>
      <c r="F22" s="132"/>
      <c r="G22" s="132"/>
      <c r="H22" s="132"/>
      <c r="I22" s="132"/>
      <c r="J22" s="132"/>
      <c r="K22" s="127"/>
      <c r="L22" s="129" t="s">
        <v>112</v>
      </c>
      <c r="M22" s="132"/>
      <c r="N22" s="132"/>
      <c r="O22" s="132"/>
      <c r="P22" s="127"/>
      <c r="Q22" s="264" t="s">
        <v>113</v>
      </c>
      <c r="R22" s="265"/>
      <c r="S22" s="265"/>
      <c r="T22" s="265"/>
      <c r="U22" s="265"/>
      <c r="V22" s="266"/>
      <c r="W22" s="267" t="s">
        <v>114</v>
      </c>
      <c r="X22" s="262"/>
      <c r="Y22" s="263"/>
      <c r="Z22" s="129" t="s">
        <v>28</v>
      </c>
      <c r="AA22" s="132"/>
      <c r="AB22" s="132"/>
      <c r="AC22" s="132"/>
      <c r="AD22" s="132"/>
      <c r="AE22" s="132"/>
      <c r="AF22" s="132"/>
      <c r="AG22" s="127"/>
      <c r="AH22" s="268" t="s">
        <v>115</v>
      </c>
      <c r="AI22" s="132"/>
      <c r="AJ22" s="132"/>
      <c r="AK22" s="132"/>
      <c r="AL22" s="127"/>
      <c r="AM22" s="268" t="s">
        <v>116</v>
      </c>
      <c r="AN22" s="269"/>
      <c r="AO22" s="269"/>
      <c r="AP22" s="269"/>
      <c r="AQ22" s="269"/>
      <c r="AR22" s="270"/>
      <c r="AS22" s="264" t="s">
        <v>113</v>
      </c>
      <c r="AT22" s="265"/>
      <c r="AU22" s="265"/>
      <c r="AV22" s="265"/>
      <c r="AW22" s="265"/>
      <c r="AX22" s="271"/>
      <c r="AY22" s="272"/>
      <c r="AZ22" s="273"/>
      <c r="BA22" s="273"/>
      <c r="BB22" s="273"/>
      <c r="BC22" s="273"/>
      <c r="BD22" s="273"/>
      <c r="BE22" s="273"/>
      <c r="BF22" s="273"/>
      <c r="BG22" s="273"/>
      <c r="BH22" s="273"/>
      <c r="BI22" s="273"/>
      <c r="BJ22" s="273"/>
      <c r="BK22" s="273"/>
      <c r="BL22" s="273"/>
      <c r="BM22" s="274"/>
      <c r="BN22" s="275"/>
      <c r="BO22" s="276"/>
      <c r="BP22" s="276"/>
      <c r="BQ22" s="276"/>
      <c r="BR22" s="276"/>
      <c r="BS22" s="276"/>
      <c r="BT22" s="276"/>
      <c r="BU22" s="277"/>
      <c r="BV22" s="275"/>
      <c r="BW22" s="276"/>
      <c r="BX22" s="276"/>
      <c r="BY22" s="276"/>
      <c r="BZ22" s="276"/>
      <c r="CA22" s="276"/>
      <c r="CB22" s="276"/>
      <c r="CC22" s="277"/>
      <c r="CD22" s="228"/>
      <c r="CE22" s="229"/>
      <c r="CF22" s="229"/>
      <c r="CG22" s="229"/>
      <c r="CH22" s="229"/>
      <c r="CI22" s="229"/>
      <c r="CJ22" s="229"/>
      <c r="CK22" s="229"/>
      <c r="CL22" s="229"/>
      <c r="CM22" s="229"/>
      <c r="CN22" s="229"/>
      <c r="CO22" s="229"/>
      <c r="CP22" s="229"/>
      <c r="CQ22" s="229"/>
      <c r="CR22" s="229"/>
      <c r="CS22" s="230"/>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8"/>
      <c r="C23" s="279"/>
      <c r="D23" s="280"/>
      <c r="E23" s="107"/>
      <c r="F23" s="90"/>
      <c r="G23" s="90"/>
      <c r="H23" s="90"/>
      <c r="I23" s="90"/>
      <c r="J23" s="90"/>
      <c r="K23" s="105"/>
      <c r="L23" s="107"/>
      <c r="M23" s="90"/>
      <c r="N23" s="90"/>
      <c r="O23" s="90"/>
      <c r="P23" s="105"/>
      <c r="Q23" s="281"/>
      <c r="R23" s="282"/>
      <c r="S23" s="282"/>
      <c r="T23" s="282"/>
      <c r="U23" s="282"/>
      <c r="V23" s="283"/>
      <c r="W23" s="284"/>
      <c r="X23" s="279"/>
      <c r="Y23" s="280"/>
      <c r="Z23" s="107"/>
      <c r="AA23" s="90"/>
      <c r="AB23" s="90"/>
      <c r="AC23" s="90"/>
      <c r="AD23" s="90"/>
      <c r="AE23" s="90"/>
      <c r="AF23" s="90"/>
      <c r="AG23" s="105"/>
      <c r="AH23" s="107"/>
      <c r="AI23" s="90"/>
      <c r="AJ23" s="90"/>
      <c r="AK23" s="90"/>
      <c r="AL23" s="105"/>
      <c r="AM23" s="285"/>
      <c r="AN23" s="286"/>
      <c r="AO23" s="286"/>
      <c r="AP23" s="286"/>
      <c r="AQ23" s="286"/>
      <c r="AR23" s="287"/>
      <c r="AS23" s="281"/>
      <c r="AT23" s="282"/>
      <c r="AU23" s="282"/>
      <c r="AV23" s="282"/>
      <c r="AW23" s="282"/>
      <c r="AX23" s="288"/>
      <c r="AY23" s="92" t="s">
        <v>117</v>
      </c>
      <c r="AZ23" s="93"/>
      <c r="BA23" s="93"/>
      <c r="BB23" s="93"/>
      <c r="BC23" s="93"/>
      <c r="BD23" s="93"/>
      <c r="BE23" s="93"/>
      <c r="BF23" s="93"/>
      <c r="BG23" s="93"/>
      <c r="BH23" s="93"/>
      <c r="BI23" s="93"/>
      <c r="BJ23" s="93"/>
      <c r="BK23" s="93"/>
      <c r="BL23" s="93"/>
      <c r="BM23" s="94"/>
      <c r="BN23" s="117">
        <v>13558472</v>
      </c>
      <c r="BO23" s="118"/>
      <c r="BP23" s="118"/>
      <c r="BQ23" s="118"/>
      <c r="BR23" s="118"/>
      <c r="BS23" s="118"/>
      <c r="BT23" s="118"/>
      <c r="BU23" s="119"/>
      <c r="BV23" s="117">
        <v>13501143</v>
      </c>
      <c r="BW23" s="118"/>
      <c r="BX23" s="118"/>
      <c r="BY23" s="118"/>
      <c r="BZ23" s="118"/>
      <c r="CA23" s="118"/>
      <c r="CB23" s="118"/>
      <c r="CC23" s="119"/>
      <c r="CD23" s="228"/>
      <c r="CE23" s="229"/>
      <c r="CF23" s="229"/>
      <c r="CG23" s="229"/>
      <c r="CH23" s="229"/>
      <c r="CI23" s="229"/>
      <c r="CJ23" s="229"/>
      <c r="CK23" s="229"/>
      <c r="CL23" s="229"/>
      <c r="CM23" s="229"/>
      <c r="CN23" s="229"/>
      <c r="CO23" s="229"/>
      <c r="CP23" s="229"/>
      <c r="CQ23" s="229"/>
      <c r="CR23" s="229"/>
      <c r="CS23" s="230"/>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8"/>
      <c r="C24" s="279"/>
      <c r="D24" s="280"/>
      <c r="E24" s="162" t="s">
        <v>118</v>
      </c>
      <c r="F24" s="110"/>
      <c r="G24" s="110"/>
      <c r="H24" s="110"/>
      <c r="I24" s="110"/>
      <c r="J24" s="110"/>
      <c r="K24" s="111"/>
      <c r="L24" s="163">
        <v>1</v>
      </c>
      <c r="M24" s="164"/>
      <c r="N24" s="164"/>
      <c r="O24" s="164"/>
      <c r="P24" s="203"/>
      <c r="Q24" s="163">
        <v>6928</v>
      </c>
      <c r="R24" s="164"/>
      <c r="S24" s="164"/>
      <c r="T24" s="164"/>
      <c r="U24" s="164"/>
      <c r="V24" s="203"/>
      <c r="W24" s="284"/>
      <c r="X24" s="279"/>
      <c r="Y24" s="280"/>
      <c r="Z24" s="162" t="s">
        <v>119</v>
      </c>
      <c r="AA24" s="110"/>
      <c r="AB24" s="110"/>
      <c r="AC24" s="110"/>
      <c r="AD24" s="110"/>
      <c r="AE24" s="110"/>
      <c r="AF24" s="110"/>
      <c r="AG24" s="111"/>
      <c r="AH24" s="163">
        <v>208</v>
      </c>
      <c r="AI24" s="164"/>
      <c r="AJ24" s="164"/>
      <c r="AK24" s="164"/>
      <c r="AL24" s="203"/>
      <c r="AM24" s="163">
        <v>654784</v>
      </c>
      <c r="AN24" s="164"/>
      <c r="AO24" s="164"/>
      <c r="AP24" s="164"/>
      <c r="AQ24" s="164"/>
      <c r="AR24" s="203"/>
      <c r="AS24" s="163">
        <v>3148</v>
      </c>
      <c r="AT24" s="164"/>
      <c r="AU24" s="164"/>
      <c r="AV24" s="164"/>
      <c r="AW24" s="164"/>
      <c r="AX24" s="165"/>
      <c r="AY24" s="272" t="s">
        <v>120</v>
      </c>
      <c r="AZ24" s="273"/>
      <c r="BA24" s="273"/>
      <c r="BB24" s="273"/>
      <c r="BC24" s="273"/>
      <c r="BD24" s="273"/>
      <c r="BE24" s="273"/>
      <c r="BF24" s="273"/>
      <c r="BG24" s="273"/>
      <c r="BH24" s="273"/>
      <c r="BI24" s="273"/>
      <c r="BJ24" s="273"/>
      <c r="BK24" s="273"/>
      <c r="BL24" s="273"/>
      <c r="BM24" s="274"/>
      <c r="BN24" s="117">
        <v>12409072</v>
      </c>
      <c r="BO24" s="118"/>
      <c r="BP24" s="118"/>
      <c r="BQ24" s="118"/>
      <c r="BR24" s="118"/>
      <c r="BS24" s="118"/>
      <c r="BT24" s="118"/>
      <c r="BU24" s="119"/>
      <c r="BV24" s="117">
        <v>12333829</v>
      </c>
      <c r="BW24" s="118"/>
      <c r="BX24" s="118"/>
      <c r="BY24" s="118"/>
      <c r="BZ24" s="118"/>
      <c r="CA24" s="118"/>
      <c r="CB24" s="118"/>
      <c r="CC24" s="119"/>
      <c r="CD24" s="228"/>
      <c r="CE24" s="229"/>
      <c r="CF24" s="229"/>
      <c r="CG24" s="229"/>
      <c r="CH24" s="229"/>
      <c r="CI24" s="229"/>
      <c r="CJ24" s="229"/>
      <c r="CK24" s="229"/>
      <c r="CL24" s="229"/>
      <c r="CM24" s="229"/>
      <c r="CN24" s="229"/>
      <c r="CO24" s="229"/>
      <c r="CP24" s="229"/>
      <c r="CQ24" s="229"/>
      <c r="CR24" s="229"/>
      <c r="CS24" s="230"/>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8"/>
      <c r="C25" s="279"/>
      <c r="D25" s="280"/>
      <c r="E25" s="162" t="s">
        <v>121</v>
      </c>
      <c r="F25" s="110"/>
      <c r="G25" s="110"/>
      <c r="H25" s="110"/>
      <c r="I25" s="110"/>
      <c r="J25" s="110"/>
      <c r="K25" s="111"/>
      <c r="L25" s="163">
        <v>1</v>
      </c>
      <c r="M25" s="164"/>
      <c r="N25" s="164"/>
      <c r="O25" s="164"/>
      <c r="P25" s="203"/>
      <c r="Q25" s="163">
        <v>5852</v>
      </c>
      <c r="R25" s="164"/>
      <c r="S25" s="164"/>
      <c r="T25" s="164"/>
      <c r="U25" s="164"/>
      <c r="V25" s="203"/>
      <c r="W25" s="284"/>
      <c r="X25" s="279"/>
      <c r="Y25" s="280"/>
      <c r="Z25" s="162" t="s">
        <v>122</v>
      </c>
      <c r="AA25" s="110"/>
      <c r="AB25" s="110"/>
      <c r="AC25" s="110"/>
      <c r="AD25" s="110"/>
      <c r="AE25" s="110"/>
      <c r="AF25" s="110"/>
      <c r="AG25" s="111"/>
      <c r="AH25" s="163" t="s">
        <v>123</v>
      </c>
      <c r="AI25" s="164"/>
      <c r="AJ25" s="164"/>
      <c r="AK25" s="164"/>
      <c r="AL25" s="203"/>
      <c r="AM25" s="163" t="s">
        <v>124</v>
      </c>
      <c r="AN25" s="164"/>
      <c r="AO25" s="164"/>
      <c r="AP25" s="164"/>
      <c r="AQ25" s="164"/>
      <c r="AR25" s="203"/>
      <c r="AS25" s="163" t="s">
        <v>125</v>
      </c>
      <c r="AT25" s="164"/>
      <c r="AU25" s="164"/>
      <c r="AV25" s="164"/>
      <c r="AW25" s="164"/>
      <c r="AX25" s="165"/>
      <c r="AY25" s="92" t="s">
        <v>126</v>
      </c>
      <c r="AZ25" s="93"/>
      <c r="BA25" s="93"/>
      <c r="BB25" s="93"/>
      <c r="BC25" s="93"/>
      <c r="BD25" s="93"/>
      <c r="BE25" s="93"/>
      <c r="BF25" s="93"/>
      <c r="BG25" s="93"/>
      <c r="BH25" s="93"/>
      <c r="BI25" s="93"/>
      <c r="BJ25" s="93"/>
      <c r="BK25" s="93"/>
      <c r="BL25" s="93"/>
      <c r="BM25" s="94"/>
      <c r="BN25" s="95">
        <v>3144577</v>
      </c>
      <c r="BO25" s="96"/>
      <c r="BP25" s="96"/>
      <c r="BQ25" s="96"/>
      <c r="BR25" s="96"/>
      <c r="BS25" s="96"/>
      <c r="BT25" s="96"/>
      <c r="BU25" s="97"/>
      <c r="BV25" s="95">
        <v>1493148</v>
      </c>
      <c r="BW25" s="96"/>
      <c r="BX25" s="96"/>
      <c r="BY25" s="96"/>
      <c r="BZ25" s="96"/>
      <c r="CA25" s="96"/>
      <c r="CB25" s="96"/>
      <c r="CC25" s="97"/>
      <c r="CD25" s="228"/>
      <c r="CE25" s="229"/>
      <c r="CF25" s="229"/>
      <c r="CG25" s="229"/>
      <c r="CH25" s="229"/>
      <c r="CI25" s="229"/>
      <c r="CJ25" s="229"/>
      <c r="CK25" s="229"/>
      <c r="CL25" s="229"/>
      <c r="CM25" s="229"/>
      <c r="CN25" s="229"/>
      <c r="CO25" s="229"/>
      <c r="CP25" s="229"/>
      <c r="CQ25" s="229"/>
      <c r="CR25" s="229"/>
      <c r="CS25" s="230"/>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8"/>
      <c r="C26" s="279"/>
      <c r="D26" s="280"/>
      <c r="E26" s="162" t="s">
        <v>127</v>
      </c>
      <c r="F26" s="110"/>
      <c r="G26" s="110"/>
      <c r="H26" s="110"/>
      <c r="I26" s="110"/>
      <c r="J26" s="110"/>
      <c r="K26" s="111"/>
      <c r="L26" s="163">
        <v>1</v>
      </c>
      <c r="M26" s="164"/>
      <c r="N26" s="164"/>
      <c r="O26" s="164"/>
      <c r="P26" s="203"/>
      <c r="Q26" s="163">
        <v>5490</v>
      </c>
      <c r="R26" s="164"/>
      <c r="S26" s="164"/>
      <c r="T26" s="164"/>
      <c r="U26" s="164"/>
      <c r="V26" s="203"/>
      <c r="W26" s="284"/>
      <c r="X26" s="279"/>
      <c r="Y26" s="280"/>
      <c r="Z26" s="162" t="s">
        <v>128</v>
      </c>
      <c r="AA26" s="289"/>
      <c r="AB26" s="289"/>
      <c r="AC26" s="289"/>
      <c r="AD26" s="289"/>
      <c r="AE26" s="289"/>
      <c r="AF26" s="289"/>
      <c r="AG26" s="290"/>
      <c r="AH26" s="163">
        <v>6</v>
      </c>
      <c r="AI26" s="164"/>
      <c r="AJ26" s="164"/>
      <c r="AK26" s="164"/>
      <c r="AL26" s="203"/>
      <c r="AM26" s="163">
        <v>22008</v>
      </c>
      <c r="AN26" s="164"/>
      <c r="AO26" s="164"/>
      <c r="AP26" s="164"/>
      <c r="AQ26" s="164"/>
      <c r="AR26" s="203"/>
      <c r="AS26" s="163">
        <v>3668</v>
      </c>
      <c r="AT26" s="164"/>
      <c r="AU26" s="164"/>
      <c r="AV26" s="164"/>
      <c r="AW26" s="164"/>
      <c r="AX26" s="165"/>
      <c r="AY26" s="120" t="s">
        <v>129</v>
      </c>
      <c r="AZ26" s="121"/>
      <c r="BA26" s="121"/>
      <c r="BB26" s="121"/>
      <c r="BC26" s="121"/>
      <c r="BD26" s="121"/>
      <c r="BE26" s="121"/>
      <c r="BF26" s="121"/>
      <c r="BG26" s="121"/>
      <c r="BH26" s="121"/>
      <c r="BI26" s="121"/>
      <c r="BJ26" s="121"/>
      <c r="BK26" s="121"/>
      <c r="BL26" s="121"/>
      <c r="BM26" s="122"/>
      <c r="BN26" s="117" t="s">
        <v>124</v>
      </c>
      <c r="BO26" s="118"/>
      <c r="BP26" s="118"/>
      <c r="BQ26" s="118"/>
      <c r="BR26" s="118"/>
      <c r="BS26" s="118"/>
      <c r="BT26" s="118"/>
      <c r="BU26" s="119"/>
      <c r="BV26" s="117" t="s">
        <v>125</v>
      </c>
      <c r="BW26" s="118"/>
      <c r="BX26" s="118"/>
      <c r="BY26" s="118"/>
      <c r="BZ26" s="118"/>
      <c r="CA26" s="118"/>
      <c r="CB26" s="118"/>
      <c r="CC26" s="119"/>
      <c r="CD26" s="228"/>
      <c r="CE26" s="229"/>
      <c r="CF26" s="229"/>
      <c r="CG26" s="229"/>
      <c r="CH26" s="229"/>
      <c r="CI26" s="229"/>
      <c r="CJ26" s="229"/>
      <c r="CK26" s="229"/>
      <c r="CL26" s="229"/>
      <c r="CM26" s="229"/>
      <c r="CN26" s="229"/>
      <c r="CO26" s="229"/>
      <c r="CP26" s="229"/>
      <c r="CQ26" s="229"/>
      <c r="CR26" s="229"/>
      <c r="CS26" s="230"/>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8"/>
      <c r="C27" s="279"/>
      <c r="D27" s="280"/>
      <c r="E27" s="162" t="s">
        <v>130</v>
      </c>
      <c r="F27" s="110"/>
      <c r="G27" s="110"/>
      <c r="H27" s="110"/>
      <c r="I27" s="110"/>
      <c r="J27" s="110"/>
      <c r="K27" s="111"/>
      <c r="L27" s="163">
        <v>1</v>
      </c>
      <c r="M27" s="164"/>
      <c r="N27" s="164"/>
      <c r="O27" s="164"/>
      <c r="P27" s="203"/>
      <c r="Q27" s="163">
        <v>4268</v>
      </c>
      <c r="R27" s="164"/>
      <c r="S27" s="164"/>
      <c r="T27" s="164"/>
      <c r="U27" s="164"/>
      <c r="V27" s="203"/>
      <c r="W27" s="284"/>
      <c r="X27" s="279"/>
      <c r="Y27" s="280"/>
      <c r="Z27" s="162" t="s">
        <v>131</v>
      </c>
      <c r="AA27" s="110"/>
      <c r="AB27" s="110"/>
      <c r="AC27" s="110"/>
      <c r="AD27" s="110"/>
      <c r="AE27" s="110"/>
      <c r="AF27" s="110"/>
      <c r="AG27" s="111"/>
      <c r="AH27" s="163">
        <v>7</v>
      </c>
      <c r="AI27" s="164"/>
      <c r="AJ27" s="164"/>
      <c r="AK27" s="164"/>
      <c r="AL27" s="203"/>
      <c r="AM27" s="163">
        <v>17885</v>
      </c>
      <c r="AN27" s="164"/>
      <c r="AO27" s="164"/>
      <c r="AP27" s="164"/>
      <c r="AQ27" s="164"/>
      <c r="AR27" s="203"/>
      <c r="AS27" s="163">
        <v>2555</v>
      </c>
      <c r="AT27" s="164"/>
      <c r="AU27" s="164"/>
      <c r="AV27" s="164"/>
      <c r="AW27" s="164"/>
      <c r="AX27" s="165"/>
      <c r="AY27" s="211" t="s">
        <v>132</v>
      </c>
      <c r="AZ27" s="212"/>
      <c r="BA27" s="212"/>
      <c r="BB27" s="212"/>
      <c r="BC27" s="212"/>
      <c r="BD27" s="212"/>
      <c r="BE27" s="212"/>
      <c r="BF27" s="212"/>
      <c r="BG27" s="212"/>
      <c r="BH27" s="212"/>
      <c r="BI27" s="212"/>
      <c r="BJ27" s="212"/>
      <c r="BK27" s="212"/>
      <c r="BL27" s="212"/>
      <c r="BM27" s="213"/>
      <c r="BN27" s="275">
        <v>434358</v>
      </c>
      <c r="BO27" s="276"/>
      <c r="BP27" s="276"/>
      <c r="BQ27" s="276"/>
      <c r="BR27" s="276"/>
      <c r="BS27" s="276"/>
      <c r="BT27" s="276"/>
      <c r="BU27" s="277"/>
      <c r="BV27" s="275">
        <v>434358</v>
      </c>
      <c r="BW27" s="276"/>
      <c r="BX27" s="276"/>
      <c r="BY27" s="276"/>
      <c r="BZ27" s="276"/>
      <c r="CA27" s="276"/>
      <c r="CB27" s="276"/>
      <c r="CC27" s="277"/>
      <c r="CD27" s="291"/>
      <c r="CE27" s="229"/>
      <c r="CF27" s="229"/>
      <c r="CG27" s="229"/>
      <c r="CH27" s="229"/>
      <c r="CI27" s="229"/>
      <c r="CJ27" s="229"/>
      <c r="CK27" s="229"/>
      <c r="CL27" s="229"/>
      <c r="CM27" s="229"/>
      <c r="CN27" s="229"/>
      <c r="CO27" s="229"/>
      <c r="CP27" s="229"/>
      <c r="CQ27" s="229"/>
      <c r="CR27" s="229"/>
      <c r="CS27" s="230"/>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8"/>
      <c r="C28" s="279"/>
      <c r="D28" s="280"/>
      <c r="E28" s="162" t="s">
        <v>133</v>
      </c>
      <c r="F28" s="110"/>
      <c r="G28" s="110"/>
      <c r="H28" s="110"/>
      <c r="I28" s="110"/>
      <c r="J28" s="110"/>
      <c r="K28" s="111"/>
      <c r="L28" s="163">
        <v>1</v>
      </c>
      <c r="M28" s="164"/>
      <c r="N28" s="164"/>
      <c r="O28" s="164"/>
      <c r="P28" s="203"/>
      <c r="Q28" s="163">
        <v>3832</v>
      </c>
      <c r="R28" s="164"/>
      <c r="S28" s="164"/>
      <c r="T28" s="164"/>
      <c r="U28" s="164"/>
      <c r="V28" s="203"/>
      <c r="W28" s="284"/>
      <c r="X28" s="279"/>
      <c r="Y28" s="280"/>
      <c r="Z28" s="162" t="s">
        <v>134</v>
      </c>
      <c r="AA28" s="110"/>
      <c r="AB28" s="110"/>
      <c r="AC28" s="110"/>
      <c r="AD28" s="110"/>
      <c r="AE28" s="110"/>
      <c r="AF28" s="110"/>
      <c r="AG28" s="111"/>
      <c r="AH28" s="163" t="s">
        <v>124</v>
      </c>
      <c r="AI28" s="164"/>
      <c r="AJ28" s="164"/>
      <c r="AK28" s="164"/>
      <c r="AL28" s="203"/>
      <c r="AM28" s="163" t="s">
        <v>74</v>
      </c>
      <c r="AN28" s="164"/>
      <c r="AO28" s="164"/>
      <c r="AP28" s="164"/>
      <c r="AQ28" s="164"/>
      <c r="AR28" s="203"/>
      <c r="AS28" s="163" t="s">
        <v>124</v>
      </c>
      <c r="AT28" s="164"/>
      <c r="AU28" s="164"/>
      <c r="AV28" s="164"/>
      <c r="AW28" s="164"/>
      <c r="AX28" s="165"/>
      <c r="AY28" s="292" t="s">
        <v>135</v>
      </c>
      <c r="AZ28" s="293"/>
      <c r="BA28" s="293"/>
      <c r="BB28" s="294"/>
      <c r="BC28" s="92" t="s">
        <v>136</v>
      </c>
      <c r="BD28" s="93"/>
      <c r="BE28" s="93"/>
      <c r="BF28" s="93"/>
      <c r="BG28" s="93"/>
      <c r="BH28" s="93"/>
      <c r="BI28" s="93"/>
      <c r="BJ28" s="93"/>
      <c r="BK28" s="93"/>
      <c r="BL28" s="93"/>
      <c r="BM28" s="94"/>
      <c r="BN28" s="95">
        <v>741858</v>
      </c>
      <c r="BO28" s="96"/>
      <c r="BP28" s="96"/>
      <c r="BQ28" s="96"/>
      <c r="BR28" s="96"/>
      <c r="BS28" s="96"/>
      <c r="BT28" s="96"/>
      <c r="BU28" s="97"/>
      <c r="BV28" s="95">
        <v>490555</v>
      </c>
      <c r="BW28" s="96"/>
      <c r="BX28" s="96"/>
      <c r="BY28" s="96"/>
      <c r="BZ28" s="96"/>
      <c r="CA28" s="96"/>
      <c r="CB28" s="96"/>
      <c r="CC28" s="97"/>
      <c r="CD28" s="228"/>
      <c r="CE28" s="229"/>
      <c r="CF28" s="229"/>
      <c r="CG28" s="229"/>
      <c r="CH28" s="229"/>
      <c r="CI28" s="229"/>
      <c r="CJ28" s="229"/>
      <c r="CK28" s="229"/>
      <c r="CL28" s="229"/>
      <c r="CM28" s="229"/>
      <c r="CN28" s="229"/>
      <c r="CO28" s="229"/>
      <c r="CP28" s="229"/>
      <c r="CQ28" s="229"/>
      <c r="CR28" s="229"/>
      <c r="CS28" s="230"/>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8"/>
      <c r="C29" s="279"/>
      <c r="D29" s="280"/>
      <c r="E29" s="162" t="s">
        <v>137</v>
      </c>
      <c r="F29" s="110"/>
      <c r="G29" s="110"/>
      <c r="H29" s="110"/>
      <c r="I29" s="110"/>
      <c r="J29" s="110"/>
      <c r="K29" s="111"/>
      <c r="L29" s="163">
        <v>12</v>
      </c>
      <c r="M29" s="164"/>
      <c r="N29" s="164"/>
      <c r="O29" s="164"/>
      <c r="P29" s="203"/>
      <c r="Q29" s="163">
        <v>3444</v>
      </c>
      <c r="R29" s="164"/>
      <c r="S29" s="164"/>
      <c r="T29" s="164"/>
      <c r="U29" s="164"/>
      <c r="V29" s="203"/>
      <c r="W29" s="295"/>
      <c r="X29" s="296"/>
      <c r="Y29" s="297"/>
      <c r="Z29" s="162" t="s">
        <v>138</v>
      </c>
      <c r="AA29" s="110"/>
      <c r="AB29" s="110"/>
      <c r="AC29" s="110"/>
      <c r="AD29" s="110"/>
      <c r="AE29" s="110"/>
      <c r="AF29" s="110"/>
      <c r="AG29" s="111"/>
      <c r="AH29" s="163">
        <v>215</v>
      </c>
      <c r="AI29" s="164"/>
      <c r="AJ29" s="164"/>
      <c r="AK29" s="164"/>
      <c r="AL29" s="203"/>
      <c r="AM29" s="163">
        <v>672669</v>
      </c>
      <c r="AN29" s="164"/>
      <c r="AO29" s="164"/>
      <c r="AP29" s="164"/>
      <c r="AQ29" s="164"/>
      <c r="AR29" s="203"/>
      <c r="AS29" s="163">
        <v>3129</v>
      </c>
      <c r="AT29" s="164"/>
      <c r="AU29" s="164"/>
      <c r="AV29" s="164"/>
      <c r="AW29" s="164"/>
      <c r="AX29" s="165"/>
      <c r="AY29" s="298"/>
      <c r="AZ29" s="299"/>
      <c r="BA29" s="299"/>
      <c r="BB29" s="300"/>
      <c r="BC29" s="114" t="s">
        <v>139</v>
      </c>
      <c r="BD29" s="115"/>
      <c r="BE29" s="115"/>
      <c r="BF29" s="115"/>
      <c r="BG29" s="115"/>
      <c r="BH29" s="115"/>
      <c r="BI29" s="115"/>
      <c r="BJ29" s="115"/>
      <c r="BK29" s="115"/>
      <c r="BL29" s="115"/>
      <c r="BM29" s="116"/>
      <c r="BN29" s="117">
        <v>39451</v>
      </c>
      <c r="BO29" s="118"/>
      <c r="BP29" s="118"/>
      <c r="BQ29" s="118"/>
      <c r="BR29" s="118"/>
      <c r="BS29" s="118"/>
      <c r="BT29" s="118"/>
      <c r="BU29" s="119"/>
      <c r="BV29" s="117">
        <v>39371</v>
      </c>
      <c r="BW29" s="118"/>
      <c r="BX29" s="118"/>
      <c r="BY29" s="118"/>
      <c r="BZ29" s="118"/>
      <c r="CA29" s="118"/>
      <c r="CB29" s="118"/>
      <c r="CC29" s="119"/>
      <c r="CD29" s="291"/>
      <c r="CE29" s="229"/>
      <c r="CF29" s="229"/>
      <c r="CG29" s="229"/>
      <c r="CH29" s="229"/>
      <c r="CI29" s="229"/>
      <c r="CJ29" s="229"/>
      <c r="CK29" s="229"/>
      <c r="CL29" s="229"/>
      <c r="CM29" s="229"/>
      <c r="CN29" s="229"/>
      <c r="CO29" s="229"/>
      <c r="CP29" s="229"/>
      <c r="CQ29" s="229"/>
      <c r="CR29" s="229"/>
      <c r="CS29" s="230"/>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301"/>
      <c r="C30" s="302"/>
      <c r="D30" s="303"/>
      <c r="E30" s="172"/>
      <c r="F30" s="173"/>
      <c r="G30" s="173"/>
      <c r="H30" s="173"/>
      <c r="I30" s="173"/>
      <c r="J30" s="173"/>
      <c r="K30" s="174"/>
      <c r="L30" s="304"/>
      <c r="M30" s="305"/>
      <c r="N30" s="305"/>
      <c r="O30" s="305"/>
      <c r="P30" s="306"/>
      <c r="Q30" s="304"/>
      <c r="R30" s="305"/>
      <c r="S30" s="305"/>
      <c r="T30" s="305"/>
      <c r="U30" s="305"/>
      <c r="V30" s="306"/>
      <c r="W30" s="307" t="s">
        <v>140</v>
      </c>
      <c r="X30" s="308"/>
      <c r="Y30" s="308"/>
      <c r="Z30" s="308"/>
      <c r="AA30" s="308"/>
      <c r="AB30" s="308"/>
      <c r="AC30" s="308"/>
      <c r="AD30" s="308"/>
      <c r="AE30" s="308"/>
      <c r="AF30" s="308"/>
      <c r="AG30" s="309"/>
      <c r="AH30" s="243">
        <v>96.8</v>
      </c>
      <c r="AI30" s="244"/>
      <c r="AJ30" s="244"/>
      <c r="AK30" s="244"/>
      <c r="AL30" s="244"/>
      <c r="AM30" s="244"/>
      <c r="AN30" s="244"/>
      <c r="AO30" s="244"/>
      <c r="AP30" s="244"/>
      <c r="AQ30" s="244"/>
      <c r="AR30" s="244"/>
      <c r="AS30" s="244"/>
      <c r="AT30" s="244"/>
      <c r="AU30" s="244"/>
      <c r="AV30" s="244"/>
      <c r="AW30" s="244"/>
      <c r="AX30" s="246"/>
      <c r="AY30" s="310"/>
      <c r="AZ30" s="311"/>
      <c r="BA30" s="311"/>
      <c r="BB30" s="312"/>
      <c r="BC30" s="272" t="s">
        <v>141</v>
      </c>
      <c r="BD30" s="273"/>
      <c r="BE30" s="273"/>
      <c r="BF30" s="273"/>
      <c r="BG30" s="273"/>
      <c r="BH30" s="273"/>
      <c r="BI30" s="273"/>
      <c r="BJ30" s="273"/>
      <c r="BK30" s="273"/>
      <c r="BL30" s="273"/>
      <c r="BM30" s="274"/>
      <c r="BN30" s="275">
        <v>970791</v>
      </c>
      <c r="BO30" s="276"/>
      <c r="BP30" s="276"/>
      <c r="BQ30" s="276"/>
      <c r="BR30" s="276"/>
      <c r="BS30" s="276"/>
      <c r="BT30" s="276"/>
      <c r="BU30" s="277"/>
      <c r="BV30" s="275">
        <v>860671</v>
      </c>
      <c r="BW30" s="276"/>
      <c r="BX30" s="276"/>
      <c r="BY30" s="276"/>
      <c r="BZ30" s="276"/>
      <c r="CA30" s="276"/>
      <c r="CB30" s="276"/>
      <c r="CC30" s="277"/>
      <c r="CD30" s="313"/>
      <c r="CE30" s="314"/>
      <c r="CF30" s="314"/>
      <c r="CG30" s="314"/>
      <c r="CH30" s="314"/>
      <c r="CI30" s="314"/>
      <c r="CJ30" s="314"/>
      <c r="CK30" s="314"/>
      <c r="CL30" s="314"/>
      <c r="CM30" s="314"/>
      <c r="CN30" s="314"/>
      <c r="CO30" s="314"/>
      <c r="CP30" s="314"/>
      <c r="CQ30" s="314"/>
      <c r="CR30" s="314"/>
      <c r="CS30" s="315"/>
      <c r="CT30" s="316"/>
      <c r="CU30" s="317"/>
      <c r="CV30" s="317"/>
      <c r="CW30" s="317"/>
      <c r="CX30" s="317"/>
      <c r="CY30" s="317"/>
      <c r="CZ30" s="317"/>
      <c r="DA30" s="318"/>
      <c r="DB30" s="316"/>
      <c r="DC30" s="317"/>
      <c r="DD30" s="317"/>
      <c r="DE30" s="317"/>
      <c r="DF30" s="317"/>
      <c r="DG30" s="317"/>
      <c r="DH30" s="317"/>
      <c r="DI30" s="318"/>
      <c r="DJ30" s="64"/>
      <c r="DK30" s="64"/>
      <c r="DL30" s="64"/>
      <c r="DM30" s="64"/>
      <c r="DN30" s="64"/>
      <c r="DO30" s="64"/>
    </row>
    <row r="31" spans="1:119" ht="13.5" customHeight="1" x14ac:dyDescent="0.15">
      <c r="A31" s="66"/>
      <c r="B31" s="319"/>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0"/>
      <c r="AN31" s="320"/>
      <c r="AO31" s="320"/>
      <c r="AP31" s="320"/>
      <c r="AQ31" s="320"/>
      <c r="AR31" s="320"/>
      <c r="AS31" s="320"/>
      <c r="AT31" s="320"/>
      <c r="AU31" s="320"/>
      <c r="AV31" s="320"/>
      <c r="AW31" s="320"/>
      <c r="AX31" s="320"/>
      <c r="AY31" s="320"/>
      <c r="AZ31" s="320"/>
      <c r="BA31" s="320"/>
      <c r="BB31" s="320"/>
      <c r="BC31" s="320"/>
      <c r="BD31" s="320"/>
      <c r="BE31" s="320"/>
      <c r="BF31" s="320"/>
      <c r="BG31" s="320"/>
      <c r="BH31" s="320"/>
      <c r="BI31" s="320"/>
      <c r="BJ31" s="320"/>
      <c r="BK31" s="320"/>
      <c r="BL31" s="320"/>
      <c r="BM31" s="320"/>
      <c r="BN31" s="320"/>
      <c r="BO31" s="320"/>
      <c r="BP31" s="320"/>
      <c r="BQ31" s="320"/>
      <c r="BR31" s="320"/>
      <c r="BS31" s="320"/>
      <c r="BT31" s="320"/>
      <c r="BU31" s="320"/>
      <c r="BV31" s="320"/>
      <c r="BW31" s="320"/>
      <c r="BX31" s="320"/>
      <c r="BY31" s="320"/>
      <c r="BZ31" s="320"/>
      <c r="CA31" s="320"/>
      <c r="CB31" s="320"/>
      <c r="CC31" s="320"/>
      <c r="CD31" s="320"/>
      <c r="CE31" s="320"/>
      <c r="CF31" s="320"/>
      <c r="CG31" s="320"/>
      <c r="CH31" s="320"/>
      <c r="CI31" s="320"/>
      <c r="CJ31" s="320"/>
      <c r="CK31" s="320"/>
      <c r="CL31" s="320"/>
      <c r="CM31" s="320"/>
      <c r="CN31" s="320"/>
      <c r="CO31" s="320"/>
      <c r="CP31" s="320"/>
      <c r="CQ31" s="320"/>
      <c r="CR31" s="320"/>
      <c r="CS31" s="320"/>
      <c r="CT31" s="320"/>
      <c r="CU31" s="320"/>
      <c r="CV31" s="320"/>
      <c r="CW31" s="320"/>
      <c r="CX31" s="320"/>
      <c r="CY31" s="320"/>
      <c r="CZ31" s="320"/>
      <c r="DA31" s="320"/>
      <c r="DB31" s="320"/>
      <c r="DC31" s="320"/>
      <c r="DD31" s="320"/>
      <c r="DE31" s="320"/>
      <c r="DF31" s="320"/>
      <c r="DG31" s="320"/>
      <c r="DH31" s="320"/>
      <c r="DI31" s="321"/>
      <c r="DJ31" s="64"/>
      <c r="DK31" s="64"/>
      <c r="DL31" s="64"/>
      <c r="DM31" s="64"/>
      <c r="DN31" s="64"/>
      <c r="DO31" s="64"/>
    </row>
    <row r="32" spans="1:119" ht="13.5" customHeight="1" x14ac:dyDescent="0.15">
      <c r="A32" s="66"/>
      <c r="B32" s="322"/>
      <c r="C32" s="323" t="s">
        <v>142</v>
      </c>
      <c r="D32" s="323"/>
      <c r="E32" s="323"/>
      <c r="F32" s="320"/>
      <c r="G32" s="320"/>
      <c r="H32" s="320"/>
      <c r="I32" s="320"/>
      <c r="J32" s="320"/>
      <c r="K32" s="320"/>
      <c r="L32" s="320"/>
      <c r="M32" s="320"/>
      <c r="N32" s="320"/>
      <c r="O32" s="320"/>
      <c r="P32" s="320"/>
      <c r="Q32" s="320"/>
      <c r="R32" s="320"/>
      <c r="S32" s="320"/>
      <c r="T32" s="320"/>
      <c r="U32" s="320" t="s">
        <v>143</v>
      </c>
      <c r="V32" s="320"/>
      <c r="W32" s="320"/>
      <c r="X32" s="320"/>
      <c r="Y32" s="320"/>
      <c r="Z32" s="320"/>
      <c r="AA32" s="320"/>
      <c r="AB32" s="320"/>
      <c r="AC32" s="320"/>
      <c r="AD32" s="320"/>
      <c r="AE32" s="320"/>
      <c r="AF32" s="320"/>
      <c r="AG32" s="320"/>
      <c r="AH32" s="320"/>
      <c r="AI32" s="320"/>
      <c r="AJ32" s="320"/>
      <c r="AK32" s="320"/>
      <c r="AL32" s="320"/>
      <c r="AM32" s="324" t="s">
        <v>144</v>
      </c>
      <c r="AN32" s="320"/>
      <c r="AO32" s="320"/>
      <c r="AP32" s="320"/>
      <c r="AQ32" s="320"/>
      <c r="AR32" s="320"/>
      <c r="AS32" s="324"/>
      <c r="AT32" s="324"/>
      <c r="AU32" s="324"/>
      <c r="AV32" s="324"/>
      <c r="AW32" s="324"/>
      <c r="AX32" s="324"/>
      <c r="AY32" s="324"/>
      <c r="AZ32" s="324"/>
      <c r="BA32" s="324"/>
      <c r="BB32" s="320"/>
      <c r="BC32" s="324"/>
      <c r="BD32" s="320"/>
      <c r="BE32" s="324" t="s">
        <v>145</v>
      </c>
      <c r="BF32" s="320"/>
      <c r="BG32" s="320"/>
      <c r="BH32" s="320"/>
      <c r="BI32" s="320"/>
      <c r="BJ32" s="324"/>
      <c r="BK32" s="324"/>
      <c r="BL32" s="324"/>
      <c r="BM32" s="324"/>
      <c r="BN32" s="324"/>
      <c r="BO32" s="324"/>
      <c r="BP32" s="324"/>
      <c r="BQ32" s="324"/>
      <c r="BR32" s="320"/>
      <c r="BS32" s="320"/>
      <c r="BT32" s="320"/>
      <c r="BU32" s="320"/>
      <c r="BV32" s="320"/>
      <c r="BW32" s="320" t="s">
        <v>146</v>
      </c>
      <c r="BX32" s="320"/>
      <c r="BY32" s="320"/>
      <c r="BZ32" s="320"/>
      <c r="CA32" s="320"/>
      <c r="CB32" s="324"/>
      <c r="CC32" s="324"/>
      <c r="CD32" s="324"/>
      <c r="CE32" s="324"/>
      <c r="CF32" s="324"/>
      <c r="CG32" s="324"/>
      <c r="CH32" s="324"/>
      <c r="CI32" s="324"/>
      <c r="CJ32" s="324"/>
      <c r="CK32" s="324"/>
      <c r="CL32" s="324"/>
      <c r="CM32" s="324"/>
      <c r="CN32" s="324"/>
      <c r="CO32" s="324" t="s">
        <v>147</v>
      </c>
      <c r="CP32" s="324"/>
      <c r="CQ32" s="324"/>
      <c r="CR32" s="324"/>
      <c r="CS32" s="324"/>
      <c r="CT32" s="324"/>
      <c r="CU32" s="324"/>
      <c r="CV32" s="324"/>
      <c r="CW32" s="324"/>
      <c r="CX32" s="324"/>
      <c r="CY32" s="324"/>
      <c r="CZ32" s="324"/>
      <c r="DA32" s="324"/>
      <c r="DB32" s="324"/>
      <c r="DC32" s="324"/>
      <c r="DD32" s="324"/>
      <c r="DE32" s="324"/>
      <c r="DF32" s="324"/>
      <c r="DG32" s="324"/>
      <c r="DH32" s="324"/>
      <c r="DI32" s="321"/>
      <c r="DJ32" s="64"/>
      <c r="DK32" s="64"/>
      <c r="DL32" s="64"/>
      <c r="DM32" s="64"/>
      <c r="DN32" s="64"/>
      <c r="DO32" s="64"/>
    </row>
    <row r="33" spans="1:119" ht="13.5" customHeight="1" x14ac:dyDescent="0.15">
      <c r="A33" s="66"/>
      <c r="B33" s="322"/>
      <c r="C33" s="140" t="s">
        <v>148</v>
      </c>
      <c r="D33" s="140"/>
      <c r="E33" s="87" t="s">
        <v>149</v>
      </c>
      <c r="F33" s="87"/>
      <c r="G33" s="87"/>
      <c r="H33" s="87"/>
      <c r="I33" s="87"/>
      <c r="J33" s="87"/>
      <c r="K33" s="87"/>
      <c r="L33" s="87"/>
      <c r="M33" s="87"/>
      <c r="N33" s="87"/>
      <c r="O33" s="87"/>
      <c r="P33" s="87"/>
      <c r="Q33" s="87"/>
      <c r="R33" s="87"/>
      <c r="S33" s="87"/>
      <c r="T33" s="325"/>
      <c r="U33" s="140" t="s">
        <v>150</v>
      </c>
      <c r="V33" s="140"/>
      <c r="W33" s="87" t="s">
        <v>151</v>
      </c>
      <c r="X33" s="87"/>
      <c r="Y33" s="87"/>
      <c r="Z33" s="87"/>
      <c r="AA33" s="87"/>
      <c r="AB33" s="87"/>
      <c r="AC33" s="87"/>
      <c r="AD33" s="87"/>
      <c r="AE33" s="87"/>
      <c r="AF33" s="87"/>
      <c r="AG33" s="87"/>
      <c r="AH33" s="87"/>
      <c r="AI33" s="87"/>
      <c r="AJ33" s="87"/>
      <c r="AK33" s="87"/>
      <c r="AL33" s="325"/>
      <c r="AM33" s="140" t="s">
        <v>152</v>
      </c>
      <c r="AN33" s="140"/>
      <c r="AO33" s="87" t="s">
        <v>151</v>
      </c>
      <c r="AP33" s="87"/>
      <c r="AQ33" s="87"/>
      <c r="AR33" s="87"/>
      <c r="AS33" s="87"/>
      <c r="AT33" s="87"/>
      <c r="AU33" s="87"/>
      <c r="AV33" s="87"/>
      <c r="AW33" s="87"/>
      <c r="AX33" s="87"/>
      <c r="AY33" s="87"/>
      <c r="AZ33" s="87"/>
      <c r="BA33" s="87"/>
      <c r="BB33" s="87"/>
      <c r="BC33" s="87"/>
      <c r="BD33" s="326"/>
      <c r="BE33" s="87" t="s">
        <v>153</v>
      </c>
      <c r="BF33" s="87"/>
      <c r="BG33" s="87" t="s">
        <v>154</v>
      </c>
      <c r="BH33" s="87"/>
      <c r="BI33" s="87"/>
      <c r="BJ33" s="87"/>
      <c r="BK33" s="87"/>
      <c r="BL33" s="87"/>
      <c r="BM33" s="87"/>
      <c r="BN33" s="87"/>
      <c r="BO33" s="87"/>
      <c r="BP33" s="87"/>
      <c r="BQ33" s="87"/>
      <c r="BR33" s="87"/>
      <c r="BS33" s="87"/>
      <c r="BT33" s="87"/>
      <c r="BU33" s="87"/>
      <c r="BV33" s="326"/>
      <c r="BW33" s="140" t="s">
        <v>153</v>
      </c>
      <c r="BX33" s="140"/>
      <c r="BY33" s="87" t="s">
        <v>155</v>
      </c>
      <c r="BZ33" s="87"/>
      <c r="CA33" s="87"/>
      <c r="CB33" s="87"/>
      <c r="CC33" s="87"/>
      <c r="CD33" s="87"/>
      <c r="CE33" s="87"/>
      <c r="CF33" s="87"/>
      <c r="CG33" s="87"/>
      <c r="CH33" s="87"/>
      <c r="CI33" s="87"/>
      <c r="CJ33" s="87"/>
      <c r="CK33" s="87"/>
      <c r="CL33" s="87"/>
      <c r="CM33" s="87"/>
      <c r="CN33" s="325"/>
      <c r="CO33" s="140" t="s">
        <v>148</v>
      </c>
      <c r="CP33" s="140"/>
      <c r="CQ33" s="87" t="s">
        <v>156</v>
      </c>
      <c r="CR33" s="87"/>
      <c r="CS33" s="87"/>
      <c r="CT33" s="87"/>
      <c r="CU33" s="87"/>
      <c r="CV33" s="87"/>
      <c r="CW33" s="87"/>
      <c r="CX33" s="87"/>
      <c r="CY33" s="87"/>
      <c r="CZ33" s="87"/>
      <c r="DA33" s="87"/>
      <c r="DB33" s="87"/>
      <c r="DC33" s="87"/>
      <c r="DD33" s="87"/>
      <c r="DE33" s="87"/>
      <c r="DF33" s="325"/>
      <c r="DG33" s="327" t="s">
        <v>157</v>
      </c>
      <c r="DH33" s="327"/>
      <c r="DI33" s="328"/>
      <c r="DJ33" s="64"/>
      <c r="DK33" s="64"/>
      <c r="DL33" s="64"/>
      <c r="DM33" s="64"/>
      <c r="DN33" s="64"/>
      <c r="DO33" s="64"/>
    </row>
    <row r="34" spans="1:119" ht="32.25" customHeight="1" x14ac:dyDescent="0.15">
      <c r="A34" s="66"/>
      <c r="B34" s="322"/>
      <c r="C34" s="329">
        <f>IF(E34="","",1)</f>
        <v>1</v>
      </c>
      <c r="D34" s="329"/>
      <c r="E34" s="330" t="str">
        <f>IF('各会計、関係団体の財政状況及び健全化判断比率'!B7="","",'各会計、関係団体の財政状況及び健全化判断比率'!B7)</f>
        <v>一般会計</v>
      </c>
      <c r="F34" s="330"/>
      <c r="G34" s="330"/>
      <c r="H34" s="330"/>
      <c r="I34" s="330"/>
      <c r="J34" s="330"/>
      <c r="K34" s="330"/>
      <c r="L34" s="330"/>
      <c r="M34" s="330"/>
      <c r="N34" s="330"/>
      <c r="O34" s="330"/>
      <c r="P34" s="330"/>
      <c r="Q34" s="330"/>
      <c r="R34" s="330"/>
      <c r="S34" s="330"/>
      <c r="T34" s="323"/>
      <c r="U34" s="329">
        <f>IF(W34="","",MAX(C34:D43)+1)</f>
        <v>5</v>
      </c>
      <c r="V34" s="329"/>
      <c r="W34" s="330" t="str">
        <f>IF('各会計、関係団体の財政状況及び健全化判断比率'!B28="","",'各会計、関係団体の財政状況及び健全化判断比率'!B28)</f>
        <v>国民健康保険特別会計</v>
      </c>
      <c r="X34" s="330"/>
      <c r="Y34" s="330"/>
      <c r="Z34" s="330"/>
      <c r="AA34" s="330"/>
      <c r="AB34" s="330"/>
      <c r="AC34" s="330"/>
      <c r="AD34" s="330"/>
      <c r="AE34" s="330"/>
      <c r="AF34" s="330"/>
      <c r="AG34" s="330"/>
      <c r="AH34" s="330"/>
      <c r="AI34" s="330"/>
      <c r="AJ34" s="330"/>
      <c r="AK34" s="330"/>
      <c r="AL34" s="323"/>
      <c r="AM34" s="329">
        <f>IF(AO34="","",MAX(C34:D43,U34:V43)+1)</f>
        <v>8</v>
      </c>
      <c r="AN34" s="329"/>
      <c r="AO34" s="330" t="str">
        <f>IF('各会計、関係団体の財政状況及び健全化判断比率'!B31="","",'各会計、関係団体の財政状況及び健全化判断比率'!B31)</f>
        <v>水道事業会計</v>
      </c>
      <c r="AP34" s="330"/>
      <c r="AQ34" s="330"/>
      <c r="AR34" s="330"/>
      <c r="AS34" s="330"/>
      <c r="AT34" s="330"/>
      <c r="AU34" s="330"/>
      <c r="AV34" s="330"/>
      <c r="AW34" s="330"/>
      <c r="AX34" s="330"/>
      <c r="AY34" s="330"/>
      <c r="AZ34" s="330"/>
      <c r="BA34" s="330"/>
      <c r="BB34" s="330"/>
      <c r="BC34" s="330"/>
      <c r="BD34" s="323"/>
      <c r="BE34" s="329" t="str">
        <f>IF(BG34="","",MAX(C34:D43,U34:V43,AM34:AN43)+1)</f>
        <v/>
      </c>
      <c r="BF34" s="329"/>
      <c r="BG34" s="330"/>
      <c r="BH34" s="330"/>
      <c r="BI34" s="330"/>
      <c r="BJ34" s="330"/>
      <c r="BK34" s="330"/>
      <c r="BL34" s="330"/>
      <c r="BM34" s="330"/>
      <c r="BN34" s="330"/>
      <c r="BO34" s="330"/>
      <c r="BP34" s="330"/>
      <c r="BQ34" s="330"/>
      <c r="BR34" s="330"/>
      <c r="BS34" s="330"/>
      <c r="BT34" s="330"/>
      <c r="BU34" s="330"/>
      <c r="BV34" s="323"/>
      <c r="BW34" s="329">
        <f>IF(BY34="","",MAX(C34:D43,U34:V43,AM34:AN43,BE34:BF43)+1)</f>
        <v>10</v>
      </c>
      <c r="BX34" s="329"/>
      <c r="BY34" s="330" t="str">
        <f>IF('各会計、関係団体の財政状況及び健全化判断比率'!B68="","",'各会計、関係団体の財政状況及び健全化判断比率'!B68)</f>
        <v>後期高齢者医療広域連合（一般会計）</v>
      </c>
      <c r="BZ34" s="330"/>
      <c r="CA34" s="330"/>
      <c r="CB34" s="330"/>
      <c r="CC34" s="330"/>
      <c r="CD34" s="330"/>
      <c r="CE34" s="330"/>
      <c r="CF34" s="330"/>
      <c r="CG34" s="330"/>
      <c r="CH34" s="330"/>
      <c r="CI34" s="330"/>
      <c r="CJ34" s="330"/>
      <c r="CK34" s="330"/>
      <c r="CL34" s="330"/>
      <c r="CM34" s="330"/>
      <c r="CN34" s="323"/>
      <c r="CO34" s="329">
        <f>IF(CQ34="","",MAX(C34:D43,U34:V43,AM34:AN43,BE34:BF43,BW34:BX43)+1)</f>
        <v>14</v>
      </c>
      <c r="CP34" s="329"/>
      <c r="CQ34" s="330" t="str">
        <f>IF('各会計、関係団体の財政状況及び健全化判断比率'!BS7="","",'各会計、関係団体の財政状況及び健全化判断比率'!BS7)</f>
        <v>竹原流通センター</v>
      </c>
      <c r="CR34" s="330"/>
      <c r="CS34" s="330"/>
      <c r="CT34" s="330"/>
      <c r="CU34" s="330"/>
      <c r="CV34" s="330"/>
      <c r="CW34" s="330"/>
      <c r="CX34" s="330"/>
      <c r="CY34" s="330"/>
      <c r="CZ34" s="330"/>
      <c r="DA34" s="330"/>
      <c r="DB34" s="330"/>
      <c r="DC34" s="330"/>
      <c r="DD34" s="330"/>
      <c r="DE34" s="330"/>
      <c r="DF34" s="320"/>
      <c r="DG34" s="331" t="str">
        <f>IF('各会計、関係団体の財政状況及び健全化判断比率'!BR7="","",'各会計、関係団体の財政状況及び健全化判断比率'!BR7)</f>
        <v/>
      </c>
      <c r="DH34" s="331"/>
      <c r="DI34" s="328"/>
      <c r="DJ34" s="64"/>
      <c r="DK34" s="64"/>
      <c r="DL34" s="64"/>
      <c r="DM34" s="64"/>
      <c r="DN34" s="64"/>
      <c r="DO34" s="64"/>
    </row>
    <row r="35" spans="1:119" ht="32.25" customHeight="1" x14ac:dyDescent="0.15">
      <c r="A35" s="66"/>
      <c r="B35" s="322"/>
      <c r="C35" s="329">
        <f>IF(E35="","",C34+1)</f>
        <v>2</v>
      </c>
      <c r="D35" s="329"/>
      <c r="E35" s="330" t="str">
        <f>IF('各会計、関係団体の財政状況及び健全化判断比率'!B8="","",'各会計、関係団体の財政状況及び健全化判断比率'!B8)</f>
        <v>貸付資金特別会計</v>
      </c>
      <c r="F35" s="330"/>
      <c r="G35" s="330"/>
      <c r="H35" s="330"/>
      <c r="I35" s="330"/>
      <c r="J35" s="330"/>
      <c r="K35" s="330"/>
      <c r="L35" s="330"/>
      <c r="M35" s="330"/>
      <c r="N35" s="330"/>
      <c r="O35" s="330"/>
      <c r="P35" s="330"/>
      <c r="Q35" s="330"/>
      <c r="R35" s="330"/>
      <c r="S35" s="330"/>
      <c r="T35" s="323"/>
      <c r="U35" s="329">
        <f>IF(W35="","",U34+1)</f>
        <v>6</v>
      </c>
      <c r="V35" s="329"/>
      <c r="W35" s="330" t="str">
        <f>IF('各会計、関係団体の財政状況及び健全化判断比率'!B29="","",'各会計、関係団体の財政状況及び健全化判断比率'!B29)</f>
        <v>介護保険特別会計</v>
      </c>
      <c r="X35" s="330"/>
      <c r="Y35" s="330"/>
      <c r="Z35" s="330"/>
      <c r="AA35" s="330"/>
      <c r="AB35" s="330"/>
      <c r="AC35" s="330"/>
      <c r="AD35" s="330"/>
      <c r="AE35" s="330"/>
      <c r="AF35" s="330"/>
      <c r="AG35" s="330"/>
      <c r="AH35" s="330"/>
      <c r="AI35" s="330"/>
      <c r="AJ35" s="330"/>
      <c r="AK35" s="330"/>
      <c r="AL35" s="323"/>
      <c r="AM35" s="329">
        <f t="shared" ref="AM35:AM43" si="0">IF(AO35="","",AM34+1)</f>
        <v>9</v>
      </c>
      <c r="AN35" s="329"/>
      <c r="AO35" s="330" t="str">
        <f>IF('各会計、関係団体の財政状況及び健全化判断比率'!B32="","",'各会計、関係団体の財政状況及び健全化判断比率'!B32)</f>
        <v>下水道事業会計</v>
      </c>
      <c r="AP35" s="330"/>
      <c r="AQ35" s="330"/>
      <c r="AR35" s="330"/>
      <c r="AS35" s="330"/>
      <c r="AT35" s="330"/>
      <c r="AU35" s="330"/>
      <c r="AV35" s="330"/>
      <c r="AW35" s="330"/>
      <c r="AX35" s="330"/>
      <c r="AY35" s="330"/>
      <c r="AZ35" s="330"/>
      <c r="BA35" s="330"/>
      <c r="BB35" s="330"/>
      <c r="BC35" s="330"/>
      <c r="BD35" s="323"/>
      <c r="BE35" s="329" t="str">
        <f t="shared" ref="BE35:BE43" si="1">IF(BG35="","",BE34+1)</f>
        <v/>
      </c>
      <c r="BF35" s="329"/>
      <c r="BG35" s="330"/>
      <c r="BH35" s="330"/>
      <c r="BI35" s="330"/>
      <c r="BJ35" s="330"/>
      <c r="BK35" s="330"/>
      <c r="BL35" s="330"/>
      <c r="BM35" s="330"/>
      <c r="BN35" s="330"/>
      <c r="BO35" s="330"/>
      <c r="BP35" s="330"/>
      <c r="BQ35" s="330"/>
      <c r="BR35" s="330"/>
      <c r="BS35" s="330"/>
      <c r="BT35" s="330"/>
      <c r="BU35" s="330"/>
      <c r="BV35" s="323"/>
      <c r="BW35" s="329">
        <f t="shared" ref="BW35:BW43" si="2">IF(BY35="","",BW34+1)</f>
        <v>11</v>
      </c>
      <c r="BX35" s="329"/>
      <c r="BY35" s="330" t="str">
        <f>IF('各会計、関係団体の財政状況及び健全化判断比率'!B69="","",'各会計、関係団体の財政状況及び健全化判断比率'!B69)</f>
        <v>後期高齢者医療広域連合（特別会計）</v>
      </c>
      <c r="BZ35" s="330"/>
      <c r="CA35" s="330"/>
      <c r="CB35" s="330"/>
      <c r="CC35" s="330"/>
      <c r="CD35" s="330"/>
      <c r="CE35" s="330"/>
      <c r="CF35" s="330"/>
      <c r="CG35" s="330"/>
      <c r="CH35" s="330"/>
      <c r="CI35" s="330"/>
      <c r="CJ35" s="330"/>
      <c r="CK35" s="330"/>
      <c r="CL35" s="330"/>
      <c r="CM35" s="330"/>
      <c r="CN35" s="323"/>
      <c r="CO35" s="329">
        <f t="shared" ref="CO35:CO43" si="3">IF(CQ35="","",CO34+1)</f>
        <v>15</v>
      </c>
      <c r="CP35" s="329"/>
      <c r="CQ35" s="330" t="str">
        <f>IF('各会計、関係団体の財政状況及び健全化判断比率'!BS8="","",'各会計、関係団体の財政状況及び健全化判断比率'!BS8)</f>
        <v>いいね竹原</v>
      </c>
      <c r="CR35" s="330"/>
      <c r="CS35" s="330"/>
      <c r="CT35" s="330"/>
      <c r="CU35" s="330"/>
      <c r="CV35" s="330"/>
      <c r="CW35" s="330"/>
      <c r="CX35" s="330"/>
      <c r="CY35" s="330"/>
      <c r="CZ35" s="330"/>
      <c r="DA35" s="330"/>
      <c r="DB35" s="330"/>
      <c r="DC35" s="330"/>
      <c r="DD35" s="330"/>
      <c r="DE35" s="330"/>
      <c r="DF35" s="320"/>
      <c r="DG35" s="331" t="str">
        <f>IF('各会計、関係団体の財政状況及び健全化判断比率'!BR8="","",'各会計、関係団体の財政状況及び健全化判断比率'!BR8)</f>
        <v/>
      </c>
      <c r="DH35" s="331"/>
      <c r="DI35" s="328"/>
      <c r="DJ35" s="64"/>
      <c r="DK35" s="64"/>
      <c r="DL35" s="64"/>
      <c r="DM35" s="64"/>
      <c r="DN35" s="64"/>
      <c r="DO35" s="64"/>
    </row>
    <row r="36" spans="1:119" ht="32.25" customHeight="1" x14ac:dyDescent="0.15">
      <c r="A36" s="66"/>
      <c r="B36" s="322"/>
      <c r="C36" s="329">
        <f>IF(E36="","",C35+1)</f>
        <v>3</v>
      </c>
      <c r="D36" s="329"/>
      <c r="E36" s="330" t="str">
        <f>IF('各会計、関係団体の財政状況及び健全化判断比率'!B9="","",'各会計、関係団体の財政状況及び健全化判断比率'!B9)</f>
        <v>港湾事業特別会計</v>
      </c>
      <c r="F36" s="330"/>
      <c r="G36" s="330"/>
      <c r="H36" s="330"/>
      <c r="I36" s="330"/>
      <c r="J36" s="330"/>
      <c r="K36" s="330"/>
      <c r="L36" s="330"/>
      <c r="M36" s="330"/>
      <c r="N36" s="330"/>
      <c r="O36" s="330"/>
      <c r="P36" s="330"/>
      <c r="Q36" s="330"/>
      <c r="R36" s="330"/>
      <c r="S36" s="330"/>
      <c r="T36" s="323"/>
      <c r="U36" s="329">
        <f t="shared" ref="U36:U43" si="4">IF(W36="","",U35+1)</f>
        <v>7</v>
      </c>
      <c r="V36" s="329"/>
      <c r="W36" s="330" t="str">
        <f>IF('各会計、関係団体の財政状況及び健全化判断比率'!B30="","",'各会計、関係団体の財政状況及び健全化判断比率'!B30)</f>
        <v>後期高齢者医療特別会計</v>
      </c>
      <c r="X36" s="330"/>
      <c r="Y36" s="330"/>
      <c r="Z36" s="330"/>
      <c r="AA36" s="330"/>
      <c r="AB36" s="330"/>
      <c r="AC36" s="330"/>
      <c r="AD36" s="330"/>
      <c r="AE36" s="330"/>
      <c r="AF36" s="330"/>
      <c r="AG36" s="330"/>
      <c r="AH36" s="330"/>
      <c r="AI36" s="330"/>
      <c r="AJ36" s="330"/>
      <c r="AK36" s="330"/>
      <c r="AL36" s="323"/>
      <c r="AM36" s="329" t="str">
        <f t="shared" si="0"/>
        <v/>
      </c>
      <c r="AN36" s="329"/>
      <c r="AO36" s="330"/>
      <c r="AP36" s="330"/>
      <c r="AQ36" s="330"/>
      <c r="AR36" s="330"/>
      <c r="AS36" s="330"/>
      <c r="AT36" s="330"/>
      <c r="AU36" s="330"/>
      <c r="AV36" s="330"/>
      <c r="AW36" s="330"/>
      <c r="AX36" s="330"/>
      <c r="AY36" s="330"/>
      <c r="AZ36" s="330"/>
      <c r="BA36" s="330"/>
      <c r="BB36" s="330"/>
      <c r="BC36" s="330"/>
      <c r="BD36" s="323"/>
      <c r="BE36" s="329" t="str">
        <f t="shared" si="1"/>
        <v/>
      </c>
      <c r="BF36" s="329"/>
      <c r="BG36" s="330"/>
      <c r="BH36" s="330"/>
      <c r="BI36" s="330"/>
      <c r="BJ36" s="330"/>
      <c r="BK36" s="330"/>
      <c r="BL36" s="330"/>
      <c r="BM36" s="330"/>
      <c r="BN36" s="330"/>
      <c r="BO36" s="330"/>
      <c r="BP36" s="330"/>
      <c r="BQ36" s="330"/>
      <c r="BR36" s="330"/>
      <c r="BS36" s="330"/>
      <c r="BT36" s="330"/>
      <c r="BU36" s="330"/>
      <c r="BV36" s="323"/>
      <c r="BW36" s="329">
        <f t="shared" si="2"/>
        <v>12</v>
      </c>
      <c r="BX36" s="329"/>
      <c r="BY36" s="330" t="str">
        <f>IF('各会計、関係団体の財政状況及び健全化判断比率'!B70="","",'各会計、関係団体の財政状況及び健全化判断比率'!B70)</f>
        <v>広島中央環境衛生組合</v>
      </c>
      <c r="BZ36" s="330"/>
      <c r="CA36" s="330"/>
      <c r="CB36" s="330"/>
      <c r="CC36" s="330"/>
      <c r="CD36" s="330"/>
      <c r="CE36" s="330"/>
      <c r="CF36" s="330"/>
      <c r="CG36" s="330"/>
      <c r="CH36" s="330"/>
      <c r="CI36" s="330"/>
      <c r="CJ36" s="330"/>
      <c r="CK36" s="330"/>
      <c r="CL36" s="330"/>
      <c r="CM36" s="330"/>
      <c r="CN36" s="323"/>
      <c r="CO36" s="329" t="str">
        <f t="shared" si="3"/>
        <v/>
      </c>
      <c r="CP36" s="329"/>
      <c r="CQ36" s="330" t="str">
        <f>IF('各会計、関係団体の財政状況及び健全化判断比率'!BS9="","",'各会計、関係団体の財政状況及び健全化判断比率'!BS9)</f>
        <v/>
      </c>
      <c r="CR36" s="330"/>
      <c r="CS36" s="330"/>
      <c r="CT36" s="330"/>
      <c r="CU36" s="330"/>
      <c r="CV36" s="330"/>
      <c r="CW36" s="330"/>
      <c r="CX36" s="330"/>
      <c r="CY36" s="330"/>
      <c r="CZ36" s="330"/>
      <c r="DA36" s="330"/>
      <c r="DB36" s="330"/>
      <c r="DC36" s="330"/>
      <c r="DD36" s="330"/>
      <c r="DE36" s="330"/>
      <c r="DF36" s="320"/>
      <c r="DG36" s="331" t="str">
        <f>IF('各会計、関係団体の財政状況及び健全化判断比率'!BR9="","",'各会計、関係団体の財政状況及び健全化判断比率'!BR9)</f>
        <v/>
      </c>
      <c r="DH36" s="331"/>
      <c r="DI36" s="328"/>
      <c r="DJ36" s="64"/>
      <c r="DK36" s="64"/>
      <c r="DL36" s="64"/>
      <c r="DM36" s="64"/>
      <c r="DN36" s="64"/>
      <c r="DO36" s="64"/>
    </row>
    <row r="37" spans="1:119" ht="32.25" customHeight="1" x14ac:dyDescent="0.15">
      <c r="A37" s="66"/>
      <c r="B37" s="322"/>
      <c r="C37" s="329">
        <f>IF(E37="","",C36+1)</f>
        <v>4</v>
      </c>
      <c r="D37" s="329"/>
      <c r="E37" s="330" t="str">
        <f>IF('各会計、関係団体の財政状況及び健全化判断比率'!B10="","",'各会計、関係団体の財政状況及び健全化判断比率'!B10)</f>
        <v>公共用地先行取得事業特別会計</v>
      </c>
      <c r="F37" s="330"/>
      <c r="G37" s="330"/>
      <c r="H37" s="330"/>
      <c r="I37" s="330"/>
      <c r="J37" s="330"/>
      <c r="K37" s="330"/>
      <c r="L37" s="330"/>
      <c r="M37" s="330"/>
      <c r="N37" s="330"/>
      <c r="O37" s="330"/>
      <c r="P37" s="330"/>
      <c r="Q37" s="330"/>
      <c r="R37" s="330"/>
      <c r="S37" s="330"/>
      <c r="T37" s="323"/>
      <c r="U37" s="329" t="str">
        <f t="shared" si="4"/>
        <v/>
      </c>
      <c r="V37" s="329"/>
      <c r="W37" s="330"/>
      <c r="X37" s="330"/>
      <c r="Y37" s="330"/>
      <c r="Z37" s="330"/>
      <c r="AA37" s="330"/>
      <c r="AB37" s="330"/>
      <c r="AC37" s="330"/>
      <c r="AD37" s="330"/>
      <c r="AE37" s="330"/>
      <c r="AF37" s="330"/>
      <c r="AG37" s="330"/>
      <c r="AH37" s="330"/>
      <c r="AI37" s="330"/>
      <c r="AJ37" s="330"/>
      <c r="AK37" s="330"/>
      <c r="AL37" s="323"/>
      <c r="AM37" s="329" t="str">
        <f t="shared" si="0"/>
        <v/>
      </c>
      <c r="AN37" s="329"/>
      <c r="AO37" s="330"/>
      <c r="AP37" s="330"/>
      <c r="AQ37" s="330"/>
      <c r="AR37" s="330"/>
      <c r="AS37" s="330"/>
      <c r="AT37" s="330"/>
      <c r="AU37" s="330"/>
      <c r="AV37" s="330"/>
      <c r="AW37" s="330"/>
      <c r="AX37" s="330"/>
      <c r="AY37" s="330"/>
      <c r="AZ37" s="330"/>
      <c r="BA37" s="330"/>
      <c r="BB37" s="330"/>
      <c r="BC37" s="330"/>
      <c r="BD37" s="323"/>
      <c r="BE37" s="329" t="str">
        <f t="shared" si="1"/>
        <v/>
      </c>
      <c r="BF37" s="329"/>
      <c r="BG37" s="330"/>
      <c r="BH37" s="330"/>
      <c r="BI37" s="330"/>
      <c r="BJ37" s="330"/>
      <c r="BK37" s="330"/>
      <c r="BL37" s="330"/>
      <c r="BM37" s="330"/>
      <c r="BN37" s="330"/>
      <c r="BO37" s="330"/>
      <c r="BP37" s="330"/>
      <c r="BQ37" s="330"/>
      <c r="BR37" s="330"/>
      <c r="BS37" s="330"/>
      <c r="BT37" s="330"/>
      <c r="BU37" s="330"/>
      <c r="BV37" s="323"/>
      <c r="BW37" s="329">
        <f t="shared" si="2"/>
        <v>13</v>
      </c>
      <c r="BX37" s="329"/>
      <c r="BY37" s="330" t="str">
        <f>IF('各会計、関係団体の財政状況及び健全化判断比率'!B71="","",'各会計、関係団体の財政状況及び健全化判断比率'!B71)</f>
        <v>広島県市町総合組合</v>
      </c>
      <c r="BZ37" s="330"/>
      <c r="CA37" s="330"/>
      <c r="CB37" s="330"/>
      <c r="CC37" s="330"/>
      <c r="CD37" s="330"/>
      <c r="CE37" s="330"/>
      <c r="CF37" s="330"/>
      <c r="CG37" s="330"/>
      <c r="CH37" s="330"/>
      <c r="CI37" s="330"/>
      <c r="CJ37" s="330"/>
      <c r="CK37" s="330"/>
      <c r="CL37" s="330"/>
      <c r="CM37" s="330"/>
      <c r="CN37" s="323"/>
      <c r="CO37" s="329" t="str">
        <f t="shared" si="3"/>
        <v/>
      </c>
      <c r="CP37" s="329"/>
      <c r="CQ37" s="330" t="str">
        <f>IF('各会計、関係団体の財政状況及び健全化判断比率'!BS10="","",'各会計、関係団体の財政状況及び健全化判断比率'!BS10)</f>
        <v/>
      </c>
      <c r="CR37" s="330"/>
      <c r="CS37" s="330"/>
      <c r="CT37" s="330"/>
      <c r="CU37" s="330"/>
      <c r="CV37" s="330"/>
      <c r="CW37" s="330"/>
      <c r="CX37" s="330"/>
      <c r="CY37" s="330"/>
      <c r="CZ37" s="330"/>
      <c r="DA37" s="330"/>
      <c r="DB37" s="330"/>
      <c r="DC37" s="330"/>
      <c r="DD37" s="330"/>
      <c r="DE37" s="330"/>
      <c r="DF37" s="320"/>
      <c r="DG37" s="331" t="str">
        <f>IF('各会計、関係団体の財政状況及び健全化判断比率'!BR10="","",'各会計、関係団体の財政状況及び健全化判断比率'!BR10)</f>
        <v/>
      </c>
      <c r="DH37" s="331"/>
      <c r="DI37" s="328"/>
      <c r="DJ37" s="64"/>
      <c r="DK37" s="64"/>
      <c r="DL37" s="64"/>
      <c r="DM37" s="64"/>
      <c r="DN37" s="64"/>
      <c r="DO37" s="64"/>
    </row>
    <row r="38" spans="1:119" ht="32.25" customHeight="1" x14ac:dyDescent="0.15">
      <c r="A38" s="66"/>
      <c r="B38" s="322"/>
      <c r="C38" s="329" t="str">
        <f t="shared" ref="C38:C43" si="5">IF(E38="","",C37+1)</f>
        <v/>
      </c>
      <c r="D38" s="329"/>
      <c r="E38" s="330" t="str">
        <f>IF('各会計、関係団体の財政状況及び健全化判断比率'!B11="","",'各会計、関係団体の財政状況及び健全化判断比率'!B11)</f>
        <v/>
      </c>
      <c r="F38" s="330"/>
      <c r="G38" s="330"/>
      <c r="H38" s="330"/>
      <c r="I38" s="330"/>
      <c r="J38" s="330"/>
      <c r="K38" s="330"/>
      <c r="L38" s="330"/>
      <c r="M38" s="330"/>
      <c r="N38" s="330"/>
      <c r="O38" s="330"/>
      <c r="P38" s="330"/>
      <c r="Q38" s="330"/>
      <c r="R38" s="330"/>
      <c r="S38" s="330"/>
      <c r="T38" s="323"/>
      <c r="U38" s="329" t="str">
        <f t="shared" si="4"/>
        <v/>
      </c>
      <c r="V38" s="329"/>
      <c r="W38" s="330"/>
      <c r="X38" s="330"/>
      <c r="Y38" s="330"/>
      <c r="Z38" s="330"/>
      <c r="AA38" s="330"/>
      <c r="AB38" s="330"/>
      <c r="AC38" s="330"/>
      <c r="AD38" s="330"/>
      <c r="AE38" s="330"/>
      <c r="AF38" s="330"/>
      <c r="AG38" s="330"/>
      <c r="AH38" s="330"/>
      <c r="AI38" s="330"/>
      <c r="AJ38" s="330"/>
      <c r="AK38" s="330"/>
      <c r="AL38" s="323"/>
      <c r="AM38" s="329" t="str">
        <f t="shared" si="0"/>
        <v/>
      </c>
      <c r="AN38" s="329"/>
      <c r="AO38" s="330"/>
      <c r="AP38" s="330"/>
      <c r="AQ38" s="330"/>
      <c r="AR38" s="330"/>
      <c r="AS38" s="330"/>
      <c r="AT38" s="330"/>
      <c r="AU38" s="330"/>
      <c r="AV38" s="330"/>
      <c r="AW38" s="330"/>
      <c r="AX38" s="330"/>
      <c r="AY38" s="330"/>
      <c r="AZ38" s="330"/>
      <c r="BA38" s="330"/>
      <c r="BB38" s="330"/>
      <c r="BC38" s="330"/>
      <c r="BD38" s="323"/>
      <c r="BE38" s="329" t="str">
        <f t="shared" si="1"/>
        <v/>
      </c>
      <c r="BF38" s="329"/>
      <c r="BG38" s="330"/>
      <c r="BH38" s="330"/>
      <c r="BI38" s="330"/>
      <c r="BJ38" s="330"/>
      <c r="BK38" s="330"/>
      <c r="BL38" s="330"/>
      <c r="BM38" s="330"/>
      <c r="BN38" s="330"/>
      <c r="BO38" s="330"/>
      <c r="BP38" s="330"/>
      <c r="BQ38" s="330"/>
      <c r="BR38" s="330"/>
      <c r="BS38" s="330"/>
      <c r="BT38" s="330"/>
      <c r="BU38" s="330"/>
      <c r="BV38" s="323"/>
      <c r="BW38" s="329" t="str">
        <f t="shared" si="2"/>
        <v/>
      </c>
      <c r="BX38" s="329"/>
      <c r="BY38" s="330" t="str">
        <f>IF('各会計、関係団体の財政状況及び健全化判断比率'!B72="","",'各会計、関係団体の財政状況及び健全化判断比率'!B72)</f>
        <v/>
      </c>
      <c r="BZ38" s="330"/>
      <c r="CA38" s="330"/>
      <c r="CB38" s="330"/>
      <c r="CC38" s="330"/>
      <c r="CD38" s="330"/>
      <c r="CE38" s="330"/>
      <c r="CF38" s="330"/>
      <c r="CG38" s="330"/>
      <c r="CH38" s="330"/>
      <c r="CI38" s="330"/>
      <c r="CJ38" s="330"/>
      <c r="CK38" s="330"/>
      <c r="CL38" s="330"/>
      <c r="CM38" s="330"/>
      <c r="CN38" s="323"/>
      <c r="CO38" s="329" t="str">
        <f t="shared" si="3"/>
        <v/>
      </c>
      <c r="CP38" s="329"/>
      <c r="CQ38" s="330" t="str">
        <f>IF('各会計、関係団体の財政状況及び健全化判断比率'!BS11="","",'各会計、関係団体の財政状況及び健全化判断比率'!BS11)</f>
        <v/>
      </c>
      <c r="CR38" s="330"/>
      <c r="CS38" s="330"/>
      <c r="CT38" s="330"/>
      <c r="CU38" s="330"/>
      <c r="CV38" s="330"/>
      <c r="CW38" s="330"/>
      <c r="CX38" s="330"/>
      <c r="CY38" s="330"/>
      <c r="CZ38" s="330"/>
      <c r="DA38" s="330"/>
      <c r="DB38" s="330"/>
      <c r="DC38" s="330"/>
      <c r="DD38" s="330"/>
      <c r="DE38" s="330"/>
      <c r="DF38" s="320"/>
      <c r="DG38" s="331" t="str">
        <f>IF('各会計、関係団体の財政状況及び健全化判断比率'!BR11="","",'各会計、関係団体の財政状況及び健全化判断比率'!BR11)</f>
        <v/>
      </c>
      <c r="DH38" s="331"/>
      <c r="DI38" s="328"/>
      <c r="DJ38" s="64"/>
      <c r="DK38" s="64"/>
      <c r="DL38" s="64"/>
      <c r="DM38" s="64"/>
      <c r="DN38" s="64"/>
      <c r="DO38" s="64"/>
    </row>
    <row r="39" spans="1:119" ht="32.25" customHeight="1" x14ac:dyDescent="0.15">
      <c r="A39" s="66"/>
      <c r="B39" s="322"/>
      <c r="C39" s="329" t="str">
        <f t="shared" si="5"/>
        <v/>
      </c>
      <c r="D39" s="329"/>
      <c r="E39" s="330" t="str">
        <f>IF('各会計、関係団体の財政状況及び健全化判断比率'!B12="","",'各会計、関係団体の財政状況及び健全化判断比率'!B12)</f>
        <v/>
      </c>
      <c r="F39" s="330"/>
      <c r="G39" s="330"/>
      <c r="H39" s="330"/>
      <c r="I39" s="330"/>
      <c r="J39" s="330"/>
      <c r="K39" s="330"/>
      <c r="L39" s="330"/>
      <c r="M39" s="330"/>
      <c r="N39" s="330"/>
      <c r="O39" s="330"/>
      <c r="P39" s="330"/>
      <c r="Q39" s="330"/>
      <c r="R39" s="330"/>
      <c r="S39" s="330"/>
      <c r="T39" s="323"/>
      <c r="U39" s="329" t="str">
        <f t="shared" si="4"/>
        <v/>
      </c>
      <c r="V39" s="329"/>
      <c r="W39" s="330"/>
      <c r="X39" s="330"/>
      <c r="Y39" s="330"/>
      <c r="Z39" s="330"/>
      <c r="AA39" s="330"/>
      <c r="AB39" s="330"/>
      <c r="AC39" s="330"/>
      <c r="AD39" s="330"/>
      <c r="AE39" s="330"/>
      <c r="AF39" s="330"/>
      <c r="AG39" s="330"/>
      <c r="AH39" s="330"/>
      <c r="AI39" s="330"/>
      <c r="AJ39" s="330"/>
      <c r="AK39" s="330"/>
      <c r="AL39" s="323"/>
      <c r="AM39" s="329" t="str">
        <f t="shared" si="0"/>
        <v/>
      </c>
      <c r="AN39" s="329"/>
      <c r="AO39" s="330"/>
      <c r="AP39" s="330"/>
      <c r="AQ39" s="330"/>
      <c r="AR39" s="330"/>
      <c r="AS39" s="330"/>
      <c r="AT39" s="330"/>
      <c r="AU39" s="330"/>
      <c r="AV39" s="330"/>
      <c r="AW39" s="330"/>
      <c r="AX39" s="330"/>
      <c r="AY39" s="330"/>
      <c r="AZ39" s="330"/>
      <c r="BA39" s="330"/>
      <c r="BB39" s="330"/>
      <c r="BC39" s="330"/>
      <c r="BD39" s="323"/>
      <c r="BE39" s="329" t="str">
        <f t="shared" si="1"/>
        <v/>
      </c>
      <c r="BF39" s="329"/>
      <c r="BG39" s="330"/>
      <c r="BH39" s="330"/>
      <c r="BI39" s="330"/>
      <c r="BJ39" s="330"/>
      <c r="BK39" s="330"/>
      <c r="BL39" s="330"/>
      <c r="BM39" s="330"/>
      <c r="BN39" s="330"/>
      <c r="BO39" s="330"/>
      <c r="BP39" s="330"/>
      <c r="BQ39" s="330"/>
      <c r="BR39" s="330"/>
      <c r="BS39" s="330"/>
      <c r="BT39" s="330"/>
      <c r="BU39" s="330"/>
      <c r="BV39" s="323"/>
      <c r="BW39" s="329" t="str">
        <f t="shared" si="2"/>
        <v/>
      </c>
      <c r="BX39" s="329"/>
      <c r="BY39" s="330" t="str">
        <f>IF('各会計、関係団体の財政状況及び健全化判断比率'!B73="","",'各会計、関係団体の財政状況及び健全化判断比率'!B73)</f>
        <v/>
      </c>
      <c r="BZ39" s="330"/>
      <c r="CA39" s="330"/>
      <c r="CB39" s="330"/>
      <c r="CC39" s="330"/>
      <c r="CD39" s="330"/>
      <c r="CE39" s="330"/>
      <c r="CF39" s="330"/>
      <c r="CG39" s="330"/>
      <c r="CH39" s="330"/>
      <c r="CI39" s="330"/>
      <c r="CJ39" s="330"/>
      <c r="CK39" s="330"/>
      <c r="CL39" s="330"/>
      <c r="CM39" s="330"/>
      <c r="CN39" s="323"/>
      <c r="CO39" s="329" t="str">
        <f t="shared" si="3"/>
        <v/>
      </c>
      <c r="CP39" s="329"/>
      <c r="CQ39" s="330" t="str">
        <f>IF('各会計、関係団体の財政状況及び健全化判断比率'!BS12="","",'各会計、関係団体の財政状況及び健全化判断比率'!BS12)</f>
        <v/>
      </c>
      <c r="CR39" s="330"/>
      <c r="CS39" s="330"/>
      <c r="CT39" s="330"/>
      <c r="CU39" s="330"/>
      <c r="CV39" s="330"/>
      <c r="CW39" s="330"/>
      <c r="CX39" s="330"/>
      <c r="CY39" s="330"/>
      <c r="CZ39" s="330"/>
      <c r="DA39" s="330"/>
      <c r="DB39" s="330"/>
      <c r="DC39" s="330"/>
      <c r="DD39" s="330"/>
      <c r="DE39" s="330"/>
      <c r="DF39" s="320"/>
      <c r="DG39" s="331" t="str">
        <f>IF('各会計、関係団体の財政状況及び健全化判断比率'!BR12="","",'各会計、関係団体の財政状況及び健全化判断比率'!BR12)</f>
        <v/>
      </c>
      <c r="DH39" s="331"/>
      <c r="DI39" s="328"/>
      <c r="DJ39" s="64"/>
      <c r="DK39" s="64"/>
      <c r="DL39" s="64"/>
      <c r="DM39" s="64"/>
      <c r="DN39" s="64"/>
      <c r="DO39" s="64"/>
    </row>
    <row r="40" spans="1:119" ht="32.25" customHeight="1" x14ac:dyDescent="0.15">
      <c r="A40" s="66"/>
      <c r="B40" s="322"/>
      <c r="C40" s="329" t="str">
        <f t="shared" si="5"/>
        <v/>
      </c>
      <c r="D40" s="329"/>
      <c r="E40" s="330" t="str">
        <f>IF('各会計、関係団体の財政状況及び健全化判断比率'!B13="","",'各会計、関係団体の財政状況及び健全化判断比率'!B13)</f>
        <v/>
      </c>
      <c r="F40" s="330"/>
      <c r="G40" s="330"/>
      <c r="H40" s="330"/>
      <c r="I40" s="330"/>
      <c r="J40" s="330"/>
      <c r="K40" s="330"/>
      <c r="L40" s="330"/>
      <c r="M40" s="330"/>
      <c r="N40" s="330"/>
      <c r="O40" s="330"/>
      <c r="P40" s="330"/>
      <c r="Q40" s="330"/>
      <c r="R40" s="330"/>
      <c r="S40" s="330"/>
      <c r="T40" s="323"/>
      <c r="U40" s="329" t="str">
        <f t="shared" si="4"/>
        <v/>
      </c>
      <c r="V40" s="329"/>
      <c r="W40" s="330"/>
      <c r="X40" s="330"/>
      <c r="Y40" s="330"/>
      <c r="Z40" s="330"/>
      <c r="AA40" s="330"/>
      <c r="AB40" s="330"/>
      <c r="AC40" s="330"/>
      <c r="AD40" s="330"/>
      <c r="AE40" s="330"/>
      <c r="AF40" s="330"/>
      <c r="AG40" s="330"/>
      <c r="AH40" s="330"/>
      <c r="AI40" s="330"/>
      <c r="AJ40" s="330"/>
      <c r="AK40" s="330"/>
      <c r="AL40" s="323"/>
      <c r="AM40" s="329" t="str">
        <f t="shared" si="0"/>
        <v/>
      </c>
      <c r="AN40" s="329"/>
      <c r="AO40" s="330"/>
      <c r="AP40" s="330"/>
      <c r="AQ40" s="330"/>
      <c r="AR40" s="330"/>
      <c r="AS40" s="330"/>
      <c r="AT40" s="330"/>
      <c r="AU40" s="330"/>
      <c r="AV40" s="330"/>
      <c r="AW40" s="330"/>
      <c r="AX40" s="330"/>
      <c r="AY40" s="330"/>
      <c r="AZ40" s="330"/>
      <c r="BA40" s="330"/>
      <c r="BB40" s="330"/>
      <c r="BC40" s="330"/>
      <c r="BD40" s="323"/>
      <c r="BE40" s="329" t="str">
        <f t="shared" si="1"/>
        <v/>
      </c>
      <c r="BF40" s="329"/>
      <c r="BG40" s="330"/>
      <c r="BH40" s="330"/>
      <c r="BI40" s="330"/>
      <c r="BJ40" s="330"/>
      <c r="BK40" s="330"/>
      <c r="BL40" s="330"/>
      <c r="BM40" s="330"/>
      <c r="BN40" s="330"/>
      <c r="BO40" s="330"/>
      <c r="BP40" s="330"/>
      <c r="BQ40" s="330"/>
      <c r="BR40" s="330"/>
      <c r="BS40" s="330"/>
      <c r="BT40" s="330"/>
      <c r="BU40" s="330"/>
      <c r="BV40" s="323"/>
      <c r="BW40" s="329" t="str">
        <f t="shared" si="2"/>
        <v/>
      </c>
      <c r="BX40" s="329"/>
      <c r="BY40" s="330" t="str">
        <f>IF('各会計、関係団体の財政状況及び健全化判断比率'!B74="","",'各会計、関係団体の財政状況及び健全化判断比率'!B74)</f>
        <v/>
      </c>
      <c r="BZ40" s="330"/>
      <c r="CA40" s="330"/>
      <c r="CB40" s="330"/>
      <c r="CC40" s="330"/>
      <c r="CD40" s="330"/>
      <c r="CE40" s="330"/>
      <c r="CF40" s="330"/>
      <c r="CG40" s="330"/>
      <c r="CH40" s="330"/>
      <c r="CI40" s="330"/>
      <c r="CJ40" s="330"/>
      <c r="CK40" s="330"/>
      <c r="CL40" s="330"/>
      <c r="CM40" s="330"/>
      <c r="CN40" s="323"/>
      <c r="CO40" s="329" t="str">
        <f t="shared" si="3"/>
        <v/>
      </c>
      <c r="CP40" s="329"/>
      <c r="CQ40" s="330" t="str">
        <f>IF('各会計、関係団体の財政状況及び健全化判断比率'!BS13="","",'各会計、関係団体の財政状況及び健全化判断比率'!BS13)</f>
        <v/>
      </c>
      <c r="CR40" s="330"/>
      <c r="CS40" s="330"/>
      <c r="CT40" s="330"/>
      <c r="CU40" s="330"/>
      <c r="CV40" s="330"/>
      <c r="CW40" s="330"/>
      <c r="CX40" s="330"/>
      <c r="CY40" s="330"/>
      <c r="CZ40" s="330"/>
      <c r="DA40" s="330"/>
      <c r="DB40" s="330"/>
      <c r="DC40" s="330"/>
      <c r="DD40" s="330"/>
      <c r="DE40" s="330"/>
      <c r="DF40" s="320"/>
      <c r="DG40" s="331" t="str">
        <f>IF('各会計、関係団体の財政状況及び健全化判断比率'!BR13="","",'各会計、関係団体の財政状況及び健全化判断比率'!BR13)</f>
        <v/>
      </c>
      <c r="DH40" s="331"/>
      <c r="DI40" s="328"/>
      <c r="DJ40" s="64"/>
      <c r="DK40" s="64"/>
      <c r="DL40" s="64"/>
      <c r="DM40" s="64"/>
      <c r="DN40" s="64"/>
      <c r="DO40" s="64"/>
    </row>
    <row r="41" spans="1:119" ht="32.25" customHeight="1" x14ac:dyDescent="0.15">
      <c r="A41" s="66"/>
      <c r="B41" s="322"/>
      <c r="C41" s="329" t="str">
        <f t="shared" si="5"/>
        <v/>
      </c>
      <c r="D41" s="329"/>
      <c r="E41" s="330" t="str">
        <f>IF('各会計、関係団体の財政状況及び健全化判断比率'!B14="","",'各会計、関係団体の財政状況及び健全化判断比率'!B14)</f>
        <v/>
      </c>
      <c r="F41" s="330"/>
      <c r="G41" s="330"/>
      <c r="H41" s="330"/>
      <c r="I41" s="330"/>
      <c r="J41" s="330"/>
      <c r="K41" s="330"/>
      <c r="L41" s="330"/>
      <c r="M41" s="330"/>
      <c r="N41" s="330"/>
      <c r="O41" s="330"/>
      <c r="P41" s="330"/>
      <c r="Q41" s="330"/>
      <c r="R41" s="330"/>
      <c r="S41" s="330"/>
      <c r="T41" s="323"/>
      <c r="U41" s="329" t="str">
        <f t="shared" si="4"/>
        <v/>
      </c>
      <c r="V41" s="329"/>
      <c r="W41" s="330"/>
      <c r="X41" s="330"/>
      <c r="Y41" s="330"/>
      <c r="Z41" s="330"/>
      <c r="AA41" s="330"/>
      <c r="AB41" s="330"/>
      <c r="AC41" s="330"/>
      <c r="AD41" s="330"/>
      <c r="AE41" s="330"/>
      <c r="AF41" s="330"/>
      <c r="AG41" s="330"/>
      <c r="AH41" s="330"/>
      <c r="AI41" s="330"/>
      <c r="AJ41" s="330"/>
      <c r="AK41" s="330"/>
      <c r="AL41" s="323"/>
      <c r="AM41" s="329" t="str">
        <f t="shared" si="0"/>
        <v/>
      </c>
      <c r="AN41" s="329"/>
      <c r="AO41" s="330"/>
      <c r="AP41" s="330"/>
      <c r="AQ41" s="330"/>
      <c r="AR41" s="330"/>
      <c r="AS41" s="330"/>
      <c r="AT41" s="330"/>
      <c r="AU41" s="330"/>
      <c r="AV41" s="330"/>
      <c r="AW41" s="330"/>
      <c r="AX41" s="330"/>
      <c r="AY41" s="330"/>
      <c r="AZ41" s="330"/>
      <c r="BA41" s="330"/>
      <c r="BB41" s="330"/>
      <c r="BC41" s="330"/>
      <c r="BD41" s="323"/>
      <c r="BE41" s="329" t="str">
        <f t="shared" si="1"/>
        <v/>
      </c>
      <c r="BF41" s="329"/>
      <c r="BG41" s="330"/>
      <c r="BH41" s="330"/>
      <c r="BI41" s="330"/>
      <c r="BJ41" s="330"/>
      <c r="BK41" s="330"/>
      <c r="BL41" s="330"/>
      <c r="BM41" s="330"/>
      <c r="BN41" s="330"/>
      <c r="BO41" s="330"/>
      <c r="BP41" s="330"/>
      <c r="BQ41" s="330"/>
      <c r="BR41" s="330"/>
      <c r="BS41" s="330"/>
      <c r="BT41" s="330"/>
      <c r="BU41" s="330"/>
      <c r="BV41" s="323"/>
      <c r="BW41" s="329" t="str">
        <f t="shared" si="2"/>
        <v/>
      </c>
      <c r="BX41" s="329"/>
      <c r="BY41" s="330" t="str">
        <f>IF('各会計、関係団体の財政状況及び健全化判断比率'!B75="","",'各会計、関係団体の財政状況及び健全化判断比率'!B75)</f>
        <v/>
      </c>
      <c r="BZ41" s="330"/>
      <c r="CA41" s="330"/>
      <c r="CB41" s="330"/>
      <c r="CC41" s="330"/>
      <c r="CD41" s="330"/>
      <c r="CE41" s="330"/>
      <c r="CF41" s="330"/>
      <c r="CG41" s="330"/>
      <c r="CH41" s="330"/>
      <c r="CI41" s="330"/>
      <c r="CJ41" s="330"/>
      <c r="CK41" s="330"/>
      <c r="CL41" s="330"/>
      <c r="CM41" s="330"/>
      <c r="CN41" s="323"/>
      <c r="CO41" s="329" t="str">
        <f t="shared" si="3"/>
        <v/>
      </c>
      <c r="CP41" s="329"/>
      <c r="CQ41" s="330" t="str">
        <f>IF('各会計、関係団体の財政状況及び健全化判断比率'!BS14="","",'各会計、関係団体の財政状況及び健全化判断比率'!BS14)</f>
        <v/>
      </c>
      <c r="CR41" s="330"/>
      <c r="CS41" s="330"/>
      <c r="CT41" s="330"/>
      <c r="CU41" s="330"/>
      <c r="CV41" s="330"/>
      <c r="CW41" s="330"/>
      <c r="CX41" s="330"/>
      <c r="CY41" s="330"/>
      <c r="CZ41" s="330"/>
      <c r="DA41" s="330"/>
      <c r="DB41" s="330"/>
      <c r="DC41" s="330"/>
      <c r="DD41" s="330"/>
      <c r="DE41" s="330"/>
      <c r="DF41" s="320"/>
      <c r="DG41" s="331" t="str">
        <f>IF('各会計、関係団体の財政状況及び健全化判断比率'!BR14="","",'各会計、関係団体の財政状況及び健全化判断比率'!BR14)</f>
        <v/>
      </c>
      <c r="DH41" s="331"/>
      <c r="DI41" s="328"/>
      <c r="DJ41" s="64"/>
      <c r="DK41" s="64"/>
      <c r="DL41" s="64"/>
      <c r="DM41" s="64"/>
      <c r="DN41" s="64"/>
      <c r="DO41" s="64"/>
    </row>
    <row r="42" spans="1:119" ht="32.25" customHeight="1" x14ac:dyDescent="0.15">
      <c r="A42" s="64"/>
      <c r="B42" s="322"/>
      <c r="C42" s="329" t="str">
        <f t="shared" si="5"/>
        <v/>
      </c>
      <c r="D42" s="329"/>
      <c r="E42" s="330" t="str">
        <f>IF('各会計、関係団体の財政状況及び健全化判断比率'!B15="","",'各会計、関係団体の財政状況及び健全化判断比率'!B15)</f>
        <v/>
      </c>
      <c r="F42" s="330"/>
      <c r="G42" s="330"/>
      <c r="H42" s="330"/>
      <c r="I42" s="330"/>
      <c r="J42" s="330"/>
      <c r="K42" s="330"/>
      <c r="L42" s="330"/>
      <c r="M42" s="330"/>
      <c r="N42" s="330"/>
      <c r="O42" s="330"/>
      <c r="P42" s="330"/>
      <c r="Q42" s="330"/>
      <c r="R42" s="330"/>
      <c r="S42" s="330"/>
      <c r="T42" s="323"/>
      <c r="U42" s="329" t="str">
        <f t="shared" si="4"/>
        <v/>
      </c>
      <c r="V42" s="329"/>
      <c r="W42" s="330"/>
      <c r="X42" s="330"/>
      <c r="Y42" s="330"/>
      <c r="Z42" s="330"/>
      <c r="AA42" s="330"/>
      <c r="AB42" s="330"/>
      <c r="AC42" s="330"/>
      <c r="AD42" s="330"/>
      <c r="AE42" s="330"/>
      <c r="AF42" s="330"/>
      <c r="AG42" s="330"/>
      <c r="AH42" s="330"/>
      <c r="AI42" s="330"/>
      <c r="AJ42" s="330"/>
      <c r="AK42" s="330"/>
      <c r="AL42" s="323"/>
      <c r="AM42" s="329" t="str">
        <f t="shared" si="0"/>
        <v/>
      </c>
      <c r="AN42" s="329"/>
      <c r="AO42" s="330"/>
      <c r="AP42" s="330"/>
      <c r="AQ42" s="330"/>
      <c r="AR42" s="330"/>
      <c r="AS42" s="330"/>
      <c r="AT42" s="330"/>
      <c r="AU42" s="330"/>
      <c r="AV42" s="330"/>
      <c r="AW42" s="330"/>
      <c r="AX42" s="330"/>
      <c r="AY42" s="330"/>
      <c r="AZ42" s="330"/>
      <c r="BA42" s="330"/>
      <c r="BB42" s="330"/>
      <c r="BC42" s="330"/>
      <c r="BD42" s="323"/>
      <c r="BE42" s="329" t="str">
        <f t="shared" si="1"/>
        <v/>
      </c>
      <c r="BF42" s="329"/>
      <c r="BG42" s="330"/>
      <c r="BH42" s="330"/>
      <c r="BI42" s="330"/>
      <c r="BJ42" s="330"/>
      <c r="BK42" s="330"/>
      <c r="BL42" s="330"/>
      <c r="BM42" s="330"/>
      <c r="BN42" s="330"/>
      <c r="BO42" s="330"/>
      <c r="BP42" s="330"/>
      <c r="BQ42" s="330"/>
      <c r="BR42" s="330"/>
      <c r="BS42" s="330"/>
      <c r="BT42" s="330"/>
      <c r="BU42" s="330"/>
      <c r="BV42" s="323"/>
      <c r="BW42" s="329" t="str">
        <f t="shared" si="2"/>
        <v/>
      </c>
      <c r="BX42" s="329"/>
      <c r="BY42" s="330" t="str">
        <f>IF('各会計、関係団体の財政状況及び健全化判断比率'!B76="","",'各会計、関係団体の財政状況及び健全化判断比率'!B76)</f>
        <v/>
      </c>
      <c r="BZ42" s="330"/>
      <c r="CA42" s="330"/>
      <c r="CB42" s="330"/>
      <c r="CC42" s="330"/>
      <c r="CD42" s="330"/>
      <c r="CE42" s="330"/>
      <c r="CF42" s="330"/>
      <c r="CG42" s="330"/>
      <c r="CH42" s="330"/>
      <c r="CI42" s="330"/>
      <c r="CJ42" s="330"/>
      <c r="CK42" s="330"/>
      <c r="CL42" s="330"/>
      <c r="CM42" s="330"/>
      <c r="CN42" s="323"/>
      <c r="CO42" s="329" t="str">
        <f t="shared" si="3"/>
        <v/>
      </c>
      <c r="CP42" s="329"/>
      <c r="CQ42" s="330" t="str">
        <f>IF('各会計、関係団体の財政状況及び健全化判断比率'!BS15="","",'各会計、関係団体の財政状況及び健全化判断比率'!BS15)</f>
        <v/>
      </c>
      <c r="CR42" s="330"/>
      <c r="CS42" s="330"/>
      <c r="CT42" s="330"/>
      <c r="CU42" s="330"/>
      <c r="CV42" s="330"/>
      <c r="CW42" s="330"/>
      <c r="CX42" s="330"/>
      <c r="CY42" s="330"/>
      <c r="CZ42" s="330"/>
      <c r="DA42" s="330"/>
      <c r="DB42" s="330"/>
      <c r="DC42" s="330"/>
      <c r="DD42" s="330"/>
      <c r="DE42" s="330"/>
      <c r="DF42" s="320"/>
      <c r="DG42" s="331" t="str">
        <f>IF('各会計、関係団体の財政状況及び健全化判断比率'!BR15="","",'各会計、関係団体の財政状況及び健全化判断比率'!BR15)</f>
        <v/>
      </c>
      <c r="DH42" s="331"/>
      <c r="DI42" s="328"/>
      <c r="DJ42" s="64"/>
      <c r="DK42" s="64"/>
      <c r="DL42" s="64"/>
      <c r="DM42" s="64"/>
      <c r="DN42" s="64"/>
      <c r="DO42" s="64"/>
    </row>
    <row r="43" spans="1:119" ht="32.25" customHeight="1" x14ac:dyDescent="0.15">
      <c r="A43" s="64"/>
      <c r="B43" s="322"/>
      <c r="C43" s="329" t="str">
        <f t="shared" si="5"/>
        <v/>
      </c>
      <c r="D43" s="329"/>
      <c r="E43" s="330" t="str">
        <f>IF('各会計、関係団体の財政状況及び健全化判断比率'!B16="","",'各会計、関係団体の財政状況及び健全化判断比率'!B16)</f>
        <v/>
      </c>
      <c r="F43" s="330"/>
      <c r="G43" s="330"/>
      <c r="H43" s="330"/>
      <c r="I43" s="330"/>
      <c r="J43" s="330"/>
      <c r="K43" s="330"/>
      <c r="L43" s="330"/>
      <c r="M43" s="330"/>
      <c r="N43" s="330"/>
      <c r="O43" s="330"/>
      <c r="P43" s="330"/>
      <c r="Q43" s="330"/>
      <c r="R43" s="330"/>
      <c r="S43" s="330"/>
      <c r="T43" s="323"/>
      <c r="U43" s="329" t="str">
        <f t="shared" si="4"/>
        <v/>
      </c>
      <c r="V43" s="329"/>
      <c r="W43" s="330"/>
      <c r="X43" s="330"/>
      <c r="Y43" s="330"/>
      <c r="Z43" s="330"/>
      <c r="AA43" s="330"/>
      <c r="AB43" s="330"/>
      <c r="AC43" s="330"/>
      <c r="AD43" s="330"/>
      <c r="AE43" s="330"/>
      <c r="AF43" s="330"/>
      <c r="AG43" s="330"/>
      <c r="AH43" s="330"/>
      <c r="AI43" s="330"/>
      <c r="AJ43" s="330"/>
      <c r="AK43" s="330"/>
      <c r="AL43" s="323"/>
      <c r="AM43" s="329" t="str">
        <f t="shared" si="0"/>
        <v/>
      </c>
      <c r="AN43" s="329"/>
      <c r="AO43" s="330"/>
      <c r="AP43" s="330"/>
      <c r="AQ43" s="330"/>
      <c r="AR43" s="330"/>
      <c r="AS43" s="330"/>
      <c r="AT43" s="330"/>
      <c r="AU43" s="330"/>
      <c r="AV43" s="330"/>
      <c r="AW43" s="330"/>
      <c r="AX43" s="330"/>
      <c r="AY43" s="330"/>
      <c r="AZ43" s="330"/>
      <c r="BA43" s="330"/>
      <c r="BB43" s="330"/>
      <c r="BC43" s="330"/>
      <c r="BD43" s="323"/>
      <c r="BE43" s="329" t="str">
        <f t="shared" si="1"/>
        <v/>
      </c>
      <c r="BF43" s="329"/>
      <c r="BG43" s="330"/>
      <c r="BH43" s="330"/>
      <c r="BI43" s="330"/>
      <c r="BJ43" s="330"/>
      <c r="BK43" s="330"/>
      <c r="BL43" s="330"/>
      <c r="BM43" s="330"/>
      <c r="BN43" s="330"/>
      <c r="BO43" s="330"/>
      <c r="BP43" s="330"/>
      <c r="BQ43" s="330"/>
      <c r="BR43" s="330"/>
      <c r="BS43" s="330"/>
      <c r="BT43" s="330"/>
      <c r="BU43" s="330"/>
      <c r="BV43" s="323"/>
      <c r="BW43" s="329" t="str">
        <f t="shared" si="2"/>
        <v/>
      </c>
      <c r="BX43" s="329"/>
      <c r="BY43" s="330" t="str">
        <f>IF('各会計、関係団体の財政状況及び健全化判断比率'!B77="","",'各会計、関係団体の財政状況及び健全化判断比率'!B77)</f>
        <v/>
      </c>
      <c r="BZ43" s="330"/>
      <c r="CA43" s="330"/>
      <c r="CB43" s="330"/>
      <c r="CC43" s="330"/>
      <c r="CD43" s="330"/>
      <c r="CE43" s="330"/>
      <c r="CF43" s="330"/>
      <c r="CG43" s="330"/>
      <c r="CH43" s="330"/>
      <c r="CI43" s="330"/>
      <c r="CJ43" s="330"/>
      <c r="CK43" s="330"/>
      <c r="CL43" s="330"/>
      <c r="CM43" s="330"/>
      <c r="CN43" s="323"/>
      <c r="CO43" s="329" t="str">
        <f t="shared" si="3"/>
        <v/>
      </c>
      <c r="CP43" s="329"/>
      <c r="CQ43" s="330" t="str">
        <f>IF('各会計、関係団体の財政状況及び健全化判断比率'!BS16="","",'各会計、関係団体の財政状況及び健全化判断比率'!BS16)</f>
        <v/>
      </c>
      <c r="CR43" s="330"/>
      <c r="CS43" s="330"/>
      <c r="CT43" s="330"/>
      <c r="CU43" s="330"/>
      <c r="CV43" s="330"/>
      <c r="CW43" s="330"/>
      <c r="CX43" s="330"/>
      <c r="CY43" s="330"/>
      <c r="CZ43" s="330"/>
      <c r="DA43" s="330"/>
      <c r="DB43" s="330"/>
      <c r="DC43" s="330"/>
      <c r="DD43" s="330"/>
      <c r="DE43" s="330"/>
      <c r="DF43" s="320"/>
      <c r="DG43" s="331" t="str">
        <f>IF('各会計、関係団体の財政状況及び健全化判断比率'!BR16="","",'各会計、関係団体の財政状況及び健全化判断比率'!BR16)</f>
        <v/>
      </c>
      <c r="DH43" s="331"/>
      <c r="DI43" s="328"/>
      <c r="DJ43" s="64"/>
      <c r="DK43" s="64"/>
      <c r="DL43" s="64"/>
      <c r="DM43" s="64"/>
      <c r="DN43" s="64"/>
      <c r="DO43" s="64"/>
    </row>
    <row r="44" spans="1:119" ht="13.5" customHeight="1" thickBot="1" x14ac:dyDescent="0.2">
      <c r="A44" s="64"/>
      <c r="B44" s="332"/>
      <c r="C44" s="333"/>
      <c r="D44" s="333"/>
      <c r="E44" s="333"/>
      <c r="F44" s="333"/>
      <c r="G44" s="333"/>
      <c r="H44" s="333"/>
      <c r="I44" s="333"/>
      <c r="J44" s="333"/>
      <c r="K44" s="333"/>
      <c r="L44" s="333"/>
      <c r="M44" s="333"/>
      <c r="N44" s="333"/>
      <c r="O44" s="333"/>
      <c r="P44" s="333"/>
      <c r="Q44" s="333"/>
      <c r="R44" s="333"/>
      <c r="S44" s="333"/>
      <c r="T44" s="333"/>
      <c r="U44" s="333"/>
      <c r="V44" s="333"/>
      <c r="W44" s="333"/>
      <c r="X44" s="333"/>
      <c r="Y44" s="333"/>
      <c r="Z44" s="333"/>
      <c r="AA44" s="333"/>
      <c r="AB44" s="333"/>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3"/>
      <c r="AY44" s="333"/>
      <c r="AZ44" s="333"/>
      <c r="BA44" s="333"/>
      <c r="BB44" s="333"/>
      <c r="BC44" s="333"/>
      <c r="BD44" s="333"/>
      <c r="BE44" s="333"/>
      <c r="BF44" s="333"/>
      <c r="BG44" s="333"/>
      <c r="BH44" s="333"/>
      <c r="BI44" s="333"/>
      <c r="BJ44" s="333"/>
      <c r="BK44" s="333"/>
      <c r="BL44" s="333"/>
      <c r="BM44" s="333"/>
      <c r="BN44" s="333"/>
      <c r="BO44" s="333"/>
      <c r="BP44" s="333"/>
      <c r="BQ44" s="333"/>
      <c r="BR44" s="333"/>
      <c r="BS44" s="333"/>
      <c r="BT44" s="333"/>
      <c r="BU44" s="333"/>
      <c r="BV44" s="333"/>
      <c r="BW44" s="333"/>
      <c r="BX44" s="333"/>
      <c r="BY44" s="333"/>
      <c r="BZ44" s="333"/>
      <c r="CA44" s="333"/>
      <c r="CB44" s="333"/>
      <c r="CC44" s="333"/>
      <c r="CD44" s="333"/>
      <c r="CE44" s="333"/>
      <c r="CF44" s="333"/>
      <c r="CG44" s="333"/>
      <c r="CH44" s="333"/>
      <c r="CI44" s="333"/>
      <c r="CJ44" s="333"/>
      <c r="CK44" s="333"/>
      <c r="CL44" s="333"/>
      <c r="CM44" s="333"/>
      <c r="CN44" s="333"/>
      <c r="CO44" s="333"/>
      <c r="CP44" s="333"/>
      <c r="CQ44" s="333"/>
      <c r="CR44" s="333"/>
      <c r="CS44" s="333"/>
      <c r="CT44" s="333"/>
      <c r="CU44" s="333"/>
      <c r="CV44" s="333"/>
      <c r="CW44" s="333"/>
      <c r="CX44" s="333"/>
      <c r="CY44" s="333"/>
      <c r="CZ44" s="333"/>
      <c r="DA44" s="333"/>
      <c r="DB44" s="333"/>
      <c r="DC44" s="333"/>
      <c r="DD44" s="333"/>
      <c r="DE44" s="333"/>
      <c r="DF44" s="333"/>
      <c r="DG44" s="333"/>
      <c r="DH44" s="333"/>
      <c r="DI44" s="334"/>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158</v>
      </c>
      <c r="C46" s="64"/>
      <c r="D46" s="64"/>
      <c r="E46" s="64" t="s">
        <v>159</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160</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161</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5" t="s">
        <v>162</v>
      </c>
    </row>
    <row r="50" spans="5:5" x14ac:dyDescent="0.15">
      <c r="E50" s="67" t="s">
        <v>163</v>
      </c>
    </row>
    <row r="51" spans="5:5" x14ac:dyDescent="0.15">
      <c r="E51" s="67" t="s">
        <v>164</v>
      </c>
    </row>
    <row r="52" spans="5:5" x14ac:dyDescent="0.15">
      <c r="E52" s="67" t="s">
        <v>165</v>
      </c>
    </row>
    <row r="53" spans="5:5" x14ac:dyDescent="0.15"/>
    <row r="54" spans="5:5" x14ac:dyDescent="0.15"/>
    <row r="55" spans="5:5" x14ac:dyDescent="0.15"/>
    <row r="56" spans="5:5" x14ac:dyDescent="0.15"/>
  </sheetData>
  <sheetProtection algorithmName="SHA-512" hashValue="2aVL2oryzvblJxFO2IOAMttEO/6RkhUyTy2slik7OWR7Ts1+0sXuYj6pl5TPSsvgcjIJrtrv8lNS7VctwOPHUw==" saltValue="Il1XcbtGt7+Jj9mA4m6yiQ=="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election activeCell="AO36" sqref="AO36:BC36"/>
    </sheetView>
  </sheetViews>
  <sheetFormatPr defaultColWidth="0" defaultRowHeight="12.95" customHeight="1" zeroHeight="1" x14ac:dyDescent="0.15"/>
  <cols>
    <col min="1" max="1" width="6.625" style="1103" customWidth="1"/>
    <col min="2" max="2" width="11" style="1103" customWidth="1"/>
    <col min="3" max="3" width="17" style="1103" customWidth="1"/>
    <col min="4" max="5" width="16.625" style="1103" customWidth="1"/>
    <col min="6" max="15" width="15" style="1103" customWidth="1"/>
    <col min="16" max="16" width="24" style="1103" customWidth="1"/>
    <col min="17" max="16384" width="0" style="1103" hidden="1"/>
  </cols>
  <sheetData>
    <row r="1" spans="1:16" ht="16.5" customHeight="1" x14ac:dyDescent="0.15">
      <c r="A1" s="1102"/>
      <c r="B1" s="1102"/>
      <c r="C1" s="1102"/>
      <c r="D1" s="1102"/>
      <c r="E1" s="1102"/>
      <c r="F1" s="1102"/>
      <c r="G1" s="1102"/>
      <c r="H1" s="1102"/>
      <c r="I1" s="1102"/>
      <c r="J1" s="1102"/>
      <c r="K1" s="1102"/>
      <c r="L1" s="1102"/>
      <c r="M1" s="1102"/>
      <c r="N1" s="1102"/>
      <c r="O1" s="1102"/>
      <c r="P1" s="1102"/>
    </row>
    <row r="2" spans="1:16" ht="16.5" customHeight="1" x14ac:dyDescent="0.15">
      <c r="A2" s="1102"/>
      <c r="B2" s="1102"/>
      <c r="C2" s="1102"/>
      <c r="D2" s="1102"/>
      <c r="E2" s="1102"/>
      <c r="F2" s="1102"/>
      <c r="G2" s="1102"/>
      <c r="H2" s="1102"/>
      <c r="I2" s="1102"/>
      <c r="J2" s="1102"/>
      <c r="K2" s="1102"/>
      <c r="L2" s="1102"/>
      <c r="M2" s="1102"/>
      <c r="N2" s="1102"/>
      <c r="O2" s="1102"/>
      <c r="P2" s="1102"/>
    </row>
    <row r="3" spans="1:16" ht="16.5" customHeight="1" x14ac:dyDescent="0.15">
      <c r="A3" s="1102"/>
      <c r="B3" s="1102"/>
      <c r="C3" s="1102"/>
      <c r="D3" s="1102"/>
      <c r="E3" s="1102"/>
      <c r="F3" s="1102"/>
      <c r="G3" s="1102"/>
      <c r="H3" s="1102"/>
      <c r="I3" s="1102"/>
      <c r="J3" s="1102"/>
      <c r="K3" s="1102"/>
      <c r="L3" s="1102"/>
      <c r="M3" s="1102"/>
      <c r="N3" s="1102"/>
      <c r="O3" s="1102"/>
      <c r="P3" s="1102"/>
    </row>
    <row r="4" spans="1:16" ht="16.5" customHeight="1" x14ac:dyDescent="0.15">
      <c r="A4" s="1102"/>
      <c r="B4" s="1102"/>
      <c r="C4" s="1102"/>
      <c r="D4" s="1102"/>
      <c r="E4" s="1102"/>
      <c r="F4" s="1102"/>
      <c r="G4" s="1102"/>
      <c r="H4" s="1102"/>
      <c r="I4" s="1102"/>
      <c r="J4" s="1102"/>
      <c r="K4" s="1102"/>
      <c r="L4" s="1102"/>
      <c r="M4" s="1102"/>
      <c r="N4" s="1102"/>
      <c r="O4" s="1102"/>
      <c r="P4" s="1102"/>
    </row>
    <row r="5" spans="1:16" ht="16.5" customHeight="1" x14ac:dyDescent="0.15">
      <c r="A5" s="1102"/>
      <c r="B5" s="1102"/>
      <c r="C5" s="1102"/>
      <c r="D5" s="1102"/>
      <c r="E5" s="1102"/>
      <c r="F5" s="1102"/>
      <c r="G5" s="1102"/>
      <c r="H5" s="1102"/>
      <c r="I5" s="1102"/>
      <c r="J5" s="1102"/>
      <c r="K5" s="1102"/>
      <c r="L5" s="1102"/>
      <c r="M5" s="1102"/>
      <c r="N5" s="1102"/>
      <c r="O5" s="1102"/>
      <c r="P5" s="1102"/>
    </row>
    <row r="6" spans="1:16" ht="16.5" customHeight="1" x14ac:dyDescent="0.15">
      <c r="A6" s="1102"/>
      <c r="B6" s="1102"/>
      <c r="C6" s="1102"/>
      <c r="D6" s="1102"/>
      <c r="E6" s="1102"/>
      <c r="F6" s="1102"/>
      <c r="G6" s="1102"/>
      <c r="H6" s="1102"/>
      <c r="I6" s="1102"/>
      <c r="J6" s="1102"/>
      <c r="K6" s="1102"/>
      <c r="L6" s="1102"/>
      <c r="M6" s="1102"/>
      <c r="N6" s="1102"/>
      <c r="O6" s="1102"/>
      <c r="P6" s="1102"/>
    </row>
    <row r="7" spans="1:16" ht="16.5" customHeight="1" x14ac:dyDescent="0.15">
      <c r="A7" s="1102"/>
      <c r="B7" s="1102"/>
      <c r="C7" s="1102"/>
      <c r="D7" s="1102"/>
      <c r="E7" s="1102"/>
      <c r="F7" s="1102"/>
      <c r="G7" s="1102"/>
      <c r="H7" s="1102"/>
      <c r="I7" s="1102"/>
      <c r="J7" s="1102"/>
      <c r="K7" s="1102"/>
      <c r="L7" s="1102"/>
      <c r="M7" s="1102"/>
      <c r="N7" s="1102"/>
      <c r="O7" s="1102"/>
      <c r="P7" s="1102"/>
    </row>
    <row r="8" spans="1:16" ht="16.5" customHeight="1" x14ac:dyDescent="0.15">
      <c r="A8" s="1102"/>
      <c r="B8" s="1102"/>
      <c r="C8" s="1102"/>
      <c r="D8" s="1102"/>
      <c r="E8" s="1102"/>
      <c r="F8" s="1102"/>
      <c r="G8" s="1102"/>
      <c r="H8" s="1102"/>
      <c r="I8" s="1102"/>
      <c r="J8" s="1102"/>
      <c r="K8" s="1102"/>
      <c r="L8" s="1102"/>
      <c r="M8" s="1102"/>
      <c r="N8" s="1102"/>
      <c r="O8" s="1102"/>
      <c r="P8" s="1102"/>
    </row>
    <row r="9" spans="1:16" ht="16.5" customHeight="1" x14ac:dyDescent="0.15">
      <c r="A9" s="1102"/>
      <c r="B9" s="1102"/>
      <c r="C9" s="1102"/>
      <c r="D9" s="1102"/>
      <c r="E9" s="1102"/>
      <c r="F9" s="1102"/>
      <c r="G9" s="1102"/>
      <c r="H9" s="1102"/>
      <c r="I9" s="1102"/>
      <c r="J9" s="1102"/>
      <c r="K9" s="1102"/>
      <c r="L9" s="1102"/>
      <c r="M9" s="1102"/>
      <c r="N9" s="1102"/>
      <c r="O9" s="1102"/>
      <c r="P9" s="1102"/>
    </row>
    <row r="10" spans="1:16" ht="16.5" customHeight="1" x14ac:dyDescent="0.15">
      <c r="A10" s="1102"/>
      <c r="B10" s="1102"/>
      <c r="C10" s="1102"/>
      <c r="D10" s="1102"/>
      <c r="E10" s="1102"/>
      <c r="F10" s="1102"/>
      <c r="G10" s="1102"/>
      <c r="H10" s="1102"/>
      <c r="I10" s="1102"/>
      <c r="J10" s="1102"/>
      <c r="K10" s="1102"/>
      <c r="L10" s="1102"/>
      <c r="M10" s="1102"/>
      <c r="N10" s="1102"/>
      <c r="O10" s="1102"/>
      <c r="P10" s="1102"/>
    </row>
    <row r="11" spans="1:16" ht="16.5" customHeight="1" x14ac:dyDescent="0.15">
      <c r="A11" s="1102"/>
      <c r="B11" s="1102"/>
      <c r="C11" s="1102"/>
      <c r="D11" s="1102"/>
      <c r="E11" s="1102"/>
      <c r="F11" s="1102"/>
      <c r="G11" s="1102"/>
      <c r="H11" s="1102"/>
      <c r="I11" s="1102"/>
      <c r="J11" s="1102"/>
      <c r="K11" s="1102"/>
      <c r="L11" s="1102"/>
      <c r="M11" s="1102"/>
      <c r="N11" s="1102"/>
      <c r="O11" s="1102"/>
      <c r="P11" s="1102"/>
    </row>
    <row r="12" spans="1:16" ht="16.5" customHeight="1" x14ac:dyDescent="0.15">
      <c r="A12" s="1102"/>
      <c r="B12" s="1102"/>
      <c r="C12" s="1102"/>
      <c r="D12" s="1102"/>
      <c r="E12" s="1102"/>
      <c r="F12" s="1102"/>
      <c r="G12" s="1102"/>
      <c r="H12" s="1102"/>
      <c r="I12" s="1102"/>
      <c r="J12" s="1102"/>
      <c r="K12" s="1102"/>
      <c r="L12" s="1102"/>
      <c r="M12" s="1102"/>
      <c r="N12" s="1102"/>
      <c r="O12" s="1102"/>
      <c r="P12" s="1102"/>
    </row>
    <row r="13" spans="1:16" ht="16.5" customHeight="1" x14ac:dyDescent="0.15">
      <c r="A13" s="1102"/>
      <c r="B13" s="1102"/>
      <c r="C13" s="1102"/>
      <c r="D13" s="1102"/>
      <c r="E13" s="1102"/>
      <c r="F13" s="1102"/>
      <c r="G13" s="1102"/>
      <c r="H13" s="1102"/>
      <c r="I13" s="1102"/>
      <c r="J13" s="1102"/>
      <c r="K13" s="1102"/>
      <c r="L13" s="1102"/>
      <c r="M13" s="1102"/>
      <c r="N13" s="1102"/>
      <c r="O13" s="1102"/>
      <c r="P13" s="1102"/>
    </row>
    <row r="14" spans="1:16" ht="16.5" customHeight="1" x14ac:dyDescent="0.15">
      <c r="A14" s="1102"/>
      <c r="B14" s="1102"/>
      <c r="C14" s="1102"/>
      <c r="D14" s="1102"/>
      <c r="E14" s="1102"/>
      <c r="F14" s="1102"/>
      <c r="G14" s="1102"/>
      <c r="H14" s="1102"/>
      <c r="I14" s="1102"/>
      <c r="J14" s="1102"/>
      <c r="K14" s="1102"/>
      <c r="L14" s="1102"/>
      <c r="M14" s="1102"/>
      <c r="N14" s="1102"/>
      <c r="O14" s="1102"/>
      <c r="P14" s="1102"/>
    </row>
    <row r="15" spans="1:16" ht="16.5" customHeight="1" x14ac:dyDescent="0.15">
      <c r="A15" s="1102"/>
      <c r="B15" s="1102"/>
      <c r="C15" s="1102"/>
      <c r="D15" s="1102"/>
      <c r="E15" s="1102"/>
      <c r="F15" s="1102"/>
      <c r="G15" s="1102"/>
      <c r="H15" s="1102"/>
      <c r="I15" s="1102"/>
      <c r="J15" s="1102"/>
      <c r="K15" s="1102"/>
      <c r="L15" s="1102"/>
      <c r="M15" s="1102"/>
      <c r="N15" s="1102"/>
      <c r="O15" s="1102"/>
      <c r="P15" s="1102"/>
    </row>
    <row r="16" spans="1:16" ht="16.5" customHeight="1" x14ac:dyDescent="0.15">
      <c r="A16" s="1102"/>
      <c r="B16" s="1102"/>
      <c r="C16" s="1102"/>
      <c r="D16" s="1102"/>
      <c r="E16" s="1102"/>
      <c r="F16" s="1102"/>
      <c r="G16" s="1102"/>
      <c r="H16" s="1102"/>
      <c r="I16" s="1102"/>
      <c r="J16" s="1102"/>
      <c r="K16" s="1102"/>
      <c r="L16" s="1102"/>
      <c r="M16" s="1102"/>
      <c r="N16" s="1102"/>
      <c r="O16" s="1102"/>
      <c r="P16" s="1102"/>
    </row>
    <row r="17" spans="1:16" ht="16.5" customHeight="1" x14ac:dyDescent="0.15">
      <c r="A17" s="1102"/>
      <c r="B17" s="1102"/>
      <c r="C17" s="1102"/>
      <c r="D17" s="1102"/>
      <c r="E17" s="1102"/>
      <c r="F17" s="1102"/>
      <c r="G17" s="1102"/>
      <c r="H17" s="1102"/>
      <c r="I17" s="1102"/>
      <c r="J17" s="1102"/>
      <c r="K17" s="1102"/>
      <c r="L17" s="1102"/>
      <c r="M17" s="1102"/>
      <c r="N17" s="1102"/>
      <c r="O17" s="1102"/>
      <c r="P17" s="1102"/>
    </row>
    <row r="18" spans="1:16" ht="16.5" customHeight="1" x14ac:dyDescent="0.15">
      <c r="A18" s="1102"/>
      <c r="B18" s="1102"/>
      <c r="C18" s="1102"/>
      <c r="D18" s="1102"/>
      <c r="E18" s="1102"/>
      <c r="F18" s="1102"/>
      <c r="G18" s="1102"/>
      <c r="H18" s="1102"/>
      <c r="I18" s="1102"/>
      <c r="J18" s="1102"/>
      <c r="K18" s="1102"/>
      <c r="L18" s="1102"/>
      <c r="M18" s="1102"/>
      <c r="N18" s="1102"/>
      <c r="O18" s="1102"/>
      <c r="P18" s="1102"/>
    </row>
    <row r="19" spans="1:16" ht="16.5" customHeight="1" x14ac:dyDescent="0.15">
      <c r="A19" s="1102"/>
      <c r="B19" s="1102"/>
      <c r="C19" s="1102"/>
      <c r="D19" s="1102"/>
      <c r="E19" s="1102"/>
      <c r="F19" s="1102"/>
      <c r="G19" s="1102"/>
      <c r="H19" s="1102"/>
      <c r="I19" s="1102"/>
      <c r="J19" s="1102"/>
      <c r="K19" s="1102"/>
      <c r="L19" s="1102"/>
      <c r="M19" s="1102"/>
      <c r="N19" s="1102"/>
      <c r="O19" s="1102"/>
      <c r="P19" s="1102"/>
    </row>
    <row r="20" spans="1:16" ht="16.5" customHeight="1" x14ac:dyDescent="0.15">
      <c r="A20" s="1102"/>
      <c r="B20" s="1102"/>
      <c r="C20" s="1102"/>
      <c r="D20" s="1102"/>
      <c r="E20" s="1102"/>
      <c r="F20" s="1102"/>
      <c r="G20" s="1102"/>
      <c r="H20" s="1102"/>
      <c r="I20" s="1102"/>
      <c r="J20" s="1102"/>
      <c r="K20" s="1102"/>
      <c r="L20" s="1102"/>
      <c r="M20" s="1102"/>
      <c r="N20" s="1102"/>
      <c r="O20" s="1102"/>
      <c r="P20" s="1102"/>
    </row>
    <row r="21" spans="1:16" ht="16.5" customHeight="1" x14ac:dyDescent="0.15">
      <c r="A21" s="1102"/>
      <c r="B21" s="1102"/>
      <c r="C21" s="1102"/>
      <c r="D21" s="1102"/>
      <c r="E21" s="1102"/>
      <c r="F21" s="1102"/>
      <c r="G21" s="1102"/>
      <c r="H21" s="1102"/>
      <c r="I21" s="1102"/>
      <c r="J21" s="1102"/>
      <c r="K21" s="1102"/>
      <c r="L21" s="1102"/>
      <c r="M21" s="1102"/>
      <c r="N21" s="1102"/>
      <c r="O21" s="1102"/>
      <c r="P21" s="1102"/>
    </row>
    <row r="22" spans="1:16" ht="16.5" customHeight="1" x14ac:dyDescent="0.15">
      <c r="A22" s="1102"/>
      <c r="B22" s="1102"/>
      <c r="C22" s="1102"/>
      <c r="D22" s="1102"/>
      <c r="E22" s="1102"/>
      <c r="F22" s="1102"/>
      <c r="G22" s="1102"/>
      <c r="H22" s="1102"/>
      <c r="I22" s="1102"/>
      <c r="J22" s="1102"/>
      <c r="K22" s="1102"/>
      <c r="L22" s="1102"/>
      <c r="M22" s="1102"/>
      <c r="N22" s="1102"/>
      <c r="O22" s="1102"/>
      <c r="P22" s="1102"/>
    </row>
    <row r="23" spans="1:16" ht="16.5" customHeight="1" x14ac:dyDescent="0.15">
      <c r="A23" s="1102"/>
      <c r="B23" s="1102"/>
      <c r="C23" s="1102"/>
      <c r="D23" s="1102"/>
      <c r="E23" s="1102"/>
      <c r="F23" s="1102"/>
      <c r="G23" s="1102"/>
      <c r="H23" s="1102"/>
      <c r="I23" s="1102"/>
      <c r="J23" s="1102"/>
      <c r="K23" s="1102"/>
      <c r="L23" s="1102"/>
      <c r="M23" s="1102"/>
      <c r="N23" s="1102"/>
      <c r="O23" s="1102"/>
      <c r="P23" s="1102"/>
    </row>
    <row r="24" spans="1:16" ht="16.5" customHeight="1" x14ac:dyDescent="0.15">
      <c r="A24" s="1102"/>
      <c r="B24" s="1102"/>
      <c r="C24" s="1102"/>
      <c r="D24" s="1102"/>
      <c r="E24" s="1102"/>
      <c r="F24" s="1102"/>
      <c r="G24" s="1102"/>
      <c r="H24" s="1102"/>
      <c r="I24" s="1102"/>
      <c r="J24" s="1102"/>
      <c r="K24" s="1102"/>
      <c r="L24" s="1102"/>
      <c r="M24" s="1102"/>
      <c r="N24" s="1102"/>
      <c r="O24" s="1102"/>
      <c r="P24" s="1102"/>
    </row>
    <row r="25" spans="1:16" ht="16.5" customHeight="1" x14ac:dyDescent="0.15">
      <c r="A25" s="1102"/>
      <c r="B25" s="1102"/>
      <c r="C25" s="1102"/>
      <c r="D25" s="1102"/>
      <c r="E25" s="1102"/>
      <c r="F25" s="1102"/>
      <c r="G25" s="1102"/>
      <c r="H25" s="1102"/>
      <c r="I25" s="1102"/>
      <c r="J25" s="1102"/>
      <c r="K25" s="1102"/>
      <c r="L25" s="1102"/>
      <c r="M25" s="1102"/>
      <c r="N25" s="1102"/>
      <c r="O25" s="1102"/>
      <c r="P25" s="1102"/>
    </row>
    <row r="26" spans="1:16" ht="16.5" customHeight="1" x14ac:dyDescent="0.15">
      <c r="A26" s="1102"/>
      <c r="B26" s="1102"/>
      <c r="C26" s="1102"/>
      <c r="D26" s="1102"/>
      <c r="E26" s="1102"/>
      <c r="F26" s="1102"/>
      <c r="G26" s="1102"/>
      <c r="H26" s="1102"/>
      <c r="I26" s="1102"/>
      <c r="J26" s="1102"/>
      <c r="K26" s="1102"/>
      <c r="L26" s="1102"/>
      <c r="M26" s="1102"/>
      <c r="N26" s="1102"/>
      <c r="O26" s="1102"/>
      <c r="P26" s="1102"/>
    </row>
    <row r="27" spans="1:16" ht="16.5" customHeight="1" x14ac:dyDescent="0.15">
      <c r="A27" s="1102"/>
      <c r="B27" s="1102"/>
      <c r="C27" s="1102"/>
      <c r="D27" s="1102"/>
      <c r="E27" s="1102"/>
      <c r="F27" s="1102"/>
      <c r="G27" s="1102"/>
      <c r="H27" s="1102"/>
      <c r="I27" s="1102"/>
      <c r="J27" s="1102"/>
      <c r="K27" s="1102"/>
      <c r="L27" s="1102"/>
      <c r="M27" s="1102"/>
      <c r="N27" s="1102"/>
      <c r="O27" s="1102"/>
      <c r="P27" s="1102"/>
    </row>
    <row r="28" spans="1:16" ht="16.5" customHeight="1" x14ac:dyDescent="0.15">
      <c r="A28" s="1102"/>
      <c r="B28" s="1102"/>
      <c r="C28" s="1102"/>
      <c r="D28" s="1102"/>
      <c r="E28" s="1102"/>
      <c r="F28" s="1102"/>
      <c r="G28" s="1102"/>
      <c r="H28" s="1102"/>
      <c r="I28" s="1102"/>
      <c r="J28" s="1102"/>
      <c r="K28" s="1102"/>
      <c r="L28" s="1102"/>
      <c r="M28" s="1102"/>
      <c r="N28" s="1102"/>
      <c r="O28" s="1102"/>
      <c r="P28" s="1102"/>
    </row>
    <row r="29" spans="1:16" ht="16.5" customHeight="1" x14ac:dyDescent="0.15">
      <c r="A29" s="1102"/>
      <c r="B29" s="1102"/>
      <c r="C29" s="1102"/>
      <c r="D29" s="1102"/>
      <c r="E29" s="1102"/>
      <c r="F29" s="1102"/>
      <c r="G29" s="1102"/>
      <c r="H29" s="1102"/>
      <c r="I29" s="1102"/>
      <c r="J29" s="1102"/>
      <c r="K29" s="1102"/>
      <c r="L29" s="1102"/>
      <c r="M29" s="1102"/>
      <c r="N29" s="1102"/>
      <c r="O29" s="1102"/>
      <c r="P29" s="1102"/>
    </row>
    <row r="30" spans="1:16" ht="16.5" customHeight="1" x14ac:dyDescent="0.15">
      <c r="A30" s="1102"/>
      <c r="B30" s="1102"/>
      <c r="C30" s="1102"/>
      <c r="D30" s="1102"/>
      <c r="E30" s="1102"/>
      <c r="F30" s="1102"/>
      <c r="G30" s="1102"/>
      <c r="H30" s="1102"/>
      <c r="I30" s="1102"/>
      <c r="J30" s="1102"/>
      <c r="K30" s="1102"/>
      <c r="L30" s="1102"/>
      <c r="M30" s="1102"/>
      <c r="N30" s="1102"/>
      <c r="O30" s="1102"/>
      <c r="P30" s="1102"/>
    </row>
    <row r="31" spans="1:16" ht="16.5" customHeight="1" x14ac:dyDescent="0.15">
      <c r="A31" s="1102"/>
      <c r="B31" s="1102"/>
      <c r="C31" s="1102"/>
      <c r="D31" s="1102"/>
      <c r="E31" s="1102"/>
      <c r="F31" s="1102"/>
      <c r="G31" s="1102"/>
      <c r="H31" s="1102"/>
      <c r="I31" s="1102"/>
      <c r="J31" s="1102"/>
      <c r="K31" s="1102"/>
      <c r="L31" s="1102"/>
      <c r="M31" s="1102"/>
      <c r="N31" s="1102"/>
      <c r="O31" s="1102"/>
      <c r="P31" s="1102"/>
    </row>
    <row r="32" spans="1:16" ht="31.5" customHeight="1" thickBot="1" x14ac:dyDescent="0.2">
      <c r="A32" s="1102"/>
      <c r="B32" s="1102"/>
      <c r="C32" s="1102"/>
      <c r="D32" s="1102"/>
      <c r="E32" s="1102"/>
      <c r="F32" s="1102"/>
      <c r="G32" s="1102"/>
      <c r="H32" s="1102"/>
      <c r="I32" s="1102"/>
      <c r="J32" s="1104" t="s">
        <v>526</v>
      </c>
      <c r="K32" s="1102"/>
      <c r="L32" s="1102"/>
      <c r="M32" s="1102"/>
      <c r="N32" s="1102"/>
      <c r="O32" s="1102"/>
      <c r="P32" s="1102"/>
    </row>
    <row r="33" spans="1:16" ht="39" customHeight="1" thickBot="1" x14ac:dyDescent="0.25">
      <c r="A33" s="1102"/>
      <c r="B33" s="1105" t="s">
        <v>527</v>
      </c>
      <c r="C33" s="1106"/>
      <c r="D33" s="1106"/>
      <c r="E33" s="1107" t="s">
        <v>518</v>
      </c>
      <c r="F33" s="1108" t="s">
        <v>4</v>
      </c>
      <c r="G33" s="1109" t="s">
        <v>5</v>
      </c>
      <c r="H33" s="1109" t="s">
        <v>6</v>
      </c>
      <c r="I33" s="1109" t="s">
        <v>7</v>
      </c>
      <c r="J33" s="1110" t="s">
        <v>8</v>
      </c>
      <c r="K33" s="1102"/>
      <c r="L33" s="1102"/>
      <c r="M33" s="1102"/>
      <c r="N33" s="1102"/>
      <c r="O33" s="1102"/>
      <c r="P33" s="1102"/>
    </row>
    <row r="34" spans="1:16" ht="39" customHeight="1" x14ac:dyDescent="0.15">
      <c r="A34" s="1102"/>
      <c r="B34" s="1111"/>
      <c r="C34" s="1112" t="s">
        <v>528</v>
      </c>
      <c r="D34" s="1112"/>
      <c r="E34" s="1113"/>
      <c r="F34" s="1114">
        <v>11.53</v>
      </c>
      <c r="G34" s="1115">
        <v>13.86</v>
      </c>
      <c r="H34" s="1115">
        <v>15.03</v>
      </c>
      <c r="I34" s="1115">
        <v>17.309999999999999</v>
      </c>
      <c r="J34" s="1116">
        <v>14.04</v>
      </c>
      <c r="K34" s="1102"/>
      <c r="L34" s="1102"/>
      <c r="M34" s="1102"/>
      <c r="N34" s="1102"/>
      <c r="O34" s="1102"/>
      <c r="P34" s="1102"/>
    </row>
    <row r="35" spans="1:16" ht="39" customHeight="1" x14ac:dyDescent="0.15">
      <c r="A35" s="1102"/>
      <c r="B35" s="1117"/>
      <c r="C35" s="1118" t="s">
        <v>529</v>
      </c>
      <c r="D35" s="1119"/>
      <c r="E35" s="1120"/>
      <c r="F35" s="1121">
        <v>1.69</v>
      </c>
      <c r="G35" s="1122">
        <v>1.6</v>
      </c>
      <c r="H35" s="1122">
        <v>1.87</v>
      </c>
      <c r="I35" s="1122">
        <v>2.02</v>
      </c>
      <c r="J35" s="1123">
        <v>1.27</v>
      </c>
      <c r="K35" s="1102"/>
      <c r="L35" s="1102"/>
      <c r="M35" s="1102"/>
      <c r="N35" s="1102"/>
      <c r="O35" s="1102"/>
      <c r="P35" s="1102"/>
    </row>
    <row r="36" spans="1:16" ht="39" customHeight="1" x14ac:dyDescent="0.15">
      <c r="A36" s="1102"/>
      <c r="B36" s="1117"/>
      <c r="C36" s="1118" t="s">
        <v>530</v>
      </c>
      <c r="D36" s="1119"/>
      <c r="E36" s="1120"/>
      <c r="F36" s="1121">
        <v>1.32</v>
      </c>
      <c r="G36" s="1122">
        <v>0.56999999999999995</v>
      </c>
      <c r="H36" s="1122">
        <v>0.56999999999999995</v>
      </c>
      <c r="I36" s="1122">
        <v>0.32</v>
      </c>
      <c r="J36" s="1123">
        <v>0.79</v>
      </c>
      <c r="K36" s="1102"/>
      <c r="L36" s="1102"/>
      <c r="M36" s="1102"/>
      <c r="N36" s="1102"/>
      <c r="O36" s="1102"/>
      <c r="P36" s="1102"/>
    </row>
    <row r="37" spans="1:16" ht="39" customHeight="1" x14ac:dyDescent="0.15">
      <c r="A37" s="1102"/>
      <c r="B37" s="1117"/>
      <c r="C37" s="1118" t="s">
        <v>531</v>
      </c>
      <c r="D37" s="1119"/>
      <c r="E37" s="1120"/>
      <c r="F37" s="1121">
        <v>0.74</v>
      </c>
      <c r="G37" s="1122">
        <v>1.61</v>
      </c>
      <c r="H37" s="1122">
        <v>0.01</v>
      </c>
      <c r="I37" s="1122">
        <v>0.03</v>
      </c>
      <c r="J37" s="1123">
        <v>0.64</v>
      </c>
      <c r="K37" s="1102"/>
      <c r="L37" s="1102"/>
      <c r="M37" s="1102"/>
      <c r="N37" s="1102"/>
      <c r="O37" s="1102"/>
      <c r="P37" s="1102"/>
    </row>
    <row r="38" spans="1:16" ht="39" customHeight="1" x14ac:dyDescent="0.15">
      <c r="A38" s="1102"/>
      <c r="B38" s="1117"/>
      <c r="C38" s="1118" t="s">
        <v>532</v>
      </c>
      <c r="D38" s="1119"/>
      <c r="E38" s="1120"/>
      <c r="F38" s="1121" t="s">
        <v>476</v>
      </c>
      <c r="G38" s="1122" t="s">
        <v>476</v>
      </c>
      <c r="H38" s="1122" t="s">
        <v>476</v>
      </c>
      <c r="I38" s="1122" t="s">
        <v>476</v>
      </c>
      <c r="J38" s="1123">
        <v>0.2</v>
      </c>
      <c r="K38" s="1102"/>
      <c r="L38" s="1102"/>
      <c r="M38" s="1102"/>
      <c r="N38" s="1102"/>
      <c r="O38" s="1102"/>
      <c r="P38" s="1102"/>
    </row>
    <row r="39" spans="1:16" ht="39" customHeight="1" x14ac:dyDescent="0.15">
      <c r="A39" s="1102"/>
      <c r="B39" s="1117"/>
      <c r="C39" s="1118" t="s">
        <v>533</v>
      </c>
      <c r="D39" s="1119"/>
      <c r="E39" s="1120"/>
      <c r="F39" s="1121">
        <v>0.13</v>
      </c>
      <c r="G39" s="1122">
        <v>0.18</v>
      </c>
      <c r="H39" s="1122">
        <v>0.28000000000000003</v>
      </c>
      <c r="I39" s="1122">
        <v>0.21</v>
      </c>
      <c r="J39" s="1123">
        <v>0.19</v>
      </c>
      <c r="K39" s="1102"/>
      <c r="L39" s="1102"/>
      <c r="M39" s="1102"/>
      <c r="N39" s="1102"/>
      <c r="O39" s="1102"/>
      <c r="P39" s="1102"/>
    </row>
    <row r="40" spans="1:16" ht="39" customHeight="1" x14ac:dyDescent="0.15">
      <c r="A40" s="1102"/>
      <c r="B40" s="1117"/>
      <c r="C40" s="1118" t="s">
        <v>534</v>
      </c>
      <c r="D40" s="1119"/>
      <c r="E40" s="1120"/>
      <c r="F40" s="1121">
        <v>0.01</v>
      </c>
      <c r="G40" s="1122">
        <v>0.16</v>
      </c>
      <c r="H40" s="1122">
        <v>0.02</v>
      </c>
      <c r="I40" s="1122">
        <v>0.02</v>
      </c>
      <c r="J40" s="1123">
        <v>0.01</v>
      </c>
      <c r="K40" s="1102"/>
      <c r="L40" s="1102"/>
      <c r="M40" s="1102"/>
      <c r="N40" s="1102"/>
      <c r="O40" s="1102"/>
      <c r="P40" s="1102"/>
    </row>
    <row r="41" spans="1:16" ht="39" customHeight="1" x14ac:dyDescent="0.15">
      <c r="A41" s="1102"/>
      <c r="B41" s="1117"/>
      <c r="C41" s="1118" t="s">
        <v>535</v>
      </c>
      <c r="D41" s="1119"/>
      <c r="E41" s="1120"/>
      <c r="F41" s="1121">
        <v>0</v>
      </c>
      <c r="G41" s="1122">
        <v>0</v>
      </c>
      <c r="H41" s="1122">
        <v>0</v>
      </c>
      <c r="I41" s="1122">
        <v>0</v>
      </c>
      <c r="J41" s="1123">
        <v>0</v>
      </c>
      <c r="K41" s="1102"/>
      <c r="L41" s="1102"/>
      <c r="M41" s="1102"/>
      <c r="N41" s="1102"/>
      <c r="O41" s="1102"/>
      <c r="P41" s="1102"/>
    </row>
    <row r="42" spans="1:16" ht="39" customHeight="1" x14ac:dyDescent="0.15">
      <c r="A42" s="1102"/>
      <c r="B42" s="1124"/>
      <c r="C42" s="1118" t="s">
        <v>536</v>
      </c>
      <c r="D42" s="1119"/>
      <c r="E42" s="1120"/>
      <c r="F42" s="1121" t="s">
        <v>476</v>
      </c>
      <c r="G42" s="1122" t="s">
        <v>476</v>
      </c>
      <c r="H42" s="1122" t="s">
        <v>476</v>
      </c>
      <c r="I42" s="1122" t="s">
        <v>476</v>
      </c>
      <c r="J42" s="1123" t="s">
        <v>476</v>
      </c>
      <c r="K42" s="1102"/>
      <c r="L42" s="1102"/>
      <c r="M42" s="1102"/>
      <c r="N42" s="1102"/>
      <c r="O42" s="1102"/>
      <c r="P42" s="1102"/>
    </row>
    <row r="43" spans="1:16" ht="39" customHeight="1" thickBot="1" x14ac:dyDescent="0.2">
      <c r="A43" s="1102"/>
      <c r="B43" s="1125"/>
      <c r="C43" s="1126" t="s">
        <v>537</v>
      </c>
      <c r="D43" s="1127"/>
      <c r="E43" s="1128"/>
      <c r="F43" s="1129">
        <v>0</v>
      </c>
      <c r="G43" s="1130">
        <v>0</v>
      </c>
      <c r="H43" s="1130">
        <v>0</v>
      </c>
      <c r="I43" s="1130">
        <v>0.27</v>
      </c>
      <c r="J43" s="1131">
        <v>0</v>
      </c>
      <c r="K43" s="1102"/>
      <c r="L43" s="1102"/>
      <c r="M43" s="1102"/>
      <c r="N43" s="1102"/>
      <c r="O43" s="1102"/>
      <c r="P43" s="1102"/>
    </row>
    <row r="44" spans="1:16" ht="39" customHeight="1" x14ac:dyDescent="0.15">
      <c r="A44" s="1102"/>
      <c r="B44" s="1132" t="s">
        <v>538</v>
      </c>
      <c r="C44" s="1133"/>
      <c r="D44" s="1134"/>
      <c r="E44" s="1134"/>
      <c r="F44" s="1135"/>
      <c r="G44" s="1135"/>
      <c r="H44" s="1135"/>
      <c r="I44" s="1135"/>
      <c r="J44" s="1135"/>
      <c r="K44" s="1102"/>
      <c r="L44" s="1102"/>
      <c r="M44" s="1102"/>
      <c r="N44" s="1102"/>
      <c r="O44" s="1102"/>
      <c r="P44" s="1102"/>
    </row>
    <row r="45" spans="1:16" ht="18" customHeight="1" x14ac:dyDescent="0.15">
      <c r="A45" s="1102"/>
      <c r="B45" s="1102"/>
      <c r="C45" s="1102"/>
      <c r="D45" s="1102"/>
      <c r="E45" s="1102"/>
      <c r="F45" s="1102"/>
      <c r="G45" s="1102"/>
      <c r="H45" s="1102"/>
      <c r="I45" s="1102"/>
      <c r="J45" s="1102"/>
      <c r="K45" s="1102"/>
      <c r="L45" s="1102"/>
      <c r="M45" s="1102"/>
      <c r="N45" s="1102"/>
      <c r="O45" s="1102"/>
      <c r="P45" s="1102"/>
    </row>
  </sheetData>
  <sheetProtection algorithmName="SHA-512" hashValue="n1tq2L6ee890e2KSA4UifHVVFhyKWPQ4iqMNjf8rhuwmE+DBXaNmEGbQvYybANJRV9ESpjgiqnjQ399M98tQuw==" saltValue="nMlr21a8ZkbV0TZgWqY+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22" zoomScale="55" zoomScaleNormal="55" zoomScaleSheetLayoutView="55" workbookViewId="0">
      <selection activeCell="AO36" sqref="AO36:BC36"/>
    </sheetView>
  </sheetViews>
  <sheetFormatPr defaultColWidth="0" defaultRowHeight="12.6" customHeight="1" zeroHeight="1" x14ac:dyDescent="0.15"/>
  <cols>
    <col min="1" max="1" width="6.625" style="1137" customWidth="1"/>
    <col min="2" max="3" width="10.875" style="1137" customWidth="1"/>
    <col min="4" max="4" width="10" style="1137" customWidth="1"/>
    <col min="5" max="10" width="11" style="1137" customWidth="1"/>
    <col min="11" max="15" width="13.125" style="1137" customWidth="1"/>
    <col min="16" max="21" width="11.5" style="1137" customWidth="1"/>
    <col min="22" max="16384" width="0" style="1137" hidden="1"/>
  </cols>
  <sheetData>
    <row r="1" spans="1:21" ht="13.5" customHeight="1" x14ac:dyDescent="0.15">
      <c r="A1" s="1136"/>
      <c r="B1" s="1136"/>
      <c r="C1" s="1136"/>
      <c r="D1" s="1136"/>
      <c r="E1" s="1136"/>
      <c r="F1" s="1136"/>
      <c r="G1" s="1136"/>
      <c r="H1" s="1136"/>
      <c r="I1" s="1136"/>
      <c r="J1" s="1136"/>
      <c r="K1" s="1136"/>
      <c r="L1" s="1136"/>
      <c r="M1" s="1136"/>
      <c r="N1" s="1136"/>
      <c r="O1" s="1136"/>
      <c r="P1" s="1136"/>
      <c r="Q1" s="1136"/>
      <c r="R1" s="1136"/>
      <c r="S1" s="1136"/>
      <c r="T1" s="1136"/>
      <c r="U1" s="1136"/>
    </row>
    <row r="2" spans="1:21" ht="13.5" customHeight="1" x14ac:dyDescent="0.15">
      <c r="A2" s="1136"/>
      <c r="B2" s="1136"/>
      <c r="C2" s="1136"/>
      <c r="D2" s="1136"/>
      <c r="E2" s="1136"/>
      <c r="F2" s="1136"/>
      <c r="G2" s="1136"/>
      <c r="H2" s="1136"/>
      <c r="I2" s="1136"/>
      <c r="J2" s="1136"/>
      <c r="K2" s="1136"/>
      <c r="L2" s="1136"/>
      <c r="M2" s="1136"/>
      <c r="N2" s="1136"/>
      <c r="O2" s="1136"/>
      <c r="P2" s="1136"/>
      <c r="Q2" s="1136"/>
      <c r="R2" s="1136"/>
      <c r="S2" s="1136"/>
      <c r="T2" s="1136"/>
      <c r="U2" s="1136"/>
    </row>
    <row r="3" spans="1:21" ht="13.5" customHeight="1" x14ac:dyDescent="0.15">
      <c r="A3" s="1136"/>
      <c r="B3" s="1136"/>
      <c r="C3" s="1136"/>
      <c r="D3" s="1136"/>
      <c r="E3" s="1136"/>
      <c r="F3" s="1136"/>
      <c r="G3" s="1136"/>
      <c r="H3" s="1136"/>
      <c r="I3" s="1136"/>
      <c r="J3" s="1136"/>
      <c r="K3" s="1136"/>
      <c r="L3" s="1136"/>
      <c r="M3" s="1136"/>
      <c r="N3" s="1136"/>
      <c r="O3" s="1136"/>
      <c r="P3" s="1136"/>
      <c r="Q3" s="1136"/>
      <c r="R3" s="1136"/>
      <c r="S3" s="1136"/>
      <c r="T3" s="1136"/>
      <c r="U3" s="1136"/>
    </row>
    <row r="4" spans="1:21" ht="13.5" customHeight="1" x14ac:dyDescent="0.15">
      <c r="A4" s="1136"/>
      <c r="B4" s="1136"/>
      <c r="C4" s="1136"/>
      <c r="D4" s="1136"/>
      <c r="E4" s="1136"/>
      <c r="F4" s="1136"/>
      <c r="G4" s="1136"/>
      <c r="H4" s="1136"/>
      <c r="I4" s="1136"/>
      <c r="J4" s="1136"/>
      <c r="K4" s="1136"/>
      <c r="L4" s="1136"/>
      <c r="M4" s="1136"/>
      <c r="N4" s="1136"/>
      <c r="O4" s="1136"/>
      <c r="P4" s="1136"/>
      <c r="Q4" s="1136"/>
      <c r="R4" s="1136"/>
      <c r="S4" s="1136"/>
      <c r="T4" s="1136"/>
      <c r="U4" s="1136"/>
    </row>
    <row r="5" spans="1:21" ht="13.5" customHeight="1" x14ac:dyDescent="0.15">
      <c r="A5" s="1136"/>
      <c r="B5" s="1136"/>
      <c r="C5" s="1136"/>
      <c r="D5" s="1136"/>
      <c r="E5" s="1136"/>
      <c r="F5" s="1136"/>
      <c r="G5" s="1136"/>
      <c r="H5" s="1136"/>
      <c r="I5" s="1136"/>
      <c r="J5" s="1136"/>
      <c r="K5" s="1136"/>
      <c r="L5" s="1136"/>
      <c r="M5" s="1136"/>
      <c r="N5" s="1136"/>
      <c r="O5" s="1136"/>
      <c r="P5" s="1136"/>
      <c r="Q5" s="1136"/>
      <c r="R5" s="1136"/>
      <c r="S5" s="1136"/>
      <c r="T5" s="1136"/>
      <c r="U5" s="1136"/>
    </row>
    <row r="6" spans="1:21" ht="13.5" customHeight="1" x14ac:dyDescent="0.15">
      <c r="A6" s="1136"/>
      <c r="B6" s="1136"/>
      <c r="C6" s="1136"/>
      <c r="D6" s="1136"/>
      <c r="E6" s="1136"/>
      <c r="F6" s="1136"/>
      <c r="G6" s="1136"/>
      <c r="H6" s="1136"/>
      <c r="I6" s="1136"/>
      <c r="J6" s="1136"/>
      <c r="K6" s="1136"/>
      <c r="L6" s="1136"/>
      <c r="M6" s="1136"/>
      <c r="N6" s="1136"/>
      <c r="O6" s="1136"/>
      <c r="P6" s="1136"/>
      <c r="Q6" s="1136"/>
      <c r="R6" s="1136"/>
      <c r="S6" s="1136"/>
      <c r="T6" s="1136"/>
      <c r="U6" s="1136"/>
    </row>
    <row r="7" spans="1:21" ht="13.5" customHeight="1" x14ac:dyDescent="0.15">
      <c r="A7" s="1136"/>
      <c r="B7" s="1136"/>
      <c r="C7" s="1136"/>
      <c r="D7" s="1136"/>
      <c r="E7" s="1136"/>
      <c r="F7" s="1136"/>
      <c r="G7" s="1136"/>
      <c r="H7" s="1136"/>
      <c r="I7" s="1136"/>
      <c r="J7" s="1136"/>
      <c r="K7" s="1136"/>
      <c r="L7" s="1136"/>
      <c r="M7" s="1136"/>
      <c r="N7" s="1136"/>
      <c r="O7" s="1136"/>
      <c r="P7" s="1136"/>
      <c r="Q7" s="1136"/>
      <c r="R7" s="1136"/>
      <c r="S7" s="1136"/>
      <c r="T7" s="1136"/>
      <c r="U7" s="1136"/>
    </row>
    <row r="8" spans="1:21" ht="13.5" customHeight="1" x14ac:dyDescent="0.15">
      <c r="A8" s="1136"/>
      <c r="B8" s="1136"/>
      <c r="C8" s="1136"/>
      <c r="D8" s="1136"/>
      <c r="E8" s="1136"/>
      <c r="F8" s="1136"/>
      <c r="G8" s="1136"/>
      <c r="H8" s="1136"/>
      <c r="I8" s="1136"/>
      <c r="J8" s="1136"/>
      <c r="K8" s="1136"/>
      <c r="L8" s="1136"/>
      <c r="M8" s="1136"/>
      <c r="N8" s="1136"/>
      <c r="O8" s="1136"/>
      <c r="P8" s="1136"/>
      <c r="Q8" s="1136"/>
      <c r="R8" s="1136"/>
      <c r="S8" s="1136"/>
      <c r="T8" s="1136"/>
      <c r="U8" s="1136"/>
    </row>
    <row r="9" spans="1:21" ht="13.5" customHeight="1" x14ac:dyDescent="0.15">
      <c r="A9" s="1136"/>
      <c r="B9" s="1136"/>
      <c r="C9" s="1136"/>
      <c r="D9" s="1136"/>
      <c r="E9" s="1136"/>
      <c r="F9" s="1136"/>
      <c r="G9" s="1136"/>
      <c r="H9" s="1136"/>
      <c r="I9" s="1136"/>
      <c r="J9" s="1136"/>
      <c r="K9" s="1136"/>
      <c r="L9" s="1136"/>
      <c r="M9" s="1136"/>
      <c r="N9" s="1136"/>
      <c r="O9" s="1136"/>
      <c r="P9" s="1136"/>
      <c r="Q9" s="1136"/>
      <c r="R9" s="1136"/>
      <c r="S9" s="1136"/>
      <c r="T9" s="1136"/>
      <c r="U9" s="1136"/>
    </row>
    <row r="10" spans="1:21" ht="13.5" customHeight="1" x14ac:dyDescent="0.15">
      <c r="A10" s="1136"/>
      <c r="B10" s="1136"/>
      <c r="C10" s="1136"/>
      <c r="D10" s="1136"/>
      <c r="E10" s="1136"/>
      <c r="F10" s="1136"/>
      <c r="G10" s="1136"/>
      <c r="H10" s="1136"/>
      <c r="I10" s="1136"/>
      <c r="J10" s="1136"/>
      <c r="K10" s="1136"/>
      <c r="L10" s="1136"/>
      <c r="M10" s="1136"/>
      <c r="N10" s="1136"/>
      <c r="O10" s="1136"/>
      <c r="P10" s="1136"/>
      <c r="Q10" s="1136"/>
      <c r="R10" s="1136"/>
      <c r="S10" s="1136"/>
      <c r="T10" s="1136"/>
      <c r="U10" s="1136"/>
    </row>
    <row r="11" spans="1:21" ht="13.5" customHeight="1" x14ac:dyDescent="0.15">
      <c r="A11" s="1136"/>
      <c r="B11" s="1136"/>
      <c r="C11" s="1136"/>
      <c r="D11" s="1136"/>
      <c r="E11" s="1136"/>
      <c r="F11" s="1136"/>
      <c r="G11" s="1136"/>
      <c r="H11" s="1136"/>
      <c r="I11" s="1136"/>
      <c r="J11" s="1136"/>
      <c r="K11" s="1136"/>
      <c r="L11" s="1136"/>
      <c r="M11" s="1136"/>
      <c r="N11" s="1136"/>
      <c r="O11" s="1136"/>
      <c r="P11" s="1136"/>
      <c r="Q11" s="1136"/>
      <c r="R11" s="1136"/>
      <c r="S11" s="1136"/>
      <c r="T11" s="1136"/>
      <c r="U11" s="1136"/>
    </row>
    <row r="12" spans="1:21" ht="13.5" customHeight="1" x14ac:dyDescent="0.15">
      <c r="A12" s="1136"/>
      <c r="B12" s="1136"/>
      <c r="C12" s="1136"/>
      <c r="D12" s="1136"/>
      <c r="E12" s="1136"/>
      <c r="F12" s="1136"/>
      <c r="G12" s="1136"/>
      <c r="H12" s="1136"/>
      <c r="I12" s="1136"/>
      <c r="J12" s="1136"/>
      <c r="K12" s="1136"/>
      <c r="L12" s="1136"/>
      <c r="M12" s="1136"/>
      <c r="N12" s="1136"/>
      <c r="O12" s="1136"/>
      <c r="P12" s="1136"/>
      <c r="Q12" s="1136"/>
      <c r="R12" s="1136"/>
      <c r="S12" s="1136"/>
      <c r="T12" s="1136"/>
      <c r="U12" s="1136"/>
    </row>
    <row r="13" spans="1:21" ht="13.5" customHeight="1" x14ac:dyDescent="0.15">
      <c r="A13" s="1136"/>
      <c r="B13" s="1136"/>
      <c r="C13" s="1136"/>
      <c r="D13" s="1136"/>
      <c r="E13" s="1136"/>
      <c r="F13" s="1136"/>
      <c r="G13" s="1136"/>
      <c r="H13" s="1136"/>
      <c r="I13" s="1136"/>
      <c r="J13" s="1136"/>
      <c r="K13" s="1136"/>
      <c r="L13" s="1136"/>
      <c r="M13" s="1136"/>
      <c r="N13" s="1136"/>
      <c r="O13" s="1136"/>
      <c r="P13" s="1136"/>
      <c r="Q13" s="1136"/>
      <c r="R13" s="1136"/>
      <c r="S13" s="1136"/>
      <c r="T13" s="1136"/>
      <c r="U13" s="1136"/>
    </row>
    <row r="14" spans="1:21" ht="13.5" customHeight="1" x14ac:dyDescent="0.15">
      <c r="A14" s="1136"/>
      <c r="B14" s="1136"/>
      <c r="C14" s="1136"/>
      <c r="D14" s="1136"/>
      <c r="E14" s="1136"/>
      <c r="F14" s="1136"/>
      <c r="G14" s="1136"/>
      <c r="H14" s="1136"/>
      <c r="I14" s="1136"/>
      <c r="J14" s="1136"/>
      <c r="K14" s="1136"/>
      <c r="L14" s="1136"/>
      <c r="M14" s="1136"/>
      <c r="N14" s="1136"/>
      <c r="O14" s="1136"/>
      <c r="P14" s="1136"/>
      <c r="Q14" s="1136"/>
      <c r="R14" s="1136"/>
      <c r="S14" s="1136"/>
      <c r="T14" s="1136"/>
      <c r="U14" s="1136"/>
    </row>
    <row r="15" spans="1:21" ht="13.5" customHeight="1" x14ac:dyDescent="0.15">
      <c r="A15" s="1136"/>
      <c r="B15" s="1136"/>
      <c r="C15" s="1136"/>
      <c r="D15" s="1136"/>
      <c r="E15" s="1136"/>
      <c r="F15" s="1136"/>
      <c r="G15" s="1136"/>
      <c r="H15" s="1136"/>
      <c r="I15" s="1136"/>
      <c r="J15" s="1136"/>
      <c r="K15" s="1136"/>
      <c r="L15" s="1136"/>
      <c r="M15" s="1136"/>
      <c r="N15" s="1136"/>
      <c r="O15" s="1136"/>
      <c r="P15" s="1136"/>
      <c r="Q15" s="1136"/>
      <c r="R15" s="1136"/>
      <c r="S15" s="1136"/>
      <c r="T15" s="1136"/>
      <c r="U15" s="1136"/>
    </row>
    <row r="16" spans="1:21" ht="13.5" customHeight="1" x14ac:dyDescent="0.15">
      <c r="A16" s="1136"/>
      <c r="B16" s="1136"/>
      <c r="C16" s="1136"/>
      <c r="D16" s="1136"/>
      <c r="E16" s="1136"/>
      <c r="F16" s="1136"/>
      <c r="G16" s="1136"/>
      <c r="H16" s="1136"/>
      <c r="I16" s="1136"/>
      <c r="J16" s="1136"/>
      <c r="K16" s="1136"/>
      <c r="L16" s="1136"/>
      <c r="M16" s="1136"/>
      <c r="N16" s="1136"/>
      <c r="O16" s="1136"/>
      <c r="P16" s="1136"/>
      <c r="Q16" s="1136"/>
      <c r="R16" s="1136"/>
      <c r="S16" s="1136"/>
      <c r="T16" s="1136"/>
      <c r="U16" s="1136"/>
    </row>
    <row r="17" spans="1:21" ht="13.5" customHeight="1" x14ac:dyDescent="0.15">
      <c r="A17" s="1136"/>
      <c r="B17" s="1136"/>
      <c r="C17" s="1136"/>
      <c r="D17" s="1136"/>
      <c r="E17" s="1136"/>
      <c r="F17" s="1136"/>
      <c r="G17" s="1136"/>
      <c r="H17" s="1136"/>
      <c r="I17" s="1136"/>
      <c r="J17" s="1136"/>
      <c r="K17" s="1136"/>
      <c r="L17" s="1136"/>
      <c r="M17" s="1136"/>
      <c r="N17" s="1136"/>
      <c r="O17" s="1136"/>
      <c r="P17" s="1136"/>
      <c r="Q17" s="1136"/>
      <c r="R17" s="1136"/>
      <c r="S17" s="1136"/>
      <c r="T17" s="1136"/>
      <c r="U17" s="1136"/>
    </row>
    <row r="18" spans="1:21" ht="13.5" customHeight="1" x14ac:dyDescent="0.15">
      <c r="A18" s="1136"/>
      <c r="B18" s="1136"/>
      <c r="C18" s="1136"/>
      <c r="D18" s="1136"/>
      <c r="E18" s="1136"/>
      <c r="F18" s="1136"/>
      <c r="G18" s="1136"/>
      <c r="H18" s="1136"/>
      <c r="I18" s="1136"/>
      <c r="J18" s="1136"/>
      <c r="K18" s="1136"/>
      <c r="L18" s="1136"/>
      <c r="M18" s="1136"/>
      <c r="N18" s="1136"/>
      <c r="O18" s="1136"/>
      <c r="P18" s="1136"/>
      <c r="Q18" s="1136"/>
      <c r="R18" s="1136"/>
      <c r="S18" s="1136"/>
      <c r="T18" s="1136"/>
      <c r="U18" s="1136"/>
    </row>
    <row r="19" spans="1:21" ht="13.5" customHeight="1" x14ac:dyDescent="0.15">
      <c r="A19" s="1136"/>
      <c r="B19" s="1136"/>
      <c r="C19" s="1136"/>
      <c r="D19" s="1136"/>
      <c r="E19" s="1136"/>
      <c r="F19" s="1136"/>
      <c r="G19" s="1136"/>
      <c r="H19" s="1136"/>
      <c r="I19" s="1136"/>
      <c r="J19" s="1136"/>
      <c r="K19" s="1136"/>
      <c r="L19" s="1136"/>
      <c r="M19" s="1136"/>
      <c r="N19" s="1136"/>
      <c r="O19" s="1136"/>
      <c r="P19" s="1136"/>
      <c r="Q19" s="1136"/>
      <c r="R19" s="1136"/>
      <c r="S19" s="1136"/>
      <c r="T19" s="1136"/>
      <c r="U19" s="1136"/>
    </row>
    <row r="20" spans="1:21" ht="13.5" customHeight="1" x14ac:dyDescent="0.15">
      <c r="A20" s="1136"/>
      <c r="B20" s="1136"/>
      <c r="C20" s="1136"/>
      <c r="D20" s="1136"/>
      <c r="E20" s="1136"/>
      <c r="F20" s="1136"/>
      <c r="G20" s="1136"/>
      <c r="H20" s="1136"/>
      <c r="I20" s="1136"/>
      <c r="J20" s="1136"/>
      <c r="K20" s="1136"/>
      <c r="L20" s="1136"/>
      <c r="M20" s="1136"/>
      <c r="N20" s="1136"/>
      <c r="O20" s="1136"/>
      <c r="P20" s="1136"/>
      <c r="Q20" s="1136"/>
      <c r="R20" s="1136"/>
      <c r="S20" s="1136"/>
      <c r="T20" s="1136"/>
      <c r="U20" s="1136"/>
    </row>
    <row r="21" spans="1:21" ht="13.5" customHeight="1" x14ac:dyDescent="0.15">
      <c r="A21" s="1136"/>
      <c r="B21" s="1136"/>
      <c r="C21" s="1136"/>
      <c r="D21" s="1136"/>
      <c r="E21" s="1136"/>
      <c r="F21" s="1136"/>
      <c r="G21" s="1136"/>
      <c r="H21" s="1136"/>
      <c r="I21" s="1136"/>
      <c r="J21" s="1136"/>
      <c r="K21" s="1136"/>
      <c r="L21" s="1136"/>
      <c r="M21" s="1136"/>
      <c r="N21" s="1136"/>
      <c r="O21" s="1136"/>
      <c r="P21" s="1136"/>
      <c r="Q21" s="1136"/>
      <c r="R21" s="1136"/>
      <c r="S21" s="1136"/>
      <c r="T21" s="1136"/>
      <c r="U21" s="1136"/>
    </row>
    <row r="22" spans="1:21" ht="13.5" customHeight="1" x14ac:dyDescent="0.15">
      <c r="A22" s="1136"/>
      <c r="B22" s="1136"/>
      <c r="C22" s="1136"/>
      <c r="D22" s="1136"/>
      <c r="E22" s="1136"/>
      <c r="F22" s="1136"/>
      <c r="G22" s="1136"/>
      <c r="H22" s="1136"/>
      <c r="I22" s="1136"/>
      <c r="J22" s="1136"/>
      <c r="K22" s="1136"/>
      <c r="L22" s="1136"/>
      <c r="M22" s="1136"/>
      <c r="N22" s="1136"/>
      <c r="O22" s="1136"/>
      <c r="P22" s="1136"/>
      <c r="Q22" s="1136"/>
      <c r="R22" s="1136"/>
      <c r="S22" s="1136"/>
      <c r="T22" s="1136"/>
      <c r="U22" s="1136"/>
    </row>
    <row r="23" spans="1:21" ht="13.5" customHeight="1" x14ac:dyDescent="0.15">
      <c r="A23" s="1136"/>
      <c r="B23" s="1136"/>
      <c r="C23" s="1136"/>
      <c r="D23" s="1136"/>
      <c r="E23" s="1136"/>
      <c r="F23" s="1136"/>
      <c r="G23" s="1136"/>
      <c r="H23" s="1136"/>
      <c r="I23" s="1136"/>
      <c r="J23" s="1136"/>
      <c r="K23" s="1136"/>
      <c r="L23" s="1136"/>
      <c r="M23" s="1136"/>
      <c r="N23" s="1136"/>
      <c r="O23" s="1136"/>
      <c r="P23" s="1136"/>
      <c r="Q23" s="1136"/>
      <c r="R23" s="1136"/>
      <c r="S23" s="1136"/>
      <c r="T23" s="1136"/>
      <c r="U23" s="1136"/>
    </row>
    <row r="24" spans="1:21" ht="13.5" customHeight="1" x14ac:dyDescent="0.15">
      <c r="A24" s="1136"/>
      <c r="B24" s="1136"/>
      <c r="C24" s="1136"/>
      <c r="D24" s="1136"/>
      <c r="E24" s="1136"/>
      <c r="F24" s="1136"/>
      <c r="G24" s="1136"/>
      <c r="H24" s="1136"/>
      <c r="I24" s="1136"/>
      <c r="J24" s="1136"/>
      <c r="K24" s="1136"/>
      <c r="L24" s="1136"/>
      <c r="M24" s="1136"/>
      <c r="N24" s="1136"/>
      <c r="O24" s="1136"/>
      <c r="P24" s="1136"/>
      <c r="Q24" s="1136"/>
      <c r="R24" s="1136"/>
      <c r="S24" s="1136"/>
      <c r="T24" s="1136"/>
      <c r="U24" s="1136"/>
    </row>
    <row r="25" spans="1:21" ht="13.5" customHeight="1" x14ac:dyDescent="0.15">
      <c r="A25" s="1136"/>
      <c r="B25" s="1136"/>
      <c r="C25" s="1136"/>
      <c r="D25" s="1136"/>
      <c r="E25" s="1136"/>
      <c r="F25" s="1136"/>
      <c r="G25" s="1136"/>
      <c r="H25" s="1136"/>
      <c r="I25" s="1136"/>
      <c r="J25" s="1136"/>
      <c r="K25" s="1136"/>
      <c r="L25" s="1136"/>
      <c r="M25" s="1136"/>
      <c r="N25" s="1136"/>
      <c r="O25" s="1136"/>
      <c r="P25" s="1136"/>
      <c r="Q25" s="1136"/>
      <c r="R25" s="1136"/>
      <c r="S25" s="1136"/>
      <c r="T25" s="1136"/>
      <c r="U25" s="1136"/>
    </row>
    <row r="26" spans="1:21" ht="13.5" customHeight="1" x14ac:dyDescent="0.15">
      <c r="A26" s="1136"/>
      <c r="B26" s="1136"/>
      <c r="C26" s="1136"/>
      <c r="D26" s="1136"/>
      <c r="E26" s="1136"/>
      <c r="F26" s="1136"/>
      <c r="G26" s="1136"/>
      <c r="H26" s="1136"/>
      <c r="I26" s="1136"/>
      <c r="J26" s="1136"/>
      <c r="K26" s="1136"/>
      <c r="L26" s="1136"/>
      <c r="M26" s="1136"/>
      <c r="N26" s="1136"/>
      <c r="O26" s="1136"/>
      <c r="P26" s="1136"/>
      <c r="Q26" s="1136"/>
      <c r="R26" s="1136"/>
      <c r="S26" s="1136"/>
      <c r="T26" s="1136"/>
      <c r="U26" s="1136"/>
    </row>
    <row r="27" spans="1:21" ht="13.5" customHeight="1" x14ac:dyDescent="0.15">
      <c r="A27" s="1136"/>
      <c r="B27" s="1136"/>
      <c r="C27" s="1136"/>
      <c r="D27" s="1136"/>
      <c r="E27" s="1136"/>
      <c r="F27" s="1136"/>
      <c r="G27" s="1136"/>
      <c r="H27" s="1136"/>
      <c r="I27" s="1136"/>
      <c r="J27" s="1136"/>
      <c r="K27" s="1136"/>
      <c r="L27" s="1136"/>
      <c r="M27" s="1136"/>
      <c r="N27" s="1136"/>
      <c r="O27" s="1136"/>
      <c r="P27" s="1136"/>
      <c r="Q27" s="1136"/>
      <c r="R27" s="1136"/>
      <c r="S27" s="1136"/>
      <c r="T27" s="1136"/>
      <c r="U27" s="1136"/>
    </row>
    <row r="28" spans="1:21" ht="13.5" customHeight="1" x14ac:dyDescent="0.15">
      <c r="A28" s="1136"/>
      <c r="B28" s="1136"/>
      <c r="C28" s="1136"/>
      <c r="D28" s="1136"/>
      <c r="E28" s="1136"/>
      <c r="F28" s="1136"/>
      <c r="G28" s="1136"/>
      <c r="H28" s="1136"/>
      <c r="I28" s="1136"/>
      <c r="J28" s="1136"/>
      <c r="K28" s="1136"/>
      <c r="L28" s="1136"/>
      <c r="M28" s="1136"/>
      <c r="N28" s="1136"/>
      <c r="O28" s="1136"/>
      <c r="P28" s="1136"/>
      <c r="Q28" s="1136"/>
      <c r="R28" s="1136"/>
      <c r="S28" s="1136"/>
      <c r="T28" s="1136"/>
      <c r="U28" s="1136"/>
    </row>
    <row r="29" spans="1:21" ht="13.5" customHeight="1" x14ac:dyDescent="0.15">
      <c r="A29" s="1136"/>
      <c r="B29" s="1136"/>
      <c r="C29" s="1136"/>
      <c r="D29" s="1136"/>
      <c r="E29" s="1136"/>
      <c r="F29" s="1136"/>
      <c r="G29" s="1136"/>
      <c r="H29" s="1136"/>
      <c r="I29" s="1136"/>
      <c r="J29" s="1136"/>
      <c r="K29" s="1136"/>
      <c r="L29" s="1136"/>
      <c r="M29" s="1136"/>
      <c r="N29" s="1136"/>
      <c r="O29" s="1136"/>
      <c r="P29" s="1136"/>
      <c r="Q29" s="1136"/>
      <c r="R29" s="1136"/>
      <c r="S29" s="1136"/>
      <c r="T29" s="1136"/>
      <c r="U29" s="1136"/>
    </row>
    <row r="30" spans="1:21" ht="13.5" customHeight="1" x14ac:dyDescent="0.15">
      <c r="A30" s="1136"/>
      <c r="B30" s="1136"/>
      <c r="C30" s="1136"/>
      <c r="D30" s="1136"/>
      <c r="E30" s="1136"/>
      <c r="F30" s="1136"/>
      <c r="G30" s="1136"/>
      <c r="H30" s="1136"/>
      <c r="I30" s="1136"/>
      <c r="J30" s="1136"/>
      <c r="K30" s="1136"/>
      <c r="L30" s="1136"/>
      <c r="M30" s="1136"/>
      <c r="N30" s="1136"/>
      <c r="O30" s="1136"/>
      <c r="P30" s="1136"/>
      <c r="Q30" s="1136"/>
      <c r="R30" s="1136"/>
      <c r="S30" s="1136"/>
      <c r="T30" s="1136"/>
      <c r="U30" s="1136"/>
    </row>
    <row r="31" spans="1:21" ht="13.5" customHeight="1" x14ac:dyDescent="0.15">
      <c r="A31" s="1136"/>
      <c r="B31" s="1136"/>
      <c r="C31" s="1136"/>
      <c r="D31" s="1136"/>
      <c r="E31" s="1136"/>
      <c r="F31" s="1136"/>
      <c r="G31" s="1136"/>
      <c r="H31" s="1136"/>
      <c r="I31" s="1136"/>
      <c r="J31" s="1136"/>
      <c r="K31" s="1136"/>
      <c r="L31" s="1136"/>
      <c r="M31" s="1136"/>
      <c r="N31" s="1136"/>
      <c r="O31" s="1136"/>
      <c r="P31" s="1136"/>
      <c r="Q31" s="1136"/>
      <c r="R31" s="1136"/>
      <c r="S31" s="1136"/>
      <c r="T31" s="1136"/>
      <c r="U31" s="1136"/>
    </row>
    <row r="32" spans="1:21" ht="13.5" customHeight="1" x14ac:dyDescent="0.15">
      <c r="A32" s="1136"/>
      <c r="B32" s="1136"/>
      <c r="C32" s="1136"/>
      <c r="D32" s="1136"/>
      <c r="E32" s="1136"/>
      <c r="F32" s="1136"/>
      <c r="G32" s="1136"/>
      <c r="H32" s="1136"/>
      <c r="I32" s="1136"/>
      <c r="J32" s="1136"/>
      <c r="K32" s="1136"/>
      <c r="L32" s="1136"/>
      <c r="M32" s="1136"/>
      <c r="N32" s="1136"/>
      <c r="O32" s="1136"/>
      <c r="P32" s="1136"/>
      <c r="Q32" s="1136"/>
      <c r="R32" s="1136"/>
      <c r="S32" s="1136"/>
      <c r="T32" s="1136"/>
      <c r="U32" s="1136"/>
    </row>
    <row r="33" spans="1:21" ht="13.5" customHeight="1" x14ac:dyDescent="0.15">
      <c r="A33" s="1136"/>
      <c r="B33" s="1136"/>
      <c r="C33" s="1136"/>
      <c r="D33" s="1136"/>
      <c r="E33" s="1136"/>
      <c r="F33" s="1136"/>
      <c r="G33" s="1136"/>
      <c r="H33" s="1136"/>
      <c r="I33" s="1136"/>
      <c r="J33" s="1136"/>
      <c r="K33" s="1136"/>
      <c r="L33" s="1136"/>
      <c r="M33" s="1136"/>
      <c r="N33" s="1136"/>
      <c r="O33" s="1136"/>
      <c r="P33" s="1136"/>
      <c r="Q33" s="1136"/>
      <c r="R33" s="1136"/>
      <c r="S33" s="1136"/>
      <c r="T33" s="1136"/>
      <c r="U33" s="1136"/>
    </row>
    <row r="34" spans="1:21" ht="13.5" customHeight="1" x14ac:dyDescent="0.15">
      <c r="A34" s="1136"/>
      <c r="B34" s="1136"/>
      <c r="C34" s="1136"/>
      <c r="D34" s="1136"/>
      <c r="E34" s="1136"/>
      <c r="F34" s="1136"/>
      <c r="G34" s="1136"/>
      <c r="H34" s="1136"/>
      <c r="I34" s="1136"/>
      <c r="J34" s="1136"/>
      <c r="K34" s="1136"/>
      <c r="L34" s="1136"/>
      <c r="M34" s="1136"/>
      <c r="N34" s="1136"/>
      <c r="O34" s="1136"/>
      <c r="P34" s="1136"/>
      <c r="Q34" s="1136"/>
      <c r="R34" s="1136"/>
      <c r="S34" s="1136"/>
      <c r="T34" s="1136"/>
      <c r="U34" s="1136"/>
    </row>
    <row r="35" spans="1:21" ht="13.5" customHeight="1" x14ac:dyDescent="0.15">
      <c r="A35" s="1136"/>
      <c r="B35" s="1136"/>
      <c r="C35" s="1136"/>
      <c r="D35" s="1136"/>
      <c r="E35" s="1136"/>
      <c r="F35" s="1136"/>
      <c r="G35" s="1136"/>
      <c r="H35" s="1136"/>
      <c r="I35" s="1136"/>
      <c r="J35" s="1136"/>
      <c r="K35" s="1136"/>
      <c r="L35" s="1136"/>
      <c r="M35" s="1136"/>
      <c r="N35" s="1136"/>
      <c r="O35" s="1136"/>
      <c r="P35" s="1136"/>
      <c r="Q35" s="1136"/>
      <c r="R35" s="1136"/>
      <c r="S35" s="1136"/>
      <c r="T35" s="1136"/>
      <c r="U35" s="1136"/>
    </row>
    <row r="36" spans="1:21" ht="13.5" customHeight="1" x14ac:dyDescent="0.15">
      <c r="A36" s="1136"/>
      <c r="B36" s="1136"/>
      <c r="C36" s="1136"/>
      <c r="D36" s="1136"/>
      <c r="E36" s="1136"/>
      <c r="F36" s="1136"/>
      <c r="G36" s="1136"/>
      <c r="H36" s="1136"/>
      <c r="I36" s="1136"/>
      <c r="J36" s="1136"/>
      <c r="K36" s="1136"/>
      <c r="L36" s="1136"/>
      <c r="M36" s="1136"/>
      <c r="N36" s="1136"/>
      <c r="O36" s="1136"/>
      <c r="P36" s="1136"/>
      <c r="Q36" s="1136"/>
      <c r="R36" s="1136"/>
      <c r="S36" s="1136"/>
      <c r="T36" s="1136"/>
      <c r="U36" s="1136"/>
    </row>
    <row r="37" spans="1:21" ht="13.5" customHeight="1" x14ac:dyDescent="0.15">
      <c r="A37" s="1136"/>
      <c r="B37" s="1136"/>
      <c r="C37" s="1136"/>
      <c r="D37" s="1136"/>
      <c r="E37" s="1136"/>
      <c r="F37" s="1136"/>
      <c r="G37" s="1136"/>
      <c r="H37" s="1136"/>
      <c r="I37" s="1136"/>
      <c r="J37" s="1136"/>
      <c r="K37" s="1136"/>
      <c r="L37" s="1136"/>
      <c r="M37" s="1136"/>
      <c r="N37" s="1136"/>
      <c r="O37" s="1136"/>
      <c r="P37" s="1136"/>
      <c r="Q37" s="1136"/>
      <c r="R37" s="1136"/>
      <c r="S37" s="1136"/>
      <c r="T37" s="1136"/>
      <c r="U37" s="1136"/>
    </row>
    <row r="38" spans="1:21" ht="13.5" customHeight="1" x14ac:dyDescent="0.15">
      <c r="A38" s="1136"/>
      <c r="B38" s="1136"/>
      <c r="C38" s="1136"/>
      <c r="D38" s="1136"/>
      <c r="E38" s="1136"/>
      <c r="F38" s="1136"/>
      <c r="G38" s="1136"/>
      <c r="H38" s="1136"/>
      <c r="I38" s="1136"/>
      <c r="J38" s="1136"/>
      <c r="K38" s="1136"/>
      <c r="L38" s="1136"/>
      <c r="M38" s="1136"/>
      <c r="N38" s="1136"/>
      <c r="O38" s="1136"/>
      <c r="P38" s="1136"/>
      <c r="Q38" s="1136"/>
      <c r="R38" s="1136"/>
      <c r="S38" s="1136"/>
      <c r="T38" s="1136"/>
      <c r="U38" s="1136"/>
    </row>
    <row r="39" spans="1:21" ht="13.5" customHeight="1" x14ac:dyDescent="0.15">
      <c r="A39" s="1136"/>
      <c r="B39" s="1136"/>
      <c r="C39" s="1136"/>
      <c r="D39" s="1136"/>
      <c r="E39" s="1136"/>
      <c r="F39" s="1136"/>
      <c r="G39" s="1136"/>
      <c r="H39" s="1136"/>
      <c r="I39" s="1136"/>
      <c r="J39" s="1136"/>
      <c r="K39" s="1136"/>
      <c r="L39" s="1136"/>
      <c r="M39" s="1136"/>
      <c r="N39" s="1136"/>
      <c r="O39" s="1136"/>
      <c r="P39" s="1136"/>
      <c r="Q39" s="1136"/>
      <c r="R39" s="1136"/>
      <c r="S39" s="1136"/>
      <c r="T39" s="1136"/>
      <c r="U39" s="1136"/>
    </row>
    <row r="40" spans="1:21" ht="13.5" customHeight="1" x14ac:dyDescent="0.15">
      <c r="A40" s="1136"/>
      <c r="B40" s="1136"/>
      <c r="C40" s="1136"/>
      <c r="D40" s="1136"/>
      <c r="E40" s="1136"/>
      <c r="F40" s="1136"/>
      <c r="G40" s="1136"/>
      <c r="H40" s="1136"/>
      <c r="I40" s="1136"/>
      <c r="J40" s="1136"/>
      <c r="K40" s="1136"/>
      <c r="L40" s="1136"/>
      <c r="M40" s="1136"/>
      <c r="N40" s="1136"/>
      <c r="O40" s="1136"/>
      <c r="P40" s="1136"/>
      <c r="Q40" s="1136"/>
      <c r="R40" s="1136"/>
      <c r="S40" s="1136"/>
      <c r="T40" s="1136"/>
      <c r="U40" s="1136"/>
    </row>
    <row r="41" spans="1:21" ht="13.5" customHeight="1" x14ac:dyDescent="0.15">
      <c r="A41" s="1136"/>
      <c r="B41" s="1136"/>
      <c r="C41" s="1136"/>
      <c r="D41" s="1136"/>
      <c r="E41" s="1136"/>
      <c r="F41" s="1136"/>
      <c r="G41" s="1136"/>
      <c r="H41" s="1136"/>
      <c r="I41" s="1136"/>
      <c r="J41" s="1136"/>
      <c r="K41" s="1136"/>
      <c r="L41" s="1136"/>
      <c r="M41" s="1136"/>
      <c r="N41" s="1136"/>
      <c r="O41" s="1136"/>
      <c r="P41" s="1136"/>
      <c r="Q41" s="1136"/>
      <c r="R41" s="1136"/>
      <c r="S41" s="1136"/>
      <c r="T41" s="1136"/>
      <c r="U41" s="1136"/>
    </row>
    <row r="42" spans="1:21" ht="13.5" customHeight="1" x14ac:dyDescent="0.15">
      <c r="A42" s="1136"/>
      <c r="B42" s="1136"/>
      <c r="C42" s="1136"/>
      <c r="D42" s="1136"/>
      <c r="E42" s="1136"/>
      <c r="F42" s="1136"/>
      <c r="G42" s="1136"/>
      <c r="H42" s="1136"/>
      <c r="I42" s="1136"/>
      <c r="J42" s="1136"/>
      <c r="K42" s="1136"/>
      <c r="L42" s="1136"/>
      <c r="M42" s="1136"/>
      <c r="N42" s="1136"/>
      <c r="O42" s="1136"/>
      <c r="P42" s="1136"/>
      <c r="Q42" s="1136"/>
      <c r="R42" s="1136"/>
      <c r="S42" s="1136"/>
      <c r="T42" s="1136"/>
      <c r="U42" s="1136"/>
    </row>
    <row r="43" spans="1:21" ht="30.75" customHeight="1" thickBot="1" x14ac:dyDescent="0.2">
      <c r="A43" s="1136"/>
      <c r="B43" s="1136"/>
      <c r="C43" s="1136"/>
      <c r="D43" s="1136"/>
      <c r="E43" s="1136"/>
      <c r="F43" s="1136"/>
      <c r="G43" s="1136"/>
      <c r="H43" s="1136"/>
      <c r="I43" s="1136"/>
      <c r="J43" s="1136"/>
      <c r="K43" s="1136"/>
      <c r="L43" s="1136"/>
      <c r="M43" s="1136"/>
      <c r="N43" s="1136"/>
      <c r="O43" s="1138" t="s">
        <v>539</v>
      </c>
      <c r="P43" s="1136"/>
      <c r="Q43" s="1136"/>
      <c r="R43" s="1136"/>
      <c r="S43" s="1136"/>
      <c r="T43" s="1136"/>
      <c r="U43" s="1136"/>
    </row>
    <row r="44" spans="1:21" ht="30.75" customHeight="1" thickBot="1" x14ac:dyDescent="0.2">
      <c r="A44" s="1136"/>
      <c r="B44" s="1139" t="s">
        <v>540</v>
      </c>
      <c r="C44" s="1140"/>
      <c r="D44" s="1140"/>
      <c r="E44" s="1141"/>
      <c r="F44" s="1141"/>
      <c r="G44" s="1141"/>
      <c r="H44" s="1141"/>
      <c r="I44" s="1141"/>
      <c r="J44" s="1142" t="s">
        <v>518</v>
      </c>
      <c r="K44" s="1143" t="s">
        <v>4</v>
      </c>
      <c r="L44" s="1144" t="s">
        <v>5</v>
      </c>
      <c r="M44" s="1144" t="s">
        <v>6</v>
      </c>
      <c r="N44" s="1144" t="s">
        <v>7</v>
      </c>
      <c r="O44" s="1145" t="s">
        <v>8</v>
      </c>
      <c r="P44" s="1136"/>
      <c r="Q44" s="1136"/>
      <c r="R44" s="1136"/>
      <c r="S44" s="1136"/>
      <c r="T44" s="1136"/>
      <c r="U44" s="1136"/>
    </row>
    <row r="45" spans="1:21" ht="30.75" customHeight="1" x14ac:dyDescent="0.15">
      <c r="A45" s="1136"/>
      <c r="B45" s="1146" t="s">
        <v>541</v>
      </c>
      <c r="C45" s="1147"/>
      <c r="D45" s="1148"/>
      <c r="E45" s="1149" t="s">
        <v>542</v>
      </c>
      <c r="F45" s="1149"/>
      <c r="G45" s="1149"/>
      <c r="H45" s="1149"/>
      <c r="I45" s="1149"/>
      <c r="J45" s="1150"/>
      <c r="K45" s="1151">
        <v>1062</v>
      </c>
      <c r="L45" s="1152">
        <v>1085</v>
      </c>
      <c r="M45" s="1152">
        <v>1062</v>
      </c>
      <c r="N45" s="1152">
        <v>1039</v>
      </c>
      <c r="O45" s="1153">
        <v>1039</v>
      </c>
      <c r="P45" s="1136"/>
      <c r="Q45" s="1136"/>
      <c r="R45" s="1136"/>
      <c r="S45" s="1136"/>
      <c r="T45" s="1136"/>
      <c r="U45" s="1136"/>
    </row>
    <row r="46" spans="1:21" ht="30.75" customHeight="1" x14ac:dyDescent="0.15">
      <c r="A46" s="1136"/>
      <c r="B46" s="1154"/>
      <c r="C46" s="1155"/>
      <c r="D46" s="1156"/>
      <c r="E46" s="1157" t="s">
        <v>543</v>
      </c>
      <c r="F46" s="1157"/>
      <c r="G46" s="1157"/>
      <c r="H46" s="1157"/>
      <c r="I46" s="1157"/>
      <c r="J46" s="1158"/>
      <c r="K46" s="1159" t="s">
        <v>476</v>
      </c>
      <c r="L46" s="1160" t="s">
        <v>476</v>
      </c>
      <c r="M46" s="1160" t="s">
        <v>476</v>
      </c>
      <c r="N46" s="1160" t="s">
        <v>476</v>
      </c>
      <c r="O46" s="1161" t="s">
        <v>476</v>
      </c>
      <c r="P46" s="1136"/>
      <c r="Q46" s="1136"/>
      <c r="R46" s="1136"/>
      <c r="S46" s="1136"/>
      <c r="T46" s="1136"/>
      <c r="U46" s="1136"/>
    </row>
    <row r="47" spans="1:21" ht="30.75" customHeight="1" x14ac:dyDescent="0.15">
      <c r="A47" s="1136"/>
      <c r="B47" s="1154"/>
      <c r="C47" s="1155"/>
      <c r="D47" s="1156"/>
      <c r="E47" s="1157" t="s">
        <v>544</v>
      </c>
      <c r="F47" s="1157"/>
      <c r="G47" s="1157"/>
      <c r="H47" s="1157"/>
      <c r="I47" s="1157"/>
      <c r="J47" s="1158"/>
      <c r="K47" s="1159" t="s">
        <v>476</v>
      </c>
      <c r="L47" s="1160" t="s">
        <v>476</v>
      </c>
      <c r="M47" s="1160" t="s">
        <v>476</v>
      </c>
      <c r="N47" s="1160" t="s">
        <v>476</v>
      </c>
      <c r="O47" s="1161" t="s">
        <v>476</v>
      </c>
      <c r="P47" s="1136"/>
      <c r="Q47" s="1136"/>
      <c r="R47" s="1136"/>
      <c r="S47" s="1136"/>
      <c r="T47" s="1136"/>
      <c r="U47" s="1136"/>
    </row>
    <row r="48" spans="1:21" ht="30.75" customHeight="1" x14ac:dyDescent="0.15">
      <c r="A48" s="1136"/>
      <c r="B48" s="1154"/>
      <c r="C48" s="1155"/>
      <c r="D48" s="1156"/>
      <c r="E48" s="1157" t="s">
        <v>545</v>
      </c>
      <c r="F48" s="1157"/>
      <c r="G48" s="1157"/>
      <c r="H48" s="1157"/>
      <c r="I48" s="1157"/>
      <c r="J48" s="1158"/>
      <c r="K48" s="1159">
        <v>276</v>
      </c>
      <c r="L48" s="1160">
        <v>266</v>
      </c>
      <c r="M48" s="1160">
        <v>289</v>
      </c>
      <c r="N48" s="1160">
        <v>292</v>
      </c>
      <c r="O48" s="1161">
        <v>326</v>
      </c>
      <c r="P48" s="1136"/>
      <c r="Q48" s="1136"/>
      <c r="R48" s="1136"/>
      <c r="S48" s="1136"/>
      <c r="T48" s="1136"/>
      <c r="U48" s="1136"/>
    </row>
    <row r="49" spans="1:21" ht="30.75" customHeight="1" x14ac:dyDescent="0.15">
      <c r="A49" s="1136"/>
      <c r="B49" s="1154"/>
      <c r="C49" s="1155"/>
      <c r="D49" s="1156"/>
      <c r="E49" s="1157" t="s">
        <v>546</v>
      </c>
      <c r="F49" s="1157"/>
      <c r="G49" s="1157"/>
      <c r="H49" s="1157"/>
      <c r="I49" s="1157"/>
      <c r="J49" s="1158"/>
      <c r="K49" s="1159">
        <v>86</v>
      </c>
      <c r="L49" s="1160">
        <v>86</v>
      </c>
      <c r="M49" s="1160">
        <v>42</v>
      </c>
      <c r="N49" s="1160">
        <v>43</v>
      </c>
      <c r="O49" s="1161">
        <v>44</v>
      </c>
      <c r="P49" s="1136"/>
      <c r="Q49" s="1136"/>
      <c r="R49" s="1136"/>
      <c r="S49" s="1136"/>
      <c r="T49" s="1136"/>
      <c r="U49" s="1136"/>
    </row>
    <row r="50" spans="1:21" ht="30.75" customHeight="1" x14ac:dyDescent="0.15">
      <c r="A50" s="1136"/>
      <c r="B50" s="1154"/>
      <c r="C50" s="1155"/>
      <c r="D50" s="1156"/>
      <c r="E50" s="1157" t="s">
        <v>547</v>
      </c>
      <c r="F50" s="1157"/>
      <c r="G50" s="1157"/>
      <c r="H50" s="1157"/>
      <c r="I50" s="1157"/>
      <c r="J50" s="1158"/>
      <c r="K50" s="1159" t="s">
        <v>476</v>
      </c>
      <c r="L50" s="1160" t="s">
        <v>476</v>
      </c>
      <c r="M50" s="1160" t="s">
        <v>476</v>
      </c>
      <c r="N50" s="1160" t="s">
        <v>476</v>
      </c>
      <c r="O50" s="1161" t="s">
        <v>476</v>
      </c>
      <c r="P50" s="1136"/>
      <c r="Q50" s="1136"/>
      <c r="R50" s="1136"/>
      <c r="S50" s="1136"/>
      <c r="T50" s="1136"/>
      <c r="U50" s="1136"/>
    </row>
    <row r="51" spans="1:21" ht="30.75" customHeight="1" x14ac:dyDescent="0.15">
      <c r="A51" s="1136"/>
      <c r="B51" s="1162"/>
      <c r="C51" s="1163"/>
      <c r="D51" s="1164"/>
      <c r="E51" s="1157" t="s">
        <v>548</v>
      </c>
      <c r="F51" s="1157"/>
      <c r="G51" s="1157"/>
      <c r="H51" s="1157"/>
      <c r="I51" s="1157"/>
      <c r="J51" s="1158"/>
      <c r="K51" s="1159">
        <v>1</v>
      </c>
      <c r="L51" s="1160">
        <v>1</v>
      </c>
      <c r="M51" s="1160">
        <v>1</v>
      </c>
      <c r="N51" s="1160">
        <v>2</v>
      </c>
      <c r="O51" s="1161">
        <v>0</v>
      </c>
      <c r="P51" s="1136"/>
      <c r="Q51" s="1136"/>
      <c r="R51" s="1136"/>
      <c r="S51" s="1136"/>
      <c r="T51" s="1136"/>
      <c r="U51" s="1136"/>
    </row>
    <row r="52" spans="1:21" ht="30.75" customHeight="1" x14ac:dyDescent="0.15">
      <c r="A52" s="1136"/>
      <c r="B52" s="1165" t="s">
        <v>549</v>
      </c>
      <c r="C52" s="1166"/>
      <c r="D52" s="1164"/>
      <c r="E52" s="1157" t="s">
        <v>550</v>
      </c>
      <c r="F52" s="1157"/>
      <c r="G52" s="1157"/>
      <c r="H52" s="1157"/>
      <c r="I52" s="1157"/>
      <c r="J52" s="1158"/>
      <c r="K52" s="1159">
        <v>853</v>
      </c>
      <c r="L52" s="1160">
        <v>846</v>
      </c>
      <c r="M52" s="1160">
        <v>856</v>
      </c>
      <c r="N52" s="1160">
        <v>852</v>
      </c>
      <c r="O52" s="1161">
        <v>870</v>
      </c>
      <c r="P52" s="1136"/>
      <c r="Q52" s="1136"/>
      <c r="R52" s="1136"/>
      <c r="S52" s="1136"/>
      <c r="T52" s="1136"/>
      <c r="U52" s="1136"/>
    </row>
    <row r="53" spans="1:21" ht="30.75" customHeight="1" thickBot="1" x14ac:dyDescent="0.2">
      <c r="A53" s="1136"/>
      <c r="B53" s="1167" t="s">
        <v>551</v>
      </c>
      <c r="C53" s="1168"/>
      <c r="D53" s="1169"/>
      <c r="E53" s="1170" t="s">
        <v>552</v>
      </c>
      <c r="F53" s="1170"/>
      <c r="G53" s="1170"/>
      <c r="H53" s="1170"/>
      <c r="I53" s="1170"/>
      <c r="J53" s="1171"/>
      <c r="K53" s="1172">
        <v>572</v>
      </c>
      <c r="L53" s="1173">
        <v>592</v>
      </c>
      <c r="M53" s="1173">
        <v>538</v>
      </c>
      <c r="N53" s="1173">
        <v>524</v>
      </c>
      <c r="O53" s="1174">
        <v>539</v>
      </c>
      <c r="P53" s="1136"/>
      <c r="Q53" s="1136"/>
      <c r="R53" s="1136"/>
      <c r="S53" s="1136"/>
      <c r="T53" s="1136"/>
      <c r="U53" s="1136"/>
    </row>
    <row r="54" spans="1:21" ht="24" customHeight="1" x14ac:dyDescent="0.15">
      <c r="A54" s="1136"/>
      <c r="B54" s="1175" t="s">
        <v>553</v>
      </c>
      <c r="C54" s="1136"/>
      <c r="D54" s="1136"/>
      <c r="E54" s="1136"/>
      <c r="F54" s="1136"/>
      <c r="G54" s="1136"/>
      <c r="H54" s="1136"/>
      <c r="I54" s="1136"/>
      <c r="J54" s="1136"/>
      <c r="K54" s="1136"/>
      <c r="L54" s="1136"/>
      <c r="M54" s="1136"/>
      <c r="N54" s="1136"/>
      <c r="O54" s="1136"/>
      <c r="P54" s="1136"/>
      <c r="Q54" s="1136"/>
      <c r="R54" s="1136"/>
      <c r="S54" s="1136"/>
      <c r="T54" s="1136"/>
      <c r="U54" s="1136"/>
    </row>
    <row r="55" spans="1:21" ht="24" customHeight="1" thickBot="1" x14ac:dyDescent="0.2">
      <c r="A55" s="1136"/>
      <c r="B55" s="1176" t="s">
        <v>554</v>
      </c>
      <c r="C55" s="1177"/>
      <c r="D55" s="1177"/>
      <c r="E55" s="1177"/>
      <c r="F55" s="1177"/>
      <c r="G55" s="1177"/>
      <c r="H55" s="1177"/>
      <c r="I55" s="1177"/>
      <c r="J55" s="1177"/>
      <c r="K55" s="1178"/>
      <c r="L55" s="1178"/>
      <c r="M55" s="1178"/>
      <c r="N55" s="1178"/>
      <c r="O55" s="1179" t="s">
        <v>555</v>
      </c>
      <c r="P55" s="1136"/>
      <c r="Q55" s="1136"/>
      <c r="R55" s="1136"/>
      <c r="S55" s="1136"/>
      <c r="T55" s="1136"/>
      <c r="U55" s="1136"/>
    </row>
    <row r="56" spans="1:21" ht="31.5" customHeight="1" thickBot="1" x14ac:dyDescent="0.2">
      <c r="A56" s="1136"/>
      <c r="B56" s="1180"/>
      <c r="C56" s="1181"/>
      <c r="D56" s="1181"/>
      <c r="E56" s="1182"/>
      <c r="F56" s="1182"/>
      <c r="G56" s="1182"/>
      <c r="H56" s="1182"/>
      <c r="I56" s="1182"/>
      <c r="J56" s="1183" t="s">
        <v>518</v>
      </c>
      <c r="K56" s="1184" t="s">
        <v>556</v>
      </c>
      <c r="L56" s="1185" t="s">
        <v>557</v>
      </c>
      <c r="M56" s="1185" t="s">
        <v>558</v>
      </c>
      <c r="N56" s="1185" t="s">
        <v>559</v>
      </c>
      <c r="O56" s="1186" t="s">
        <v>560</v>
      </c>
      <c r="P56" s="1136"/>
      <c r="Q56" s="1136"/>
      <c r="R56" s="1136"/>
      <c r="S56" s="1136"/>
      <c r="T56" s="1136"/>
      <c r="U56" s="1136"/>
    </row>
    <row r="57" spans="1:21" ht="31.5" customHeight="1" x14ac:dyDescent="0.15">
      <c r="B57" s="1187" t="s">
        <v>561</v>
      </c>
      <c r="C57" s="1188"/>
      <c r="D57" s="1189" t="s">
        <v>562</v>
      </c>
      <c r="E57" s="1190"/>
      <c r="F57" s="1190"/>
      <c r="G57" s="1190"/>
      <c r="H57" s="1190"/>
      <c r="I57" s="1190"/>
      <c r="J57" s="1191"/>
      <c r="K57" s="1192"/>
      <c r="L57" s="1193"/>
      <c r="M57" s="1193"/>
      <c r="N57" s="1193"/>
      <c r="O57" s="1194"/>
    </row>
    <row r="58" spans="1:21" ht="31.5" customHeight="1" thickBot="1" x14ac:dyDescent="0.2">
      <c r="B58" s="1195"/>
      <c r="C58" s="1196"/>
      <c r="D58" s="1197" t="s">
        <v>563</v>
      </c>
      <c r="E58" s="1198"/>
      <c r="F58" s="1198"/>
      <c r="G58" s="1198"/>
      <c r="H58" s="1198"/>
      <c r="I58" s="1198"/>
      <c r="J58" s="1199"/>
      <c r="K58" s="1200"/>
      <c r="L58" s="1201"/>
      <c r="M58" s="1201"/>
      <c r="N58" s="1201"/>
      <c r="O58" s="1202"/>
    </row>
    <row r="59" spans="1:21" ht="24" customHeight="1" x14ac:dyDescent="0.15">
      <c r="B59" s="1203"/>
      <c r="C59" s="1203"/>
      <c r="D59" s="1204" t="s">
        <v>564</v>
      </c>
      <c r="E59" s="1205"/>
      <c r="F59" s="1205"/>
      <c r="G59" s="1205"/>
      <c r="H59" s="1205"/>
      <c r="I59" s="1205"/>
      <c r="J59" s="1205"/>
      <c r="K59" s="1205"/>
      <c r="L59" s="1205"/>
      <c r="M59" s="1205"/>
      <c r="N59" s="1205"/>
      <c r="O59" s="1205"/>
    </row>
    <row r="60" spans="1:21" ht="24" customHeight="1" x14ac:dyDescent="0.15">
      <c r="B60" s="1206"/>
      <c r="C60" s="1206"/>
      <c r="D60" s="1204" t="s">
        <v>565</v>
      </c>
      <c r="E60" s="1205"/>
      <c r="F60" s="1205"/>
      <c r="G60" s="1205"/>
      <c r="H60" s="1205"/>
      <c r="I60" s="1205"/>
      <c r="J60" s="1205"/>
      <c r="K60" s="1205"/>
      <c r="L60" s="1205"/>
      <c r="M60" s="1205"/>
      <c r="N60" s="1205"/>
      <c r="O60" s="1205"/>
    </row>
    <row r="61" spans="1:21" ht="24" customHeight="1" x14ac:dyDescent="0.15">
      <c r="A61" s="1136"/>
      <c r="B61" s="1175"/>
      <c r="C61" s="1136"/>
      <c r="D61" s="1136"/>
      <c r="E61" s="1136"/>
      <c r="F61" s="1136"/>
      <c r="G61" s="1136"/>
      <c r="H61" s="1136"/>
      <c r="I61" s="1136"/>
      <c r="J61" s="1136"/>
      <c r="K61" s="1136"/>
      <c r="L61" s="1136"/>
      <c r="M61" s="1136"/>
      <c r="N61" s="1136"/>
      <c r="O61" s="1136"/>
      <c r="P61" s="1136"/>
      <c r="Q61" s="1136"/>
      <c r="R61" s="1136"/>
      <c r="S61" s="1136"/>
      <c r="T61" s="1136"/>
      <c r="U61" s="1136"/>
    </row>
    <row r="62" spans="1:21" ht="24" customHeight="1" x14ac:dyDescent="0.15">
      <c r="A62" s="1136"/>
      <c r="B62" s="1175"/>
      <c r="C62" s="1136"/>
      <c r="D62" s="1136"/>
      <c r="E62" s="1136"/>
      <c r="F62" s="1136"/>
      <c r="G62" s="1136"/>
      <c r="H62" s="1136"/>
      <c r="I62" s="1136"/>
      <c r="J62" s="1136"/>
      <c r="K62" s="1136"/>
      <c r="L62" s="1136"/>
      <c r="M62" s="1136"/>
      <c r="N62" s="1136"/>
      <c r="O62" s="1136"/>
      <c r="P62" s="1136"/>
      <c r="Q62" s="1136"/>
      <c r="R62" s="1136"/>
      <c r="S62" s="1136"/>
      <c r="T62" s="1136"/>
      <c r="U62" s="1136"/>
    </row>
  </sheetData>
  <sheetProtection algorithmName="SHA-512" hashValue="+wXKkjH6CKKJUqtaQipFGDJaQL3sWlodn36vEw6HUun88xpQEfHCNwTTi3pyMT9wENc3cru0QjJZ5QclLLc2aw==" saltValue="DT0aAXERtPz8tkS+srEV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19" zoomScale="70" zoomScaleNormal="70" zoomScaleSheetLayoutView="100" workbookViewId="0">
      <selection activeCell="AO36" sqref="AO36:BC36"/>
    </sheetView>
  </sheetViews>
  <sheetFormatPr defaultColWidth="0" defaultRowHeight="13.5" customHeight="1" zeroHeight="1" x14ac:dyDescent="0.15"/>
  <cols>
    <col min="1" max="1" width="6.625" style="1207" customWidth="1"/>
    <col min="2" max="3" width="12.625" style="1207" customWidth="1"/>
    <col min="4" max="4" width="11.625" style="1207" customWidth="1"/>
    <col min="5" max="8" width="10.375" style="1207" customWidth="1"/>
    <col min="9" max="13" width="16.375" style="1207" customWidth="1"/>
    <col min="14" max="19" width="12.625" style="1207" customWidth="1"/>
    <col min="20" max="16384" width="0" style="12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8" t="s">
        <v>539</v>
      </c>
    </row>
    <row r="40" spans="2:13" ht="27.75" customHeight="1" thickBot="1" x14ac:dyDescent="0.2">
      <c r="B40" s="1209" t="s">
        <v>540</v>
      </c>
      <c r="C40" s="1210"/>
      <c r="D40" s="1210"/>
      <c r="E40" s="1211"/>
      <c r="F40" s="1211"/>
      <c r="G40" s="1211"/>
      <c r="H40" s="1212" t="s">
        <v>518</v>
      </c>
      <c r="I40" s="1213" t="s">
        <v>4</v>
      </c>
      <c r="J40" s="1214" t="s">
        <v>5</v>
      </c>
      <c r="K40" s="1214" t="s">
        <v>6</v>
      </c>
      <c r="L40" s="1214" t="s">
        <v>7</v>
      </c>
      <c r="M40" s="1215" t="s">
        <v>8</v>
      </c>
    </row>
    <row r="41" spans="2:13" ht="27.75" customHeight="1" x14ac:dyDescent="0.15">
      <c r="B41" s="1216" t="s">
        <v>566</v>
      </c>
      <c r="C41" s="1217"/>
      <c r="D41" s="1218"/>
      <c r="E41" s="1219" t="s">
        <v>567</v>
      </c>
      <c r="F41" s="1219"/>
      <c r="G41" s="1219"/>
      <c r="H41" s="1220"/>
      <c r="I41" s="1221">
        <v>11652</v>
      </c>
      <c r="J41" s="1222">
        <v>11676</v>
      </c>
      <c r="K41" s="1222">
        <v>12597</v>
      </c>
      <c r="L41" s="1222">
        <v>13501</v>
      </c>
      <c r="M41" s="1223">
        <v>13558</v>
      </c>
    </row>
    <row r="42" spans="2:13" ht="27.75" customHeight="1" x14ac:dyDescent="0.15">
      <c r="B42" s="1224"/>
      <c r="C42" s="1225"/>
      <c r="D42" s="1226"/>
      <c r="E42" s="1227" t="s">
        <v>568</v>
      </c>
      <c r="F42" s="1227"/>
      <c r="G42" s="1227"/>
      <c r="H42" s="1228"/>
      <c r="I42" s="1229" t="s">
        <v>476</v>
      </c>
      <c r="J42" s="1230" t="s">
        <v>476</v>
      </c>
      <c r="K42" s="1230" t="s">
        <v>476</v>
      </c>
      <c r="L42" s="1230" t="s">
        <v>476</v>
      </c>
      <c r="M42" s="1231" t="s">
        <v>476</v>
      </c>
    </row>
    <row r="43" spans="2:13" ht="27.75" customHeight="1" x14ac:dyDescent="0.15">
      <c r="B43" s="1224"/>
      <c r="C43" s="1225"/>
      <c r="D43" s="1226"/>
      <c r="E43" s="1227" t="s">
        <v>569</v>
      </c>
      <c r="F43" s="1227"/>
      <c r="G43" s="1227"/>
      <c r="H43" s="1228"/>
      <c r="I43" s="1229">
        <v>5144</v>
      </c>
      <c r="J43" s="1230">
        <v>5133</v>
      </c>
      <c r="K43" s="1230">
        <v>5017</v>
      </c>
      <c r="L43" s="1230">
        <v>4879</v>
      </c>
      <c r="M43" s="1231">
        <v>4770</v>
      </c>
    </row>
    <row r="44" spans="2:13" ht="27.75" customHeight="1" x14ac:dyDescent="0.15">
      <c r="B44" s="1224"/>
      <c r="C44" s="1225"/>
      <c r="D44" s="1226"/>
      <c r="E44" s="1227" t="s">
        <v>570</v>
      </c>
      <c r="F44" s="1227"/>
      <c r="G44" s="1227"/>
      <c r="H44" s="1228"/>
      <c r="I44" s="1229">
        <v>264</v>
      </c>
      <c r="J44" s="1230">
        <v>212</v>
      </c>
      <c r="K44" s="1230">
        <v>241</v>
      </c>
      <c r="L44" s="1230">
        <v>465</v>
      </c>
      <c r="M44" s="1231">
        <v>1738</v>
      </c>
    </row>
    <row r="45" spans="2:13" ht="27.75" customHeight="1" x14ac:dyDescent="0.15">
      <c r="B45" s="1224"/>
      <c r="C45" s="1225"/>
      <c r="D45" s="1226"/>
      <c r="E45" s="1227" t="s">
        <v>571</v>
      </c>
      <c r="F45" s="1227"/>
      <c r="G45" s="1227"/>
      <c r="H45" s="1228"/>
      <c r="I45" s="1229">
        <v>1702</v>
      </c>
      <c r="J45" s="1230">
        <v>1557</v>
      </c>
      <c r="K45" s="1230">
        <v>1380</v>
      </c>
      <c r="L45" s="1230">
        <v>1269</v>
      </c>
      <c r="M45" s="1231">
        <v>1224</v>
      </c>
    </row>
    <row r="46" spans="2:13" ht="27.75" customHeight="1" x14ac:dyDescent="0.15">
      <c r="B46" s="1224"/>
      <c r="C46" s="1225"/>
      <c r="D46" s="1232"/>
      <c r="E46" s="1227" t="s">
        <v>572</v>
      </c>
      <c r="F46" s="1227"/>
      <c r="G46" s="1227"/>
      <c r="H46" s="1228"/>
      <c r="I46" s="1229">
        <v>1</v>
      </c>
      <c r="J46" s="1230" t="s">
        <v>476</v>
      </c>
      <c r="K46" s="1230">
        <v>0</v>
      </c>
      <c r="L46" s="1230">
        <v>0</v>
      </c>
      <c r="M46" s="1231">
        <v>0</v>
      </c>
    </row>
    <row r="47" spans="2:13" ht="27.75" customHeight="1" x14ac:dyDescent="0.15">
      <c r="B47" s="1224"/>
      <c r="C47" s="1225"/>
      <c r="D47" s="1233"/>
      <c r="E47" s="1234" t="s">
        <v>573</v>
      </c>
      <c r="F47" s="1235"/>
      <c r="G47" s="1235"/>
      <c r="H47" s="1236"/>
      <c r="I47" s="1229" t="s">
        <v>476</v>
      </c>
      <c r="J47" s="1230" t="s">
        <v>476</v>
      </c>
      <c r="K47" s="1230" t="s">
        <v>476</v>
      </c>
      <c r="L47" s="1230" t="s">
        <v>476</v>
      </c>
      <c r="M47" s="1231" t="s">
        <v>476</v>
      </c>
    </row>
    <row r="48" spans="2:13" ht="27.75" customHeight="1" x14ac:dyDescent="0.15">
      <c r="B48" s="1224"/>
      <c r="C48" s="1225"/>
      <c r="D48" s="1226"/>
      <c r="E48" s="1227" t="s">
        <v>574</v>
      </c>
      <c r="F48" s="1227"/>
      <c r="G48" s="1227"/>
      <c r="H48" s="1228"/>
      <c r="I48" s="1229" t="s">
        <v>476</v>
      </c>
      <c r="J48" s="1230" t="s">
        <v>476</v>
      </c>
      <c r="K48" s="1230" t="s">
        <v>476</v>
      </c>
      <c r="L48" s="1230" t="s">
        <v>476</v>
      </c>
      <c r="M48" s="1231" t="s">
        <v>476</v>
      </c>
    </row>
    <row r="49" spans="2:13" ht="27.75" customHeight="1" x14ac:dyDescent="0.15">
      <c r="B49" s="1237"/>
      <c r="C49" s="1238"/>
      <c r="D49" s="1226"/>
      <c r="E49" s="1227" t="s">
        <v>575</v>
      </c>
      <c r="F49" s="1227"/>
      <c r="G49" s="1227"/>
      <c r="H49" s="1228"/>
      <c r="I49" s="1229" t="s">
        <v>476</v>
      </c>
      <c r="J49" s="1230" t="s">
        <v>476</v>
      </c>
      <c r="K49" s="1230" t="s">
        <v>476</v>
      </c>
      <c r="L49" s="1230" t="s">
        <v>476</v>
      </c>
      <c r="M49" s="1231" t="s">
        <v>476</v>
      </c>
    </row>
    <row r="50" spans="2:13" ht="27.75" customHeight="1" x14ac:dyDescent="0.15">
      <c r="B50" s="1239" t="s">
        <v>576</v>
      </c>
      <c r="C50" s="1240"/>
      <c r="D50" s="1241"/>
      <c r="E50" s="1227" t="s">
        <v>577</v>
      </c>
      <c r="F50" s="1227"/>
      <c r="G50" s="1227"/>
      <c r="H50" s="1228"/>
      <c r="I50" s="1229">
        <v>3938</v>
      </c>
      <c r="J50" s="1230">
        <v>3570</v>
      </c>
      <c r="K50" s="1230">
        <v>3491</v>
      </c>
      <c r="L50" s="1230">
        <v>2655</v>
      </c>
      <c r="M50" s="1231">
        <v>3033</v>
      </c>
    </row>
    <row r="51" spans="2:13" ht="27.75" customHeight="1" x14ac:dyDescent="0.15">
      <c r="B51" s="1224"/>
      <c r="C51" s="1225"/>
      <c r="D51" s="1226"/>
      <c r="E51" s="1227" t="s">
        <v>578</v>
      </c>
      <c r="F51" s="1227"/>
      <c r="G51" s="1227"/>
      <c r="H51" s="1228"/>
      <c r="I51" s="1229">
        <v>211</v>
      </c>
      <c r="J51" s="1230">
        <v>199</v>
      </c>
      <c r="K51" s="1230">
        <v>193</v>
      </c>
      <c r="L51" s="1230">
        <v>180</v>
      </c>
      <c r="M51" s="1231">
        <v>137</v>
      </c>
    </row>
    <row r="52" spans="2:13" ht="27.75" customHeight="1" x14ac:dyDescent="0.15">
      <c r="B52" s="1237"/>
      <c r="C52" s="1238"/>
      <c r="D52" s="1226"/>
      <c r="E52" s="1227" t="s">
        <v>579</v>
      </c>
      <c r="F52" s="1227"/>
      <c r="G52" s="1227"/>
      <c r="H52" s="1228"/>
      <c r="I52" s="1229">
        <v>10790</v>
      </c>
      <c r="J52" s="1230">
        <v>10836</v>
      </c>
      <c r="K52" s="1230">
        <v>11911</v>
      </c>
      <c r="L52" s="1230">
        <v>11988</v>
      </c>
      <c r="M52" s="1231">
        <v>12060</v>
      </c>
    </row>
    <row r="53" spans="2:13" ht="27.75" customHeight="1" thickBot="1" x14ac:dyDescent="0.2">
      <c r="B53" s="1242" t="s">
        <v>580</v>
      </c>
      <c r="C53" s="1243"/>
      <c r="D53" s="1244"/>
      <c r="E53" s="1245" t="s">
        <v>581</v>
      </c>
      <c r="F53" s="1245"/>
      <c r="G53" s="1245"/>
      <c r="H53" s="1246"/>
      <c r="I53" s="1247">
        <v>3824</v>
      </c>
      <c r="J53" s="1248">
        <v>3973</v>
      </c>
      <c r="K53" s="1248">
        <v>3639</v>
      </c>
      <c r="L53" s="1248">
        <v>5291</v>
      </c>
      <c r="M53" s="1249">
        <v>6060</v>
      </c>
    </row>
    <row r="54" spans="2:13" ht="27.75" customHeight="1" x14ac:dyDescent="0.15">
      <c r="B54" s="1250" t="s">
        <v>582</v>
      </c>
      <c r="C54" s="1251"/>
      <c r="D54" s="1251"/>
      <c r="E54" s="1252"/>
      <c r="F54" s="1252"/>
      <c r="G54" s="1252"/>
      <c r="H54" s="1252"/>
      <c r="I54" s="1253"/>
      <c r="J54" s="1253"/>
      <c r="K54" s="1253"/>
      <c r="L54" s="1253"/>
      <c r="M54" s="125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1/XxDRMoXxKNXSceUSE35Yes4ug19Yj98ucJx7l2AiYAHY8Yzx1K+QAYfZjw2jwKkWrWhKOvc79NsRnnXqwnQ==" saltValue="VxpP6cde76ywSOIPVE4Y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5" zoomScale="55" zoomScaleNormal="55" zoomScaleSheetLayoutView="100" workbookViewId="0">
      <selection activeCell="AO36" sqref="AO36:BC36"/>
    </sheetView>
  </sheetViews>
  <sheetFormatPr defaultColWidth="0" defaultRowHeight="0" customHeight="1" zeroHeight="1" x14ac:dyDescent="0.15"/>
  <cols>
    <col min="1" max="1" width="8.25" style="1075" customWidth="1"/>
    <col min="2" max="2" width="16.375" style="1075" customWidth="1"/>
    <col min="3" max="5" width="26.25" style="1075" customWidth="1"/>
    <col min="6" max="8" width="24.25" style="1075" customWidth="1"/>
    <col min="9" max="14" width="26" style="1075" customWidth="1"/>
    <col min="15" max="15" width="6.125" style="1075" customWidth="1"/>
    <col min="16" max="16" width="9" style="1075" hidden="1" customWidth="1"/>
    <col min="17" max="20" width="0" style="1075" hidden="1" customWidth="1"/>
    <col min="21" max="21" width="9" style="1075" hidden="1" customWidth="1"/>
    <col min="22" max="22" width="0" style="1075" hidden="1" customWidth="1"/>
    <col min="23" max="23" width="9" style="1075" hidden="1" customWidth="1"/>
    <col min="24"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6"/>
      <c r="C53" s="1076"/>
      <c r="D53" s="1076"/>
      <c r="E53" s="1076"/>
      <c r="F53" s="1076"/>
      <c r="G53" s="1076"/>
      <c r="H53" s="1254" t="s">
        <v>583</v>
      </c>
    </row>
    <row r="54" spans="2:8" ht="29.25" customHeight="1" thickBot="1" x14ac:dyDescent="0.25">
      <c r="B54" s="1255" t="s">
        <v>28</v>
      </c>
      <c r="C54" s="1256"/>
      <c r="D54" s="1256"/>
      <c r="E54" s="1257" t="s">
        <v>518</v>
      </c>
      <c r="F54" s="1258" t="s">
        <v>6</v>
      </c>
      <c r="G54" s="1258" t="s">
        <v>7</v>
      </c>
      <c r="H54" s="1259" t="s">
        <v>8</v>
      </c>
    </row>
    <row r="55" spans="2:8" ht="52.5" customHeight="1" x14ac:dyDescent="0.15">
      <c r="B55" s="1260"/>
      <c r="C55" s="1261" t="s">
        <v>136</v>
      </c>
      <c r="D55" s="1261"/>
      <c r="E55" s="1262"/>
      <c r="F55" s="1263">
        <v>1091</v>
      </c>
      <c r="G55" s="1263">
        <v>491</v>
      </c>
      <c r="H55" s="1264">
        <v>742</v>
      </c>
    </row>
    <row r="56" spans="2:8" ht="52.5" customHeight="1" x14ac:dyDescent="0.15">
      <c r="B56" s="1265"/>
      <c r="C56" s="1266" t="s">
        <v>584</v>
      </c>
      <c r="D56" s="1266"/>
      <c r="E56" s="1267"/>
      <c r="F56" s="1268">
        <v>39</v>
      </c>
      <c r="G56" s="1268">
        <v>39</v>
      </c>
      <c r="H56" s="1269">
        <v>39</v>
      </c>
    </row>
    <row r="57" spans="2:8" ht="53.25" customHeight="1" x14ac:dyDescent="0.15">
      <c r="B57" s="1265"/>
      <c r="C57" s="1270" t="s">
        <v>141</v>
      </c>
      <c r="D57" s="1270"/>
      <c r="E57" s="1271"/>
      <c r="F57" s="1272">
        <v>1108</v>
      </c>
      <c r="G57" s="1272">
        <v>861</v>
      </c>
      <c r="H57" s="1273">
        <v>971</v>
      </c>
    </row>
    <row r="58" spans="2:8" ht="45.75" customHeight="1" x14ac:dyDescent="0.15">
      <c r="B58" s="1274"/>
      <c r="C58" s="1275" t="s">
        <v>585</v>
      </c>
      <c r="D58" s="1276"/>
      <c r="E58" s="1277"/>
      <c r="F58" s="1278">
        <v>355</v>
      </c>
      <c r="G58" s="1278">
        <v>356</v>
      </c>
      <c r="H58" s="1279">
        <v>357</v>
      </c>
    </row>
    <row r="59" spans="2:8" ht="45.75" customHeight="1" x14ac:dyDescent="0.15">
      <c r="B59" s="1274"/>
      <c r="C59" s="1275" t="s">
        <v>586</v>
      </c>
      <c r="D59" s="1276"/>
      <c r="E59" s="1277"/>
      <c r="F59" s="1278">
        <v>541</v>
      </c>
      <c r="G59" s="1278">
        <v>293</v>
      </c>
      <c r="H59" s="1279">
        <v>350</v>
      </c>
    </row>
    <row r="60" spans="2:8" ht="45.75" customHeight="1" x14ac:dyDescent="0.15">
      <c r="B60" s="1274"/>
      <c r="C60" s="1275" t="s">
        <v>587</v>
      </c>
      <c r="D60" s="1276"/>
      <c r="E60" s="1277"/>
      <c r="F60" s="1278">
        <v>78</v>
      </c>
      <c r="G60" s="1278">
        <v>78</v>
      </c>
      <c r="H60" s="1279">
        <v>122</v>
      </c>
    </row>
    <row r="61" spans="2:8" ht="45.75" customHeight="1" x14ac:dyDescent="0.15">
      <c r="B61" s="1274"/>
      <c r="C61" s="1275" t="s">
        <v>588</v>
      </c>
      <c r="D61" s="1276"/>
      <c r="E61" s="1277"/>
      <c r="F61" s="1278">
        <v>90</v>
      </c>
      <c r="G61" s="1278">
        <v>91</v>
      </c>
      <c r="H61" s="1279">
        <v>91</v>
      </c>
    </row>
    <row r="62" spans="2:8" ht="45.75" customHeight="1" thickBot="1" x14ac:dyDescent="0.2">
      <c r="B62" s="1280"/>
      <c r="C62" s="1281" t="s">
        <v>589</v>
      </c>
      <c r="D62" s="1282"/>
      <c r="E62" s="1283"/>
      <c r="F62" s="1284">
        <v>32</v>
      </c>
      <c r="G62" s="1284">
        <v>32</v>
      </c>
      <c r="H62" s="1285">
        <v>32</v>
      </c>
    </row>
    <row r="63" spans="2:8" ht="52.5" customHeight="1" thickBot="1" x14ac:dyDescent="0.2">
      <c r="B63" s="1286"/>
      <c r="C63" s="1287" t="s">
        <v>590</v>
      </c>
      <c r="D63" s="1287"/>
      <c r="E63" s="1288"/>
      <c r="F63" s="1289">
        <v>2238</v>
      </c>
      <c r="G63" s="1289">
        <v>1391</v>
      </c>
      <c r="H63" s="1290">
        <v>1752</v>
      </c>
    </row>
    <row r="64" spans="2:8" ht="15" customHeight="1" x14ac:dyDescent="0.15"/>
  </sheetData>
  <sheetProtection algorithmName="SHA-512" hashValue="ox2BSvm0lO/MafWKHj+gTggSjHPcI8G9VmZQAxuupu7xP76e6LF1wpetq2wMyKs2yhdgHgUMyGPUxmo0YR2g7w==" saltValue="N6yRpjc2Fav4RULu4azN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19</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60"/>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2"/>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9"/>
      <c r="H51" s="59"/>
      <c r="I51" s="63"/>
      <c r="J51" s="63"/>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43">
        <v>60.7</v>
      </c>
      <c r="BQ51" s="43"/>
      <c r="BR51" s="43"/>
      <c r="BS51" s="43"/>
      <c r="BT51" s="43"/>
      <c r="BU51" s="43"/>
      <c r="BV51" s="43"/>
      <c r="BW51" s="43"/>
      <c r="BX51" s="43">
        <v>63.4</v>
      </c>
      <c r="BY51" s="43"/>
      <c r="BZ51" s="43"/>
      <c r="CA51" s="43"/>
      <c r="CB51" s="43"/>
      <c r="CC51" s="43"/>
      <c r="CD51" s="43"/>
      <c r="CE51" s="43"/>
      <c r="CF51" s="43">
        <v>58.4</v>
      </c>
      <c r="CG51" s="43"/>
      <c r="CH51" s="43"/>
      <c r="CI51" s="43"/>
      <c r="CJ51" s="43"/>
      <c r="CK51" s="43"/>
      <c r="CL51" s="43"/>
      <c r="CM51" s="43"/>
      <c r="CN51" s="58"/>
      <c r="CO51" s="43"/>
      <c r="CP51" s="43"/>
      <c r="CQ51" s="43"/>
      <c r="CR51" s="43"/>
      <c r="CS51" s="43"/>
      <c r="CT51" s="43"/>
      <c r="CU51" s="43"/>
      <c r="CV51" s="58"/>
      <c r="CW51" s="43"/>
      <c r="CX51" s="43"/>
      <c r="CY51" s="43"/>
      <c r="CZ51" s="43"/>
      <c r="DA51" s="43"/>
      <c r="DB51" s="43"/>
      <c r="DC51" s="43"/>
    </row>
    <row r="52" spans="1:109" x14ac:dyDescent="0.15">
      <c r="B52" s="12"/>
      <c r="G52" s="59"/>
      <c r="H52" s="59"/>
      <c r="I52" s="63"/>
      <c r="J52" s="63"/>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9"/>
      <c r="H53" s="59"/>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43">
        <v>76.400000000000006</v>
      </c>
      <c r="BQ53" s="43"/>
      <c r="BR53" s="43"/>
      <c r="BS53" s="43"/>
      <c r="BT53" s="43"/>
      <c r="BU53" s="43"/>
      <c r="BV53" s="43"/>
      <c r="BW53" s="43"/>
      <c r="BX53" s="43">
        <v>77.3</v>
      </c>
      <c r="BY53" s="43"/>
      <c r="BZ53" s="43"/>
      <c r="CA53" s="43"/>
      <c r="CB53" s="43"/>
      <c r="CC53" s="43"/>
      <c r="CD53" s="43"/>
      <c r="CE53" s="43"/>
      <c r="CF53" s="43">
        <v>72.900000000000006</v>
      </c>
      <c r="CG53" s="43"/>
      <c r="CH53" s="43"/>
      <c r="CI53" s="43"/>
      <c r="CJ53" s="43"/>
      <c r="CK53" s="43"/>
      <c r="CL53" s="43"/>
      <c r="CM53" s="43"/>
      <c r="CN53" s="58"/>
      <c r="CO53" s="43"/>
      <c r="CP53" s="43"/>
      <c r="CQ53" s="43"/>
      <c r="CR53" s="43"/>
      <c r="CS53" s="43"/>
      <c r="CT53" s="43"/>
      <c r="CU53" s="43"/>
      <c r="CV53" s="58"/>
      <c r="CW53" s="43"/>
      <c r="CX53" s="43"/>
      <c r="CY53" s="43"/>
      <c r="CZ53" s="43"/>
      <c r="DA53" s="43"/>
      <c r="DB53" s="43"/>
      <c r="DC53" s="43"/>
    </row>
    <row r="54" spans="1:109" x14ac:dyDescent="0.15">
      <c r="A54" s="20"/>
      <c r="B54" s="12"/>
      <c r="G54" s="59"/>
      <c r="H54" s="59"/>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13</v>
      </c>
      <c r="BC55" s="46"/>
      <c r="BD55" s="46"/>
      <c r="BE55" s="46"/>
      <c r="BF55" s="46"/>
      <c r="BG55" s="46"/>
      <c r="BH55" s="46"/>
      <c r="BI55" s="46"/>
      <c r="BJ55" s="46"/>
      <c r="BK55" s="46"/>
      <c r="BL55" s="46"/>
      <c r="BM55" s="46"/>
      <c r="BN55" s="46"/>
      <c r="BO55" s="46"/>
      <c r="BP55" s="43">
        <v>52.3</v>
      </c>
      <c r="BQ55" s="43"/>
      <c r="BR55" s="43"/>
      <c r="BS55" s="43"/>
      <c r="BT55" s="43"/>
      <c r="BU55" s="43"/>
      <c r="BV55" s="43"/>
      <c r="BW55" s="43"/>
      <c r="BX55" s="43">
        <v>55.4</v>
      </c>
      <c r="BY55" s="43"/>
      <c r="BZ55" s="43"/>
      <c r="CA55" s="43"/>
      <c r="CB55" s="43"/>
      <c r="CC55" s="43"/>
      <c r="CD55" s="43"/>
      <c r="CE55" s="43"/>
      <c r="CF55" s="43">
        <v>52.7</v>
      </c>
      <c r="CG55" s="43"/>
      <c r="CH55" s="43"/>
      <c r="CI55" s="43"/>
      <c r="CJ55" s="43"/>
      <c r="CK55" s="43"/>
      <c r="CL55" s="43"/>
      <c r="CM55" s="43"/>
      <c r="CN55" s="58"/>
      <c r="CO55" s="43"/>
      <c r="CP55" s="43"/>
      <c r="CQ55" s="43"/>
      <c r="CR55" s="43"/>
      <c r="CS55" s="43"/>
      <c r="CT55" s="43"/>
      <c r="CU55" s="43"/>
      <c r="CV55" s="58"/>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43">
        <v>57.1</v>
      </c>
      <c r="BQ57" s="43"/>
      <c r="BR57" s="43"/>
      <c r="BS57" s="43"/>
      <c r="BT57" s="43"/>
      <c r="BU57" s="43"/>
      <c r="BV57" s="43"/>
      <c r="BW57" s="43"/>
      <c r="BX57" s="43">
        <v>58.7</v>
      </c>
      <c r="BY57" s="43"/>
      <c r="BZ57" s="43"/>
      <c r="CA57" s="43"/>
      <c r="CB57" s="43"/>
      <c r="CC57" s="43"/>
      <c r="CD57" s="43"/>
      <c r="CE57" s="43"/>
      <c r="CF57" s="43">
        <v>59.9</v>
      </c>
      <c r="CG57" s="43"/>
      <c r="CH57" s="43"/>
      <c r="CI57" s="43"/>
      <c r="CJ57" s="43"/>
      <c r="CK57" s="43"/>
      <c r="CL57" s="43"/>
      <c r="CM57" s="43"/>
      <c r="CN57" s="58"/>
      <c r="CO57" s="43"/>
      <c r="CP57" s="43"/>
      <c r="CQ57" s="43"/>
      <c r="CR57" s="43"/>
      <c r="CS57" s="43"/>
      <c r="CT57" s="43"/>
      <c r="CU57" s="43"/>
      <c r="CV57" s="58"/>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14</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20</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60"/>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2"/>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9"/>
      <c r="H73" s="59"/>
      <c r="I73" s="59"/>
      <c r="J73" s="59"/>
      <c r="K73" s="42"/>
      <c r="L73" s="42"/>
      <c r="M73" s="42"/>
      <c r="N73" s="42"/>
      <c r="AM73" s="21"/>
      <c r="AN73" s="46" t="s">
        <v>9</v>
      </c>
      <c r="AO73" s="46"/>
      <c r="AP73" s="46"/>
      <c r="AQ73" s="46"/>
      <c r="AR73" s="46"/>
      <c r="AS73" s="46"/>
      <c r="AT73" s="46"/>
      <c r="AU73" s="46"/>
      <c r="AV73" s="46"/>
      <c r="AW73" s="46"/>
      <c r="AX73" s="46"/>
      <c r="AY73" s="46"/>
      <c r="AZ73" s="46"/>
      <c r="BA73" s="46"/>
      <c r="BB73" s="46" t="s">
        <v>13</v>
      </c>
      <c r="BC73" s="46"/>
      <c r="BD73" s="46"/>
      <c r="BE73" s="46"/>
      <c r="BF73" s="46"/>
      <c r="BG73" s="46"/>
      <c r="BH73" s="46"/>
      <c r="BI73" s="46"/>
      <c r="BJ73" s="46"/>
      <c r="BK73" s="46"/>
      <c r="BL73" s="46"/>
      <c r="BM73" s="46"/>
      <c r="BN73" s="46"/>
      <c r="BO73" s="46"/>
      <c r="BP73" s="43">
        <v>60.7</v>
      </c>
      <c r="BQ73" s="43"/>
      <c r="BR73" s="43"/>
      <c r="BS73" s="43"/>
      <c r="BT73" s="43"/>
      <c r="BU73" s="43"/>
      <c r="BV73" s="43"/>
      <c r="BW73" s="43"/>
      <c r="BX73" s="43">
        <v>63.4</v>
      </c>
      <c r="BY73" s="43"/>
      <c r="BZ73" s="43"/>
      <c r="CA73" s="43"/>
      <c r="CB73" s="43"/>
      <c r="CC73" s="43"/>
      <c r="CD73" s="43"/>
      <c r="CE73" s="43"/>
      <c r="CF73" s="43">
        <v>58.4</v>
      </c>
      <c r="CG73" s="43"/>
      <c r="CH73" s="43"/>
      <c r="CI73" s="43"/>
      <c r="CJ73" s="43"/>
      <c r="CK73" s="43"/>
      <c r="CL73" s="43"/>
      <c r="CM73" s="43"/>
      <c r="CN73" s="43">
        <v>84.8</v>
      </c>
      <c r="CO73" s="43"/>
      <c r="CP73" s="43"/>
      <c r="CQ73" s="43"/>
      <c r="CR73" s="43"/>
      <c r="CS73" s="43"/>
      <c r="CT73" s="43"/>
      <c r="CU73" s="43"/>
      <c r="CV73" s="43">
        <v>94</v>
      </c>
      <c r="CW73" s="43"/>
      <c r="CX73" s="43"/>
      <c r="CY73" s="43"/>
      <c r="CZ73" s="43"/>
      <c r="DA73" s="43"/>
      <c r="DB73" s="43"/>
      <c r="DC73" s="43"/>
    </row>
    <row r="74" spans="2:107" x14ac:dyDescent="0.15">
      <c r="B74" s="12"/>
      <c r="G74" s="59"/>
      <c r="H74" s="59"/>
      <c r="I74" s="59"/>
      <c r="J74" s="59"/>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9"/>
      <c r="H75" s="59"/>
      <c r="I75" s="41"/>
      <c r="J75" s="41"/>
      <c r="K75" s="48"/>
      <c r="L75" s="48"/>
      <c r="M75" s="48"/>
      <c r="N75" s="48"/>
      <c r="AM75" s="21"/>
      <c r="AN75" s="46"/>
      <c r="AO75" s="46"/>
      <c r="AP75" s="46"/>
      <c r="AQ75" s="46"/>
      <c r="AR75" s="46"/>
      <c r="AS75" s="46"/>
      <c r="AT75" s="46"/>
      <c r="AU75" s="46"/>
      <c r="AV75" s="46"/>
      <c r="AW75" s="46"/>
      <c r="AX75" s="46"/>
      <c r="AY75" s="46"/>
      <c r="AZ75" s="46"/>
      <c r="BA75" s="46"/>
      <c r="BB75" s="46" t="s">
        <v>15</v>
      </c>
      <c r="BC75" s="46"/>
      <c r="BD75" s="46"/>
      <c r="BE75" s="46"/>
      <c r="BF75" s="46"/>
      <c r="BG75" s="46"/>
      <c r="BH75" s="46"/>
      <c r="BI75" s="46"/>
      <c r="BJ75" s="46"/>
      <c r="BK75" s="46"/>
      <c r="BL75" s="46"/>
      <c r="BM75" s="46"/>
      <c r="BN75" s="46"/>
      <c r="BO75" s="46"/>
      <c r="BP75" s="43">
        <v>8.1</v>
      </c>
      <c r="BQ75" s="43"/>
      <c r="BR75" s="43"/>
      <c r="BS75" s="43"/>
      <c r="BT75" s="43"/>
      <c r="BU75" s="43"/>
      <c r="BV75" s="43"/>
      <c r="BW75" s="43"/>
      <c r="BX75" s="43">
        <v>8.6999999999999993</v>
      </c>
      <c r="BY75" s="43"/>
      <c r="BZ75" s="43"/>
      <c r="CA75" s="43"/>
      <c r="CB75" s="43"/>
      <c r="CC75" s="43"/>
      <c r="CD75" s="43"/>
      <c r="CE75" s="43"/>
      <c r="CF75" s="43">
        <v>9</v>
      </c>
      <c r="CG75" s="43"/>
      <c r="CH75" s="43"/>
      <c r="CI75" s="43"/>
      <c r="CJ75" s="43"/>
      <c r="CK75" s="43"/>
      <c r="CL75" s="43"/>
      <c r="CM75" s="43"/>
      <c r="CN75" s="43">
        <v>8.8000000000000007</v>
      </c>
      <c r="CO75" s="43"/>
      <c r="CP75" s="43"/>
      <c r="CQ75" s="43"/>
      <c r="CR75" s="43"/>
      <c r="CS75" s="43"/>
      <c r="CT75" s="43"/>
      <c r="CU75" s="43"/>
      <c r="CV75" s="43">
        <v>8.4</v>
      </c>
      <c r="CW75" s="43"/>
      <c r="CX75" s="43"/>
      <c r="CY75" s="43"/>
      <c r="CZ75" s="43"/>
      <c r="DA75" s="43"/>
      <c r="DB75" s="43"/>
      <c r="DC75" s="43"/>
    </row>
    <row r="76" spans="2:107" x14ac:dyDescent="0.15">
      <c r="B76" s="12"/>
      <c r="G76" s="59"/>
      <c r="H76" s="59"/>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16</v>
      </c>
      <c r="AO77" s="47"/>
      <c r="AP77" s="47"/>
      <c r="AQ77" s="47"/>
      <c r="AR77" s="47"/>
      <c r="AS77" s="47"/>
      <c r="AT77" s="47"/>
      <c r="AU77" s="47"/>
      <c r="AV77" s="47"/>
      <c r="AW77" s="47"/>
      <c r="AX77" s="47"/>
      <c r="AY77" s="47"/>
      <c r="AZ77" s="47"/>
      <c r="BA77" s="47"/>
      <c r="BB77" s="46" t="s">
        <v>13</v>
      </c>
      <c r="BC77" s="46"/>
      <c r="BD77" s="46"/>
      <c r="BE77" s="46"/>
      <c r="BF77" s="46"/>
      <c r="BG77" s="46"/>
      <c r="BH77" s="46"/>
      <c r="BI77" s="46"/>
      <c r="BJ77" s="46"/>
      <c r="BK77" s="46"/>
      <c r="BL77" s="46"/>
      <c r="BM77" s="46"/>
      <c r="BN77" s="46"/>
      <c r="BO77" s="46"/>
      <c r="BP77" s="43">
        <v>52.3</v>
      </c>
      <c r="BQ77" s="43"/>
      <c r="BR77" s="43"/>
      <c r="BS77" s="43"/>
      <c r="BT77" s="43"/>
      <c r="BU77" s="43"/>
      <c r="BV77" s="43"/>
      <c r="BW77" s="43"/>
      <c r="BX77" s="43">
        <v>55.4</v>
      </c>
      <c r="BY77" s="43"/>
      <c r="BZ77" s="43"/>
      <c r="CA77" s="43"/>
      <c r="CB77" s="43"/>
      <c r="CC77" s="43"/>
      <c r="CD77" s="43"/>
      <c r="CE77" s="43"/>
      <c r="CF77" s="43">
        <v>52.7</v>
      </c>
      <c r="CG77" s="43"/>
      <c r="CH77" s="43"/>
      <c r="CI77" s="43"/>
      <c r="CJ77" s="43"/>
      <c r="CK77" s="43"/>
      <c r="CL77" s="43"/>
      <c r="CM77" s="43"/>
      <c r="CN77" s="43">
        <v>49.7</v>
      </c>
      <c r="CO77" s="43"/>
      <c r="CP77" s="43"/>
      <c r="CQ77" s="43"/>
      <c r="CR77" s="43"/>
      <c r="CS77" s="43"/>
      <c r="CT77" s="43"/>
      <c r="CU77" s="43"/>
      <c r="CV77" s="43">
        <v>37.299999999999997</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15</v>
      </c>
      <c r="BC79" s="46"/>
      <c r="BD79" s="46"/>
      <c r="BE79" s="46"/>
      <c r="BF79" s="46"/>
      <c r="BG79" s="46"/>
      <c r="BH79" s="46"/>
      <c r="BI79" s="46"/>
      <c r="BJ79" s="46"/>
      <c r="BK79" s="46"/>
      <c r="BL79" s="46"/>
      <c r="BM79" s="46"/>
      <c r="BN79" s="46"/>
      <c r="BO79" s="46"/>
      <c r="BP79" s="43">
        <v>10</v>
      </c>
      <c r="BQ79" s="43"/>
      <c r="BR79" s="43"/>
      <c r="BS79" s="43"/>
      <c r="BT79" s="43"/>
      <c r="BU79" s="43"/>
      <c r="BV79" s="43"/>
      <c r="BW79" s="43"/>
      <c r="BX79" s="43">
        <v>9.6999999999999993</v>
      </c>
      <c r="BY79" s="43"/>
      <c r="BZ79" s="43"/>
      <c r="CA79" s="43"/>
      <c r="CB79" s="43"/>
      <c r="CC79" s="43"/>
      <c r="CD79" s="43"/>
      <c r="CE79" s="43"/>
      <c r="CF79" s="43">
        <v>9.5</v>
      </c>
      <c r="CG79" s="43"/>
      <c r="CH79" s="43"/>
      <c r="CI79" s="43"/>
      <c r="CJ79" s="43"/>
      <c r="CK79" s="43"/>
      <c r="CL79" s="43"/>
      <c r="CM79" s="43"/>
      <c r="CN79" s="43">
        <v>9.1999999999999993</v>
      </c>
      <c r="CO79" s="43"/>
      <c r="CP79" s="43"/>
      <c r="CQ79" s="43"/>
      <c r="CR79" s="43"/>
      <c r="CS79" s="43"/>
      <c r="CT79" s="43"/>
      <c r="CU79" s="43"/>
      <c r="CV79" s="43">
        <v>8.6</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wrPXEImyhe5VO7YVxOtsw85mgLlVzTMtLyTHi7NywLHhiZKWTY0V/iQ/zU9nk1YEnG3WqvH4rvojOEqbJ4h8Rg==" saltValue="053Kc98/EAjc9xRLlNUEo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85" zoomScaleNormal="85"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17</v>
      </c>
    </row>
  </sheetData>
  <sheetProtection algorithmName="SHA-512" hashValue="3Up7WCsROAVQm0GDQc+XJduAmPmd9T+32lQW1Y44aJwKBWGyV5MbUJswyW8kl/qCeEX2RzBD0sse1yZNBbUUeg==" saltValue="WlvZOnyTzX4sY69LDBCt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18</v>
      </c>
    </row>
  </sheetData>
  <sheetProtection algorithmName="SHA-512" hashValue="o2lyGWCFT7Ztm5XQbpSoox0rOFz5QUaL04pGG9s5yZaRC/7T7uCOLnmHRwqxhCd4aNwG/m5SUVus/FsI8dHC9g==" saltValue="WRpuDgtx9OyaVylc6yF7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O36" sqref="AO36:BC36"/>
    </sheetView>
  </sheetViews>
  <sheetFormatPr defaultColWidth="0" defaultRowHeight="11.25" customHeight="1" zeroHeight="1" x14ac:dyDescent="0.15"/>
  <cols>
    <col min="1" max="95" width="1.625" style="342" customWidth="1"/>
    <col min="96" max="133" width="1.625" style="498" customWidth="1"/>
    <col min="134" max="143" width="1.625" style="342" customWidth="1"/>
    <col min="144" max="16384" width="0" style="342" hidden="1"/>
  </cols>
  <sheetData>
    <row r="1" spans="2:143" ht="22.5" customHeight="1" thickBot="1" x14ac:dyDescent="0.2">
      <c r="B1" s="336"/>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c r="CC1" s="337"/>
      <c r="CD1" s="338"/>
      <c r="CE1" s="338"/>
      <c r="CF1" s="338"/>
      <c r="CG1" s="338"/>
      <c r="CH1" s="338"/>
      <c r="CI1" s="338"/>
      <c r="CJ1" s="338"/>
      <c r="CK1" s="338"/>
      <c r="CL1" s="338"/>
      <c r="CM1" s="338"/>
      <c r="CN1" s="338"/>
      <c r="CO1" s="338"/>
      <c r="CP1" s="338"/>
      <c r="CQ1" s="338"/>
      <c r="CR1" s="338"/>
      <c r="CS1" s="338"/>
      <c r="CT1" s="338"/>
      <c r="CU1" s="338"/>
      <c r="CV1" s="338"/>
      <c r="CW1" s="338"/>
      <c r="CX1" s="338"/>
      <c r="CY1" s="338"/>
      <c r="CZ1" s="338"/>
      <c r="DA1" s="338"/>
      <c r="DB1" s="338"/>
      <c r="DC1" s="338"/>
      <c r="DD1" s="338"/>
      <c r="DE1" s="338"/>
      <c r="DF1" s="338"/>
      <c r="DG1" s="338"/>
      <c r="DH1" s="339" t="s">
        <v>166</v>
      </c>
      <c r="DI1" s="340"/>
      <c r="DJ1" s="340"/>
      <c r="DK1" s="340"/>
      <c r="DL1" s="340"/>
      <c r="DM1" s="340"/>
      <c r="DN1" s="341"/>
      <c r="DO1" s="342"/>
      <c r="DP1" s="339" t="s">
        <v>167</v>
      </c>
      <c r="DQ1" s="340"/>
      <c r="DR1" s="340"/>
      <c r="DS1" s="340"/>
      <c r="DT1" s="340"/>
      <c r="DU1" s="340"/>
      <c r="DV1" s="340"/>
      <c r="DW1" s="340"/>
      <c r="DX1" s="340"/>
      <c r="DY1" s="340"/>
      <c r="DZ1" s="340"/>
      <c r="EA1" s="340"/>
      <c r="EB1" s="340"/>
      <c r="EC1" s="341"/>
      <c r="ED1" s="337"/>
      <c r="EE1" s="337"/>
      <c r="EF1" s="337"/>
      <c r="EG1" s="337"/>
      <c r="EH1" s="337"/>
      <c r="EI1" s="337"/>
      <c r="EJ1" s="337"/>
      <c r="EK1" s="337"/>
      <c r="EL1" s="337"/>
      <c r="EM1" s="337"/>
    </row>
    <row r="2" spans="2:143" ht="22.5" customHeight="1" x14ac:dyDescent="0.15">
      <c r="B2" s="343" t="s">
        <v>168</v>
      </c>
      <c r="R2" s="344"/>
      <c r="S2" s="344"/>
      <c r="T2" s="344"/>
      <c r="U2" s="344"/>
      <c r="V2" s="344"/>
      <c r="W2" s="344"/>
      <c r="X2" s="344"/>
      <c r="Y2" s="344"/>
      <c r="Z2" s="344"/>
      <c r="AA2" s="344"/>
      <c r="AB2" s="344"/>
      <c r="AC2" s="344"/>
      <c r="AE2" s="345"/>
      <c r="AF2" s="345"/>
      <c r="AG2" s="345"/>
      <c r="AH2" s="345"/>
      <c r="AI2" s="345"/>
      <c r="AJ2" s="344"/>
      <c r="AK2" s="344"/>
      <c r="AL2" s="344"/>
      <c r="AM2" s="344"/>
      <c r="AN2" s="344"/>
      <c r="AO2" s="344"/>
      <c r="AP2" s="344"/>
      <c r="CD2" s="338"/>
      <c r="CE2" s="338"/>
      <c r="CF2" s="338"/>
      <c r="CG2" s="338"/>
      <c r="CH2" s="338"/>
      <c r="CI2" s="338"/>
      <c r="CJ2" s="338"/>
      <c r="CK2" s="338"/>
      <c r="CL2" s="338"/>
      <c r="CM2" s="338"/>
      <c r="CN2" s="338"/>
      <c r="CO2" s="338"/>
      <c r="CP2" s="338"/>
      <c r="CQ2" s="338"/>
      <c r="CR2" s="338"/>
      <c r="CS2" s="338"/>
      <c r="CT2" s="338"/>
      <c r="CU2" s="338"/>
      <c r="CV2" s="338"/>
      <c r="CW2" s="338"/>
      <c r="CX2" s="338"/>
      <c r="CY2" s="338"/>
      <c r="CZ2" s="338"/>
      <c r="DA2" s="338"/>
      <c r="DB2" s="338"/>
      <c r="DC2" s="338"/>
      <c r="DD2" s="338"/>
      <c r="DE2" s="338"/>
      <c r="DF2" s="338"/>
      <c r="DG2" s="338"/>
      <c r="DH2" s="338"/>
      <c r="DI2" s="338"/>
      <c r="DJ2" s="338"/>
      <c r="DK2" s="338"/>
      <c r="DL2" s="338"/>
      <c r="DM2" s="338"/>
      <c r="DN2" s="338"/>
      <c r="DO2" s="338"/>
      <c r="DP2" s="338"/>
      <c r="DQ2" s="338"/>
      <c r="DR2" s="338"/>
      <c r="DS2" s="338"/>
      <c r="DT2" s="338"/>
      <c r="DU2" s="338"/>
      <c r="DV2" s="338"/>
      <c r="DW2" s="338"/>
      <c r="DX2" s="338"/>
      <c r="DY2" s="338"/>
      <c r="DZ2" s="338"/>
      <c r="EA2" s="338"/>
      <c r="EB2" s="338"/>
      <c r="EC2" s="338"/>
    </row>
    <row r="3" spans="2:143" ht="11.25" customHeight="1" x14ac:dyDescent="0.15">
      <c r="B3" s="346" t="s">
        <v>169</v>
      </c>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6" t="s">
        <v>170</v>
      </c>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8"/>
      <c r="CD3" s="349" t="s">
        <v>171</v>
      </c>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1"/>
    </row>
    <row r="4" spans="2:143" ht="11.25" customHeight="1" x14ac:dyDescent="0.15">
      <c r="B4" s="346" t="s">
        <v>28</v>
      </c>
      <c r="C4" s="347"/>
      <c r="D4" s="347"/>
      <c r="E4" s="347"/>
      <c r="F4" s="347"/>
      <c r="G4" s="347"/>
      <c r="H4" s="347"/>
      <c r="I4" s="347"/>
      <c r="J4" s="347"/>
      <c r="K4" s="347"/>
      <c r="L4" s="347"/>
      <c r="M4" s="347"/>
      <c r="N4" s="347"/>
      <c r="O4" s="347"/>
      <c r="P4" s="347"/>
      <c r="Q4" s="348"/>
      <c r="R4" s="346" t="s">
        <v>172</v>
      </c>
      <c r="S4" s="347"/>
      <c r="T4" s="347"/>
      <c r="U4" s="347"/>
      <c r="V4" s="347"/>
      <c r="W4" s="347"/>
      <c r="X4" s="347"/>
      <c r="Y4" s="348"/>
      <c r="Z4" s="346" t="s">
        <v>173</v>
      </c>
      <c r="AA4" s="347"/>
      <c r="AB4" s="347"/>
      <c r="AC4" s="348"/>
      <c r="AD4" s="346" t="s">
        <v>174</v>
      </c>
      <c r="AE4" s="347"/>
      <c r="AF4" s="347"/>
      <c r="AG4" s="347"/>
      <c r="AH4" s="347"/>
      <c r="AI4" s="347"/>
      <c r="AJ4" s="347"/>
      <c r="AK4" s="348"/>
      <c r="AL4" s="346" t="s">
        <v>173</v>
      </c>
      <c r="AM4" s="347"/>
      <c r="AN4" s="347"/>
      <c r="AO4" s="348"/>
      <c r="AP4" s="352" t="s">
        <v>175</v>
      </c>
      <c r="AQ4" s="352"/>
      <c r="AR4" s="352"/>
      <c r="AS4" s="352"/>
      <c r="AT4" s="352"/>
      <c r="AU4" s="352"/>
      <c r="AV4" s="352"/>
      <c r="AW4" s="352"/>
      <c r="AX4" s="352"/>
      <c r="AY4" s="352"/>
      <c r="AZ4" s="352"/>
      <c r="BA4" s="352"/>
      <c r="BB4" s="352"/>
      <c r="BC4" s="352"/>
      <c r="BD4" s="352"/>
      <c r="BE4" s="352"/>
      <c r="BF4" s="352"/>
      <c r="BG4" s="352" t="s">
        <v>176</v>
      </c>
      <c r="BH4" s="352"/>
      <c r="BI4" s="352"/>
      <c r="BJ4" s="352"/>
      <c r="BK4" s="352"/>
      <c r="BL4" s="352"/>
      <c r="BM4" s="352"/>
      <c r="BN4" s="352"/>
      <c r="BO4" s="352" t="s">
        <v>173</v>
      </c>
      <c r="BP4" s="352"/>
      <c r="BQ4" s="352"/>
      <c r="BR4" s="352"/>
      <c r="BS4" s="352" t="s">
        <v>177</v>
      </c>
      <c r="BT4" s="352"/>
      <c r="BU4" s="352"/>
      <c r="BV4" s="352"/>
      <c r="BW4" s="352"/>
      <c r="BX4" s="352"/>
      <c r="BY4" s="352"/>
      <c r="BZ4" s="352"/>
      <c r="CA4" s="352"/>
      <c r="CB4" s="352"/>
      <c r="CD4" s="349" t="s">
        <v>178</v>
      </c>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350"/>
      <c r="EB4" s="350"/>
      <c r="EC4" s="351"/>
    </row>
    <row r="5" spans="2:143" s="370" customFormat="1" ht="11.25" customHeight="1" x14ac:dyDescent="0.15">
      <c r="B5" s="353" t="s">
        <v>179</v>
      </c>
      <c r="C5" s="354"/>
      <c r="D5" s="354"/>
      <c r="E5" s="354"/>
      <c r="F5" s="354"/>
      <c r="G5" s="354"/>
      <c r="H5" s="354"/>
      <c r="I5" s="354"/>
      <c r="J5" s="354"/>
      <c r="K5" s="354"/>
      <c r="L5" s="354"/>
      <c r="M5" s="354"/>
      <c r="N5" s="354"/>
      <c r="O5" s="354"/>
      <c r="P5" s="354"/>
      <c r="Q5" s="355"/>
      <c r="R5" s="356">
        <v>3615324</v>
      </c>
      <c r="S5" s="357"/>
      <c r="T5" s="357"/>
      <c r="U5" s="357"/>
      <c r="V5" s="357"/>
      <c r="W5" s="357"/>
      <c r="X5" s="357"/>
      <c r="Y5" s="358"/>
      <c r="Z5" s="359">
        <v>22.2</v>
      </c>
      <c r="AA5" s="359"/>
      <c r="AB5" s="359"/>
      <c r="AC5" s="359"/>
      <c r="AD5" s="360">
        <v>3615324</v>
      </c>
      <c r="AE5" s="360"/>
      <c r="AF5" s="360"/>
      <c r="AG5" s="360"/>
      <c r="AH5" s="360"/>
      <c r="AI5" s="360"/>
      <c r="AJ5" s="360"/>
      <c r="AK5" s="360"/>
      <c r="AL5" s="361">
        <v>52.3</v>
      </c>
      <c r="AM5" s="362"/>
      <c r="AN5" s="362"/>
      <c r="AO5" s="363"/>
      <c r="AP5" s="353" t="s">
        <v>180</v>
      </c>
      <c r="AQ5" s="354"/>
      <c r="AR5" s="354"/>
      <c r="AS5" s="354"/>
      <c r="AT5" s="354"/>
      <c r="AU5" s="354"/>
      <c r="AV5" s="354"/>
      <c r="AW5" s="354"/>
      <c r="AX5" s="354"/>
      <c r="AY5" s="354"/>
      <c r="AZ5" s="354"/>
      <c r="BA5" s="354"/>
      <c r="BB5" s="354"/>
      <c r="BC5" s="354"/>
      <c r="BD5" s="354"/>
      <c r="BE5" s="354"/>
      <c r="BF5" s="355"/>
      <c r="BG5" s="364">
        <v>3608888</v>
      </c>
      <c r="BH5" s="365"/>
      <c r="BI5" s="365"/>
      <c r="BJ5" s="365"/>
      <c r="BK5" s="365"/>
      <c r="BL5" s="365"/>
      <c r="BM5" s="365"/>
      <c r="BN5" s="366"/>
      <c r="BO5" s="367">
        <v>99.8</v>
      </c>
      <c r="BP5" s="367"/>
      <c r="BQ5" s="367"/>
      <c r="BR5" s="367"/>
      <c r="BS5" s="368">
        <v>29161</v>
      </c>
      <c r="BT5" s="368"/>
      <c r="BU5" s="368"/>
      <c r="BV5" s="368"/>
      <c r="BW5" s="368"/>
      <c r="BX5" s="368"/>
      <c r="BY5" s="368"/>
      <c r="BZ5" s="368"/>
      <c r="CA5" s="368"/>
      <c r="CB5" s="369"/>
      <c r="CD5" s="349" t="s">
        <v>175</v>
      </c>
      <c r="CE5" s="350"/>
      <c r="CF5" s="350"/>
      <c r="CG5" s="350"/>
      <c r="CH5" s="350"/>
      <c r="CI5" s="350"/>
      <c r="CJ5" s="350"/>
      <c r="CK5" s="350"/>
      <c r="CL5" s="350"/>
      <c r="CM5" s="350"/>
      <c r="CN5" s="350"/>
      <c r="CO5" s="350"/>
      <c r="CP5" s="350"/>
      <c r="CQ5" s="351"/>
      <c r="CR5" s="349" t="s">
        <v>181</v>
      </c>
      <c r="CS5" s="350"/>
      <c r="CT5" s="350"/>
      <c r="CU5" s="350"/>
      <c r="CV5" s="350"/>
      <c r="CW5" s="350"/>
      <c r="CX5" s="350"/>
      <c r="CY5" s="351"/>
      <c r="CZ5" s="349" t="s">
        <v>173</v>
      </c>
      <c r="DA5" s="350"/>
      <c r="DB5" s="350"/>
      <c r="DC5" s="351"/>
      <c r="DD5" s="349" t="s">
        <v>182</v>
      </c>
      <c r="DE5" s="350"/>
      <c r="DF5" s="350"/>
      <c r="DG5" s="350"/>
      <c r="DH5" s="350"/>
      <c r="DI5" s="350"/>
      <c r="DJ5" s="350"/>
      <c r="DK5" s="350"/>
      <c r="DL5" s="350"/>
      <c r="DM5" s="350"/>
      <c r="DN5" s="350"/>
      <c r="DO5" s="350"/>
      <c r="DP5" s="351"/>
      <c r="DQ5" s="349" t="s">
        <v>183</v>
      </c>
      <c r="DR5" s="350"/>
      <c r="DS5" s="350"/>
      <c r="DT5" s="350"/>
      <c r="DU5" s="350"/>
      <c r="DV5" s="350"/>
      <c r="DW5" s="350"/>
      <c r="DX5" s="350"/>
      <c r="DY5" s="350"/>
      <c r="DZ5" s="350"/>
      <c r="EA5" s="350"/>
      <c r="EB5" s="350"/>
      <c r="EC5" s="351"/>
    </row>
    <row r="6" spans="2:143" ht="11.25" customHeight="1" x14ac:dyDescent="0.15">
      <c r="B6" s="371" t="s">
        <v>184</v>
      </c>
      <c r="C6" s="372"/>
      <c r="D6" s="372"/>
      <c r="E6" s="372"/>
      <c r="F6" s="372"/>
      <c r="G6" s="372"/>
      <c r="H6" s="372"/>
      <c r="I6" s="372"/>
      <c r="J6" s="372"/>
      <c r="K6" s="372"/>
      <c r="L6" s="372"/>
      <c r="M6" s="372"/>
      <c r="N6" s="372"/>
      <c r="O6" s="372"/>
      <c r="P6" s="372"/>
      <c r="Q6" s="373"/>
      <c r="R6" s="364">
        <v>122228</v>
      </c>
      <c r="S6" s="365"/>
      <c r="T6" s="365"/>
      <c r="U6" s="365"/>
      <c r="V6" s="365"/>
      <c r="W6" s="365"/>
      <c r="X6" s="365"/>
      <c r="Y6" s="366"/>
      <c r="Z6" s="367">
        <v>0.8</v>
      </c>
      <c r="AA6" s="367"/>
      <c r="AB6" s="367"/>
      <c r="AC6" s="367"/>
      <c r="AD6" s="368">
        <v>122228</v>
      </c>
      <c r="AE6" s="368"/>
      <c r="AF6" s="368"/>
      <c r="AG6" s="368"/>
      <c r="AH6" s="368"/>
      <c r="AI6" s="368"/>
      <c r="AJ6" s="368"/>
      <c r="AK6" s="368"/>
      <c r="AL6" s="374">
        <v>1.8</v>
      </c>
      <c r="AM6" s="375"/>
      <c r="AN6" s="375"/>
      <c r="AO6" s="376"/>
      <c r="AP6" s="371" t="s">
        <v>185</v>
      </c>
      <c r="AQ6" s="372"/>
      <c r="AR6" s="372"/>
      <c r="AS6" s="372"/>
      <c r="AT6" s="372"/>
      <c r="AU6" s="372"/>
      <c r="AV6" s="372"/>
      <c r="AW6" s="372"/>
      <c r="AX6" s="372"/>
      <c r="AY6" s="372"/>
      <c r="AZ6" s="372"/>
      <c r="BA6" s="372"/>
      <c r="BB6" s="372"/>
      <c r="BC6" s="372"/>
      <c r="BD6" s="372"/>
      <c r="BE6" s="372"/>
      <c r="BF6" s="373"/>
      <c r="BG6" s="364">
        <v>3608888</v>
      </c>
      <c r="BH6" s="365"/>
      <c r="BI6" s="365"/>
      <c r="BJ6" s="365"/>
      <c r="BK6" s="365"/>
      <c r="BL6" s="365"/>
      <c r="BM6" s="365"/>
      <c r="BN6" s="366"/>
      <c r="BO6" s="367">
        <v>99.8</v>
      </c>
      <c r="BP6" s="367"/>
      <c r="BQ6" s="367"/>
      <c r="BR6" s="367"/>
      <c r="BS6" s="368">
        <v>29161</v>
      </c>
      <c r="BT6" s="368"/>
      <c r="BU6" s="368"/>
      <c r="BV6" s="368"/>
      <c r="BW6" s="368"/>
      <c r="BX6" s="368"/>
      <c r="BY6" s="368"/>
      <c r="BZ6" s="368"/>
      <c r="CA6" s="368"/>
      <c r="CB6" s="369"/>
      <c r="CD6" s="377" t="s">
        <v>186</v>
      </c>
      <c r="CE6" s="378"/>
      <c r="CF6" s="378"/>
      <c r="CG6" s="378"/>
      <c r="CH6" s="378"/>
      <c r="CI6" s="378"/>
      <c r="CJ6" s="378"/>
      <c r="CK6" s="378"/>
      <c r="CL6" s="378"/>
      <c r="CM6" s="378"/>
      <c r="CN6" s="378"/>
      <c r="CO6" s="378"/>
      <c r="CP6" s="378"/>
      <c r="CQ6" s="379"/>
      <c r="CR6" s="364">
        <v>141018</v>
      </c>
      <c r="CS6" s="365"/>
      <c r="CT6" s="365"/>
      <c r="CU6" s="365"/>
      <c r="CV6" s="365"/>
      <c r="CW6" s="365"/>
      <c r="CX6" s="365"/>
      <c r="CY6" s="366"/>
      <c r="CZ6" s="361">
        <v>0.9</v>
      </c>
      <c r="DA6" s="362"/>
      <c r="DB6" s="362"/>
      <c r="DC6" s="380"/>
      <c r="DD6" s="381" t="s">
        <v>73</v>
      </c>
      <c r="DE6" s="365"/>
      <c r="DF6" s="365"/>
      <c r="DG6" s="365"/>
      <c r="DH6" s="365"/>
      <c r="DI6" s="365"/>
      <c r="DJ6" s="365"/>
      <c r="DK6" s="365"/>
      <c r="DL6" s="365"/>
      <c r="DM6" s="365"/>
      <c r="DN6" s="365"/>
      <c r="DO6" s="365"/>
      <c r="DP6" s="366"/>
      <c r="DQ6" s="381">
        <v>141018</v>
      </c>
      <c r="DR6" s="365"/>
      <c r="DS6" s="365"/>
      <c r="DT6" s="365"/>
      <c r="DU6" s="365"/>
      <c r="DV6" s="365"/>
      <c r="DW6" s="365"/>
      <c r="DX6" s="365"/>
      <c r="DY6" s="365"/>
      <c r="DZ6" s="365"/>
      <c r="EA6" s="365"/>
      <c r="EB6" s="365"/>
      <c r="EC6" s="382"/>
    </row>
    <row r="7" spans="2:143" ht="11.25" customHeight="1" x14ac:dyDescent="0.15">
      <c r="B7" s="371" t="s">
        <v>187</v>
      </c>
      <c r="C7" s="372"/>
      <c r="D7" s="372"/>
      <c r="E7" s="372"/>
      <c r="F7" s="372"/>
      <c r="G7" s="372"/>
      <c r="H7" s="372"/>
      <c r="I7" s="372"/>
      <c r="J7" s="372"/>
      <c r="K7" s="372"/>
      <c r="L7" s="372"/>
      <c r="M7" s="372"/>
      <c r="N7" s="372"/>
      <c r="O7" s="372"/>
      <c r="P7" s="372"/>
      <c r="Q7" s="373"/>
      <c r="R7" s="364">
        <v>2890</v>
      </c>
      <c r="S7" s="365"/>
      <c r="T7" s="365"/>
      <c r="U7" s="365"/>
      <c r="V7" s="365"/>
      <c r="W7" s="365"/>
      <c r="X7" s="365"/>
      <c r="Y7" s="366"/>
      <c r="Z7" s="367">
        <v>0</v>
      </c>
      <c r="AA7" s="367"/>
      <c r="AB7" s="367"/>
      <c r="AC7" s="367"/>
      <c r="AD7" s="368">
        <v>2890</v>
      </c>
      <c r="AE7" s="368"/>
      <c r="AF7" s="368"/>
      <c r="AG7" s="368"/>
      <c r="AH7" s="368"/>
      <c r="AI7" s="368"/>
      <c r="AJ7" s="368"/>
      <c r="AK7" s="368"/>
      <c r="AL7" s="374">
        <v>0</v>
      </c>
      <c r="AM7" s="375"/>
      <c r="AN7" s="375"/>
      <c r="AO7" s="376"/>
      <c r="AP7" s="371" t="s">
        <v>188</v>
      </c>
      <c r="AQ7" s="372"/>
      <c r="AR7" s="372"/>
      <c r="AS7" s="372"/>
      <c r="AT7" s="372"/>
      <c r="AU7" s="372"/>
      <c r="AV7" s="372"/>
      <c r="AW7" s="372"/>
      <c r="AX7" s="372"/>
      <c r="AY7" s="372"/>
      <c r="AZ7" s="372"/>
      <c r="BA7" s="372"/>
      <c r="BB7" s="372"/>
      <c r="BC7" s="372"/>
      <c r="BD7" s="372"/>
      <c r="BE7" s="372"/>
      <c r="BF7" s="373"/>
      <c r="BG7" s="364">
        <v>1306082</v>
      </c>
      <c r="BH7" s="365"/>
      <c r="BI7" s="365"/>
      <c r="BJ7" s="365"/>
      <c r="BK7" s="365"/>
      <c r="BL7" s="365"/>
      <c r="BM7" s="365"/>
      <c r="BN7" s="366"/>
      <c r="BO7" s="367">
        <v>36.1</v>
      </c>
      <c r="BP7" s="367"/>
      <c r="BQ7" s="367"/>
      <c r="BR7" s="367"/>
      <c r="BS7" s="368">
        <v>29161</v>
      </c>
      <c r="BT7" s="368"/>
      <c r="BU7" s="368"/>
      <c r="BV7" s="368"/>
      <c r="BW7" s="368"/>
      <c r="BX7" s="368"/>
      <c r="BY7" s="368"/>
      <c r="BZ7" s="368"/>
      <c r="CA7" s="368"/>
      <c r="CB7" s="369"/>
      <c r="CD7" s="383" t="s">
        <v>189</v>
      </c>
      <c r="CE7" s="384"/>
      <c r="CF7" s="384"/>
      <c r="CG7" s="384"/>
      <c r="CH7" s="384"/>
      <c r="CI7" s="384"/>
      <c r="CJ7" s="384"/>
      <c r="CK7" s="384"/>
      <c r="CL7" s="384"/>
      <c r="CM7" s="384"/>
      <c r="CN7" s="384"/>
      <c r="CO7" s="384"/>
      <c r="CP7" s="384"/>
      <c r="CQ7" s="385"/>
      <c r="CR7" s="364">
        <v>4103696</v>
      </c>
      <c r="CS7" s="365"/>
      <c r="CT7" s="365"/>
      <c r="CU7" s="365"/>
      <c r="CV7" s="365"/>
      <c r="CW7" s="365"/>
      <c r="CX7" s="365"/>
      <c r="CY7" s="366"/>
      <c r="CZ7" s="367">
        <v>26.4</v>
      </c>
      <c r="DA7" s="367"/>
      <c r="DB7" s="367"/>
      <c r="DC7" s="367"/>
      <c r="DD7" s="381">
        <v>42476</v>
      </c>
      <c r="DE7" s="365"/>
      <c r="DF7" s="365"/>
      <c r="DG7" s="365"/>
      <c r="DH7" s="365"/>
      <c r="DI7" s="365"/>
      <c r="DJ7" s="365"/>
      <c r="DK7" s="365"/>
      <c r="DL7" s="365"/>
      <c r="DM7" s="365"/>
      <c r="DN7" s="365"/>
      <c r="DO7" s="365"/>
      <c r="DP7" s="366"/>
      <c r="DQ7" s="381">
        <v>1279961</v>
      </c>
      <c r="DR7" s="365"/>
      <c r="DS7" s="365"/>
      <c r="DT7" s="365"/>
      <c r="DU7" s="365"/>
      <c r="DV7" s="365"/>
      <c r="DW7" s="365"/>
      <c r="DX7" s="365"/>
      <c r="DY7" s="365"/>
      <c r="DZ7" s="365"/>
      <c r="EA7" s="365"/>
      <c r="EB7" s="365"/>
      <c r="EC7" s="382"/>
    </row>
    <row r="8" spans="2:143" ht="11.25" customHeight="1" x14ac:dyDescent="0.15">
      <c r="B8" s="371" t="s">
        <v>190</v>
      </c>
      <c r="C8" s="372"/>
      <c r="D8" s="372"/>
      <c r="E8" s="372"/>
      <c r="F8" s="372"/>
      <c r="G8" s="372"/>
      <c r="H8" s="372"/>
      <c r="I8" s="372"/>
      <c r="J8" s="372"/>
      <c r="K8" s="372"/>
      <c r="L8" s="372"/>
      <c r="M8" s="372"/>
      <c r="N8" s="372"/>
      <c r="O8" s="372"/>
      <c r="P8" s="372"/>
      <c r="Q8" s="373"/>
      <c r="R8" s="364">
        <v>11964</v>
      </c>
      <c r="S8" s="365"/>
      <c r="T8" s="365"/>
      <c r="U8" s="365"/>
      <c r="V8" s="365"/>
      <c r="W8" s="365"/>
      <c r="X8" s="365"/>
      <c r="Y8" s="366"/>
      <c r="Z8" s="367">
        <v>0.1</v>
      </c>
      <c r="AA8" s="367"/>
      <c r="AB8" s="367"/>
      <c r="AC8" s="367"/>
      <c r="AD8" s="368">
        <v>11964</v>
      </c>
      <c r="AE8" s="368"/>
      <c r="AF8" s="368"/>
      <c r="AG8" s="368"/>
      <c r="AH8" s="368"/>
      <c r="AI8" s="368"/>
      <c r="AJ8" s="368"/>
      <c r="AK8" s="368"/>
      <c r="AL8" s="374">
        <v>0.2</v>
      </c>
      <c r="AM8" s="375"/>
      <c r="AN8" s="375"/>
      <c r="AO8" s="376"/>
      <c r="AP8" s="371" t="s">
        <v>191</v>
      </c>
      <c r="AQ8" s="372"/>
      <c r="AR8" s="372"/>
      <c r="AS8" s="372"/>
      <c r="AT8" s="372"/>
      <c r="AU8" s="372"/>
      <c r="AV8" s="372"/>
      <c r="AW8" s="372"/>
      <c r="AX8" s="372"/>
      <c r="AY8" s="372"/>
      <c r="AZ8" s="372"/>
      <c r="BA8" s="372"/>
      <c r="BB8" s="372"/>
      <c r="BC8" s="372"/>
      <c r="BD8" s="372"/>
      <c r="BE8" s="372"/>
      <c r="BF8" s="373"/>
      <c r="BG8" s="364">
        <v>43330</v>
      </c>
      <c r="BH8" s="365"/>
      <c r="BI8" s="365"/>
      <c r="BJ8" s="365"/>
      <c r="BK8" s="365"/>
      <c r="BL8" s="365"/>
      <c r="BM8" s="365"/>
      <c r="BN8" s="366"/>
      <c r="BO8" s="367">
        <v>1.2</v>
      </c>
      <c r="BP8" s="367"/>
      <c r="BQ8" s="367"/>
      <c r="BR8" s="367"/>
      <c r="BS8" s="381" t="s">
        <v>73</v>
      </c>
      <c r="BT8" s="365"/>
      <c r="BU8" s="365"/>
      <c r="BV8" s="365"/>
      <c r="BW8" s="365"/>
      <c r="BX8" s="365"/>
      <c r="BY8" s="365"/>
      <c r="BZ8" s="365"/>
      <c r="CA8" s="365"/>
      <c r="CB8" s="382"/>
      <c r="CD8" s="383" t="s">
        <v>192</v>
      </c>
      <c r="CE8" s="384"/>
      <c r="CF8" s="384"/>
      <c r="CG8" s="384"/>
      <c r="CH8" s="384"/>
      <c r="CI8" s="384"/>
      <c r="CJ8" s="384"/>
      <c r="CK8" s="384"/>
      <c r="CL8" s="384"/>
      <c r="CM8" s="384"/>
      <c r="CN8" s="384"/>
      <c r="CO8" s="384"/>
      <c r="CP8" s="384"/>
      <c r="CQ8" s="385"/>
      <c r="CR8" s="364">
        <v>4517798</v>
      </c>
      <c r="CS8" s="365"/>
      <c r="CT8" s="365"/>
      <c r="CU8" s="365"/>
      <c r="CV8" s="365"/>
      <c r="CW8" s="365"/>
      <c r="CX8" s="365"/>
      <c r="CY8" s="366"/>
      <c r="CZ8" s="367">
        <v>29.1</v>
      </c>
      <c r="DA8" s="367"/>
      <c r="DB8" s="367"/>
      <c r="DC8" s="367"/>
      <c r="DD8" s="381">
        <v>17380</v>
      </c>
      <c r="DE8" s="365"/>
      <c r="DF8" s="365"/>
      <c r="DG8" s="365"/>
      <c r="DH8" s="365"/>
      <c r="DI8" s="365"/>
      <c r="DJ8" s="365"/>
      <c r="DK8" s="365"/>
      <c r="DL8" s="365"/>
      <c r="DM8" s="365"/>
      <c r="DN8" s="365"/>
      <c r="DO8" s="365"/>
      <c r="DP8" s="366"/>
      <c r="DQ8" s="381">
        <v>2499917</v>
      </c>
      <c r="DR8" s="365"/>
      <c r="DS8" s="365"/>
      <c r="DT8" s="365"/>
      <c r="DU8" s="365"/>
      <c r="DV8" s="365"/>
      <c r="DW8" s="365"/>
      <c r="DX8" s="365"/>
      <c r="DY8" s="365"/>
      <c r="DZ8" s="365"/>
      <c r="EA8" s="365"/>
      <c r="EB8" s="365"/>
      <c r="EC8" s="382"/>
    </row>
    <row r="9" spans="2:143" ht="11.25" customHeight="1" x14ac:dyDescent="0.15">
      <c r="B9" s="371" t="s">
        <v>193</v>
      </c>
      <c r="C9" s="372"/>
      <c r="D9" s="372"/>
      <c r="E9" s="372"/>
      <c r="F9" s="372"/>
      <c r="G9" s="372"/>
      <c r="H9" s="372"/>
      <c r="I9" s="372"/>
      <c r="J9" s="372"/>
      <c r="K9" s="372"/>
      <c r="L9" s="372"/>
      <c r="M9" s="372"/>
      <c r="N9" s="372"/>
      <c r="O9" s="372"/>
      <c r="P9" s="372"/>
      <c r="Q9" s="373"/>
      <c r="R9" s="364">
        <v>11799</v>
      </c>
      <c r="S9" s="365"/>
      <c r="T9" s="365"/>
      <c r="U9" s="365"/>
      <c r="V9" s="365"/>
      <c r="W9" s="365"/>
      <c r="X9" s="365"/>
      <c r="Y9" s="366"/>
      <c r="Z9" s="367">
        <v>0.1</v>
      </c>
      <c r="AA9" s="367"/>
      <c r="AB9" s="367"/>
      <c r="AC9" s="367"/>
      <c r="AD9" s="368">
        <v>11799</v>
      </c>
      <c r="AE9" s="368"/>
      <c r="AF9" s="368"/>
      <c r="AG9" s="368"/>
      <c r="AH9" s="368"/>
      <c r="AI9" s="368"/>
      <c r="AJ9" s="368"/>
      <c r="AK9" s="368"/>
      <c r="AL9" s="374">
        <v>0.2</v>
      </c>
      <c r="AM9" s="375"/>
      <c r="AN9" s="375"/>
      <c r="AO9" s="376"/>
      <c r="AP9" s="371" t="s">
        <v>194</v>
      </c>
      <c r="AQ9" s="372"/>
      <c r="AR9" s="372"/>
      <c r="AS9" s="372"/>
      <c r="AT9" s="372"/>
      <c r="AU9" s="372"/>
      <c r="AV9" s="372"/>
      <c r="AW9" s="372"/>
      <c r="AX9" s="372"/>
      <c r="AY9" s="372"/>
      <c r="AZ9" s="372"/>
      <c r="BA9" s="372"/>
      <c r="BB9" s="372"/>
      <c r="BC9" s="372"/>
      <c r="BD9" s="372"/>
      <c r="BE9" s="372"/>
      <c r="BF9" s="373"/>
      <c r="BG9" s="364">
        <v>1055674</v>
      </c>
      <c r="BH9" s="365"/>
      <c r="BI9" s="365"/>
      <c r="BJ9" s="365"/>
      <c r="BK9" s="365"/>
      <c r="BL9" s="365"/>
      <c r="BM9" s="365"/>
      <c r="BN9" s="366"/>
      <c r="BO9" s="367">
        <v>29.2</v>
      </c>
      <c r="BP9" s="367"/>
      <c r="BQ9" s="367"/>
      <c r="BR9" s="367"/>
      <c r="BS9" s="381" t="s">
        <v>73</v>
      </c>
      <c r="BT9" s="365"/>
      <c r="BU9" s="365"/>
      <c r="BV9" s="365"/>
      <c r="BW9" s="365"/>
      <c r="BX9" s="365"/>
      <c r="BY9" s="365"/>
      <c r="BZ9" s="365"/>
      <c r="CA9" s="365"/>
      <c r="CB9" s="382"/>
      <c r="CD9" s="383" t="s">
        <v>195</v>
      </c>
      <c r="CE9" s="384"/>
      <c r="CF9" s="384"/>
      <c r="CG9" s="384"/>
      <c r="CH9" s="384"/>
      <c r="CI9" s="384"/>
      <c r="CJ9" s="384"/>
      <c r="CK9" s="384"/>
      <c r="CL9" s="384"/>
      <c r="CM9" s="384"/>
      <c r="CN9" s="384"/>
      <c r="CO9" s="384"/>
      <c r="CP9" s="384"/>
      <c r="CQ9" s="385"/>
      <c r="CR9" s="364">
        <v>922971</v>
      </c>
      <c r="CS9" s="365"/>
      <c r="CT9" s="365"/>
      <c r="CU9" s="365"/>
      <c r="CV9" s="365"/>
      <c r="CW9" s="365"/>
      <c r="CX9" s="365"/>
      <c r="CY9" s="366"/>
      <c r="CZ9" s="367">
        <v>5.9</v>
      </c>
      <c r="DA9" s="367"/>
      <c r="DB9" s="367"/>
      <c r="DC9" s="367"/>
      <c r="DD9" s="381">
        <v>47728</v>
      </c>
      <c r="DE9" s="365"/>
      <c r="DF9" s="365"/>
      <c r="DG9" s="365"/>
      <c r="DH9" s="365"/>
      <c r="DI9" s="365"/>
      <c r="DJ9" s="365"/>
      <c r="DK9" s="365"/>
      <c r="DL9" s="365"/>
      <c r="DM9" s="365"/>
      <c r="DN9" s="365"/>
      <c r="DO9" s="365"/>
      <c r="DP9" s="366"/>
      <c r="DQ9" s="381">
        <v>851311</v>
      </c>
      <c r="DR9" s="365"/>
      <c r="DS9" s="365"/>
      <c r="DT9" s="365"/>
      <c r="DU9" s="365"/>
      <c r="DV9" s="365"/>
      <c r="DW9" s="365"/>
      <c r="DX9" s="365"/>
      <c r="DY9" s="365"/>
      <c r="DZ9" s="365"/>
      <c r="EA9" s="365"/>
      <c r="EB9" s="365"/>
      <c r="EC9" s="382"/>
    </row>
    <row r="10" spans="2:143" ht="11.25" customHeight="1" x14ac:dyDescent="0.15">
      <c r="B10" s="371" t="s">
        <v>196</v>
      </c>
      <c r="C10" s="372"/>
      <c r="D10" s="372"/>
      <c r="E10" s="372"/>
      <c r="F10" s="372"/>
      <c r="G10" s="372"/>
      <c r="H10" s="372"/>
      <c r="I10" s="372"/>
      <c r="J10" s="372"/>
      <c r="K10" s="372"/>
      <c r="L10" s="372"/>
      <c r="M10" s="372"/>
      <c r="N10" s="372"/>
      <c r="O10" s="372"/>
      <c r="P10" s="372"/>
      <c r="Q10" s="373"/>
      <c r="R10" s="364" t="s">
        <v>73</v>
      </c>
      <c r="S10" s="365"/>
      <c r="T10" s="365"/>
      <c r="U10" s="365"/>
      <c r="V10" s="365"/>
      <c r="W10" s="365"/>
      <c r="X10" s="365"/>
      <c r="Y10" s="366"/>
      <c r="Z10" s="367" t="s">
        <v>124</v>
      </c>
      <c r="AA10" s="367"/>
      <c r="AB10" s="367"/>
      <c r="AC10" s="367"/>
      <c r="AD10" s="368" t="s">
        <v>73</v>
      </c>
      <c r="AE10" s="368"/>
      <c r="AF10" s="368"/>
      <c r="AG10" s="368"/>
      <c r="AH10" s="368"/>
      <c r="AI10" s="368"/>
      <c r="AJ10" s="368"/>
      <c r="AK10" s="368"/>
      <c r="AL10" s="374" t="s">
        <v>124</v>
      </c>
      <c r="AM10" s="375"/>
      <c r="AN10" s="375"/>
      <c r="AO10" s="376"/>
      <c r="AP10" s="371" t="s">
        <v>197</v>
      </c>
      <c r="AQ10" s="372"/>
      <c r="AR10" s="372"/>
      <c r="AS10" s="372"/>
      <c r="AT10" s="372"/>
      <c r="AU10" s="372"/>
      <c r="AV10" s="372"/>
      <c r="AW10" s="372"/>
      <c r="AX10" s="372"/>
      <c r="AY10" s="372"/>
      <c r="AZ10" s="372"/>
      <c r="BA10" s="372"/>
      <c r="BB10" s="372"/>
      <c r="BC10" s="372"/>
      <c r="BD10" s="372"/>
      <c r="BE10" s="372"/>
      <c r="BF10" s="373"/>
      <c r="BG10" s="364">
        <v>77362</v>
      </c>
      <c r="BH10" s="365"/>
      <c r="BI10" s="365"/>
      <c r="BJ10" s="365"/>
      <c r="BK10" s="365"/>
      <c r="BL10" s="365"/>
      <c r="BM10" s="365"/>
      <c r="BN10" s="366"/>
      <c r="BO10" s="367">
        <v>2.1</v>
      </c>
      <c r="BP10" s="367"/>
      <c r="BQ10" s="367"/>
      <c r="BR10" s="367"/>
      <c r="BS10" s="381" t="s">
        <v>124</v>
      </c>
      <c r="BT10" s="365"/>
      <c r="BU10" s="365"/>
      <c r="BV10" s="365"/>
      <c r="BW10" s="365"/>
      <c r="BX10" s="365"/>
      <c r="BY10" s="365"/>
      <c r="BZ10" s="365"/>
      <c r="CA10" s="365"/>
      <c r="CB10" s="382"/>
      <c r="CD10" s="383" t="s">
        <v>198</v>
      </c>
      <c r="CE10" s="384"/>
      <c r="CF10" s="384"/>
      <c r="CG10" s="384"/>
      <c r="CH10" s="384"/>
      <c r="CI10" s="384"/>
      <c r="CJ10" s="384"/>
      <c r="CK10" s="384"/>
      <c r="CL10" s="384"/>
      <c r="CM10" s="384"/>
      <c r="CN10" s="384"/>
      <c r="CO10" s="384"/>
      <c r="CP10" s="384"/>
      <c r="CQ10" s="385"/>
      <c r="CR10" s="364">
        <v>41511</v>
      </c>
      <c r="CS10" s="365"/>
      <c r="CT10" s="365"/>
      <c r="CU10" s="365"/>
      <c r="CV10" s="365"/>
      <c r="CW10" s="365"/>
      <c r="CX10" s="365"/>
      <c r="CY10" s="366"/>
      <c r="CZ10" s="367">
        <v>0.3</v>
      </c>
      <c r="DA10" s="367"/>
      <c r="DB10" s="367"/>
      <c r="DC10" s="367"/>
      <c r="DD10" s="381" t="s">
        <v>124</v>
      </c>
      <c r="DE10" s="365"/>
      <c r="DF10" s="365"/>
      <c r="DG10" s="365"/>
      <c r="DH10" s="365"/>
      <c r="DI10" s="365"/>
      <c r="DJ10" s="365"/>
      <c r="DK10" s="365"/>
      <c r="DL10" s="365"/>
      <c r="DM10" s="365"/>
      <c r="DN10" s="365"/>
      <c r="DO10" s="365"/>
      <c r="DP10" s="366"/>
      <c r="DQ10" s="381">
        <v>11511</v>
      </c>
      <c r="DR10" s="365"/>
      <c r="DS10" s="365"/>
      <c r="DT10" s="365"/>
      <c r="DU10" s="365"/>
      <c r="DV10" s="365"/>
      <c r="DW10" s="365"/>
      <c r="DX10" s="365"/>
      <c r="DY10" s="365"/>
      <c r="DZ10" s="365"/>
      <c r="EA10" s="365"/>
      <c r="EB10" s="365"/>
      <c r="EC10" s="382"/>
    </row>
    <row r="11" spans="2:143" ht="11.25" customHeight="1" x14ac:dyDescent="0.15">
      <c r="B11" s="371" t="s">
        <v>199</v>
      </c>
      <c r="C11" s="372"/>
      <c r="D11" s="372"/>
      <c r="E11" s="372"/>
      <c r="F11" s="372"/>
      <c r="G11" s="372"/>
      <c r="H11" s="372"/>
      <c r="I11" s="372"/>
      <c r="J11" s="372"/>
      <c r="K11" s="372"/>
      <c r="L11" s="372"/>
      <c r="M11" s="372"/>
      <c r="N11" s="372"/>
      <c r="O11" s="372"/>
      <c r="P11" s="372"/>
      <c r="Q11" s="373"/>
      <c r="R11" s="364">
        <v>565155</v>
      </c>
      <c r="S11" s="365"/>
      <c r="T11" s="365"/>
      <c r="U11" s="365"/>
      <c r="V11" s="365"/>
      <c r="W11" s="365"/>
      <c r="X11" s="365"/>
      <c r="Y11" s="366"/>
      <c r="Z11" s="374">
        <v>3.5</v>
      </c>
      <c r="AA11" s="375"/>
      <c r="AB11" s="375"/>
      <c r="AC11" s="386"/>
      <c r="AD11" s="381">
        <v>565155</v>
      </c>
      <c r="AE11" s="365"/>
      <c r="AF11" s="365"/>
      <c r="AG11" s="365"/>
      <c r="AH11" s="365"/>
      <c r="AI11" s="365"/>
      <c r="AJ11" s="365"/>
      <c r="AK11" s="366"/>
      <c r="AL11" s="374">
        <v>8.1999999999999993</v>
      </c>
      <c r="AM11" s="375"/>
      <c r="AN11" s="375"/>
      <c r="AO11" s="376"/>
      <c r="AP11" s="371" t="s">
        <v>200</v>
      </c>
      <c r="AQ11" s="372"/>
      <c r="AR11" s="372"/>
      <c r="AS11" s="372"/>
      <c r="AT11" s="372"/>
      <c r="AU11" s="372"/>
      <c r="AV11" s="372"/>
      <c r="AW11" s="372"/>
      <c r="AX11" s="372"/>
      <c r="AY11" s="372"/>
      <c r="AZ11" s="372"/>
      <c r="BA11" s="372"/>
      <c r="BB11" s="372"/>
      <c r="BC11" s="372"/>
      <c r="BD11" s="372"/>
      <c r="BE11" s="372"/>
      <c r="BF11" s="373"/>
      <c r="BG11" s="364">
        <v>129716</v>
      </c>
      <c r="BH11" s="365"/>
      <c r="BI11" s="365"/>
      <c r="BJ11" s="365"/>
      <c r="BK11" s="365"/>
      <c r="BL11" s="365"/>
      <c r="BM11" s="365"/>
      <c r="BN11" s="366"/>
      <c r="BO11" s="367">
        <v>3.6</v>
      </c>
      <c r="BP11" s="367"/>
      <c r="BQ11" s="367"/>
      <c r="BR11" s="367"/>
      <c r="BS11" s="381">
        <v>29161</v>
      </c>
      <c r="BT11" s="365"/>
      <c r="BU11" s="365"/>
      <c r="BV11" s="365"/>
      <c r="BW11" s="365"/>
      <c r="BX11" s="365"/>
      <c r="BY11" s="365"/>
      <c r="BZ11" s="365"/>
      <c r="CA11" s="365"/>
      <c r="CB11" s="382"/>
      <c r="CD11" s="383" t="s">
        <v>201</v>
      </c>
      <c r="CE11" s="384"/>
      <c r="CF11" s="384"/>
      <c r="CG11" s="384"/>
      <c r="CH11" s="384"/>
      <c r="CI11" s="384"/>
      <c r="CJ11" s="384"/>
      <c r="CK11" s="384"/>
      <c r="CL11" s="384"/>
      <c r="CM11" s="384"/>
      <c r="CN11" s="384"/>
      <c r="CO11" s="384"/>
      <c r="CP11" s="384"/>
      <c r="CQ11" s="385"/>
      <c r="CR11" s="364">
        <v>264929</v>
      </c>
      <c r="CS11" s="365"/>
      <c r="CT11" s="365"/>
      <c r="CU11" s="365"/>
      <c r="CV11" s="365"/>
      <c r="CW11" s="365"/>
      <c r="CX11" s="365"/>
      <c r="CY11" s="366"/>
      <c r="CZ11" s="367">
        <v>1.7</v>
      </c>
      <c r="DA11" s="367"/>
      <c r="DB11" s="367"/>
      <c r="DC11" s="367"/>
      <c r="DD11" s="381">
        <v>32529</v>
      </c>
      <c r="DE11" s="365"/>
      <c r="DF11" s="365"/>
      <c r="DG11" s="365"/>
      <c r="DH11" s="365"/>
      <c r="DI11" s="365"/>
      <c r="DJ11" s="365"/>
      <c r="DK11" s="365"/>
      <c r="DL11" s="365"/>
      <c r="DM11" s="365"/>
      <c r="DN11" s="365"/>
      <c r="DO11" s="365"/>
      <c r="DP11" s="366"/>
      <c r="DQ11" s="381">
        <v>136286</v>
      </c>
      <c r="DR11" s="365"/>
      <c r="DS11" s="365"/>
      <c r="DT11" s="365"/>
      <c r="DU11" s="365"/>
      <c r="DV11" s="365"/>
      <c r="DW11" s="365"/>
      <c r="DX11" s="365"/>
      <c r="DY11" s="365"/>
      <c r="DZ11" s="365"/>
      <c r="EA11" s="365"/>
      <c r="EB11" s="365"/>
      <c r="EC11" s="382"/>
    </row>
    <row r="12" spans="2:143" ht="11.25" customHeight="1" x14ac:dyDescent="0.15">
      <c r="B12" s="371" t="s">
        <v>202</v>
      </c>
      <c r="C12" s="372"/>
      <c r="D12" s="372"/>
      <c r="E12" s="372"/>
      <c r="F12" s="372"/>
      <c r="G12" s="372"/>
      <c r="H12" s="372"/>
      <c r="I12" s="372"/>
      <c r="J12" s="372"/>
      <c r="K12" s="372"/>
      <c r="L12" s="372"/>
      <c r="M12" s="372"/>
      <c r="N12" s="372"/>
      <c r="O12" s="372"/>
      <c r="P12" s="372"/>
      <c r="Q12" s="373"/>
      <c r="R12" s="364">
        <v>21520</v>
      </c>
      <c r="S12" s="365"/>
      <c r="T12" s="365"/>
      <c r="U12" s="365"/>
      <c r="V12" s="365"/>
      <c r="W12" s="365"/>
      <c r="X12" s="365"/>
      <c r="Y12" s="366"/>
      <c r="Z12" s="367">
        <v>0.1</v>
      </c>
      <c r="AA12" s="367"/>
      <c r="AB12" s="367"/>
      <c r="AC12" s="367"/>
      <c r="AD12" s="368">
        <v>21520</v>
      </c>
      <c r="AE12" s="368"/>
      <c r="AF12" s="368"/>
      <c r="AG12" s="368"/>
      <c r="AH12" s="368"/>
      <c r="AI12" s="368"/>
      <c r="AJ12" s="368"/>
      <c r="AK12" s="368"/>
      <c r="AL12" s="374">
        <v>0.3</v>
      </c>
      <c r="AM12" s="375"/>
      <c r="AN12" s="375"/>
      <c r="AO12" s="376"/>
      <c r="AP12" s="371" t="s">
        <v>203</v>
      </c>
      <c r="AQ12" s="372"/>
      <c r="AR12" s="372"/>
      <c r="AS12" s="372"/>
      <c r="AT12" s="372"/>
      <c r="AU12" s="372"/>
      <c r="AV12" s="372"/>
      <c r="AW12" s="372"/>
      <c r="AX12" s="372"/>
      <c r="AY12" s="372"/>
      <c r="AZ12" s="372"/>
      <c r="BA12" s="372"/>
      <c r="BB12" s="372"/>
      <c r="BC12" s="372"/>
      <c r="BD12" s="372"/>
      <c r="BE12" s="372"/>
      <c r="BF12" s="373"/>
      <c r="BG12" s="364">
        <v>2056623</v>
      </c>
      <c r="BH12" s="365"/>
      <c r="BI12" s="365"/>
      <c r="BJ12" s="365"/>
      <c r="BK12" s="365"/>
      <c r="BL12" s="365"/>
      <c r="BM12" s="365"/>
      <c r="BN12" s="366"/>
      <c r="BO12" s="367">
        <v>56.9</v>
      </c>
      <c r="BP12" s="367"/>
      <c r="BQ12" s="367"/>
      <c r="BR12" s="367"/>
      <c r="BS12" s="381" t="s">
        <v>124</v>
      </c>
      <c r="BT12" s="365"/>
      <c r="BU12" s="365"/>
      <c r="BV12" s="365"/>
      <c r="BW12" s="365"/>
      <c r="BX12" s="365"/>
      <c r="BY12" s="365"/>
      <c r="BZ12" s="365"/>
      <c r="CA12" s="365"/>
      <c r="CB12" s="382"/>
      <c r="CD12" s="383" t="s">
        <v>204</v>
      </c>
      <c r="CE12" s="384"/>
      <c r="CF12" s="384"/>
      <c r="CG12" s="384"/>
      <c r="CH12" s="384"/>
      <c r="CI12" s="384"/>
      <c r="CJ12" s="384"/>
      <c r="CK12" s="384"/>
      <c r="CL12" s="384"/>
      <c r="CM12" s="384"/>
      <c r="CN12" s="384"/>
      <c r="CO12" s="384"/>
      <c r="CP12" s="384"/>
      <c r="CQ12" s="385"/>
      <c r="CR12" s="364">
        <v>455332</v>
      </c>
      <c r="CS12" s="365"/>
      <c r="CT12" s="365"/>
      <c r="CU12" s="365"/>
      <c r="CV12" s="365"/>
      <c r="CW12" s="365"/>
      <c r="CX12" s="365"/>
      <c r="CY12" s="366"/>
      <c r="CZ12" s="367">
        <v>2.9</v>
      </c>
      <c r="DA12" s="367"/>
      <c r="DB12" s="367"/>
      <c r="DC12" s="367"/>
      <c r="DD12" s="381">
        <v>154</v>
      </c>
      <c r="DE12" s="365"/>
      <c r="DF12" s="365"/>
      <c r="DG12" s="365"/>
      <c r="DH12" s="365"/>
      <c r="DI12" s="365"/>
      <c r="DJ12" s="365"/>
      <c r="DK12" s="365"/>
      <c r="DL12" s="365"/>
      <c r="DM12" s="365"/>
      <c r="DN12" s="365"/>
      <c r="DO12" s="365"/>
      <c r="DP12" s="366"/>
      <c r="DQ12" s="381">
        <v>236834</v>
      </c>
      <c r="DR12" s="365"/>
      <c r="DS12" s="365"/>
      <c r="DT12" s="365"/>
      <c r="DU12" s="365"/>
      <c r="DV12" s="365"/>
      <c r="DW12" s="365"/>
      <c r="DX12" s="365"/>
      <c r="DY12" s="365"/>
      <c r="DZ12" s="365"/>
      <c r="EA12" s="365"/>
      <c r="EB12" s="365"/>
      <c r="EC12" s="382"/>
    </row>
    <row r="13" spans="2:143" ht="11.25" customHeight="1" x14ac:dyDescent="0.15">
      <c r="B13" s="371" t="s">
        <v>205</v>
      </c>
      <c r="C13" s="372"/>
      <c r="D13" s="372"/>
      <c r="E13" s="372"/>
      <c r="F13" s="372"/>
      <c r="G13" s="372"/>
      <c r="H13" s="372"/>
      <c r="I13" s="372"/>
      <c r="J13" s="372"/>
      <c r="K13" s="372"/>
      <c r="L13" s="372"/>
      <c r="M13" s="372"/>
      <c r="N13" s="372"/>
      <c r="O13" s="372"/>
      <c r="P13" s="372"/>
      <c r="Q13" s="373"/>
      <c r="R13" s="364" t="s">
        <v>73</v>
      </c>
      <c r="S13" s="365"/>
      <c r="T13" s="365"/>
      <c r="U13" s="365"/>
      <c r="V13" s="365"/>
      <c r="W13" s="365"/>
      <c r="X13" s="365"/>
      <c r="Y13" s="366"/>
      <c r="Z13" s="367" t="s">
        <v>73</v>
      </c>
      <c r="AA13" s="367"/>
      <c r="AB13" s="367"/>
      <c r="AC13" s="367"/>
      <c r="AD13" s="368" t="s">
        <v>124</v>
      </c>
      <c r="AE13" s="368"/>
      <c r="AF13" s="368"/>
      <c r="AG13" s="368"/>
      <c r="AH13" s="368"/>
      <c r="AI13" s="368"/>
      <c r="AJ13" s="368"/>
      <c r="AK13" s="368"/>
      <c r="AL13" s="374" t="s">
        <v>73</v>
      </c>
      <c r="AM13" s="375"/>
      <c r="AN13" s="375"/>
      <c r="AO13" s="376"/>
      <c r="AP13" s="371" t="s">
        <v>206</v>
      </c>
      <c r="AQ13" s="372"/>
      <c r="AR13" s="372"/>
      <c r="AS13" s="372"/>
      <c r="AT13" s="372"/>
      <c r="AU13" s="372"/>
      <c r="AV13" s="372"/>
      <c r="AW13" s="372"/>
      <c r="AX13" s="372"/>
      <c r="AY13" s="372"/>
      <c r="AZ13" s="372"/>
      <c r="BA13" s="372"/>
      <c r="BB13" s="372"/>
      <c r="BC13" s="372"/>
      <c r="BD13" s="372"/>
      <c r="BE13" s="372"/>
      <c r="BF13" s="373"/>
      <c r="BG13" s="364">
        <v>2051367</v>
      </c>
      <c r="BH13" s="365"/>
      <c r="BI13" s="365"/>
      <c r="BJ13" s="365"/>
      <c r="BK13" s="365"/>
      <c r="BL13" s="365"/>
      <c r="BM13" s="365"/>
      <c r="BN13" s="366"/>
      <c r="BO13" s="367">
        <v>56.7</v>
      </c>
      <c r="BP13" s="367"/>
      <c r="BQ13" s="367"/>
      <c r="BR13" s="367"/>
      <c r="BS13" s="381" t="s">
        <v>73</v>
      </c>
      <c r="BT13" s="365"/>
      <c r="BU13" s="365"/>
      <c r="BV13" s="365"/>
      <c r="BW13" s="365"/>
      <c r="BX13" s="365"/>
      <c r="BY13" s="365"/>
      <c r="BZ13" s="365"/>
      <c r="CA13" s="365"/>
      <c r="CB13" s="382"/>
      <c r="CD13" s="383" t="s">
        <v>207</v>
      </c>
      <c r="CE13" s="384"/>
      <c r="CF13" s="384"/>
      <c r="CG13" s="384"/>
      <c r="CH13" s="384"/>
      <c r="CI13" s="384"/>
      <c r="CJ13" s="384"/>
      <c r="CK13" s="384"/>
      <c r="CL13" s="384"/>
      <c r="CM13" s="384"/>
      <c r="CN13" s="384"/>
      <c r="CO13" s="384"/>
      <c r="CP13" s="384"/>
      <c r="CQ13" s="385"/>
      <c r="CR13" s="364">
        <v>1183027</v>
      </c>
      <c r="CS13" s="365"/>
      <c r="CT13" s="365"/>
      <c r="CU13" s="365"/>
      <c r="CV13" s="365"/>
      <c r="CW13" s="365"/>
      <c r="CX13" s="365"/>
      <c r="CY13" s="366"/>
      <c r="CZ13" s="367">
        <v>7.6</v>
      </c>
      <c r="DA13" s="367"/>
      <c r="DB13" s="367"/>
      <c r="DC13" s="367"/>
      <c r="DD13" s="381">
        <v>303767</v>
      </c>
      <c r="DE13" s="365"/>
      <c r="DF13" s="365"/>
      <c r="DG13" s="365"/>
      <c r="DH13" s="365"/>
      <c r="DI13" s="365"/>
      <c r="DJ13" s="365"/>
      <c r="DK13" s="365"/>
      <c r="DL13" s="365"/>
      <c r="DM13" s="365"/>
      <c r="DN13" s="365"/>
      <c r="DO13" s="365"/>
      <c r="DP13" s="366"/>
      <c r="DQ13" s="381">
        <v>687711</v>
      </c>
      <c r="DR13" s="365"/>
      <c r="DS13" s="365"/>
      <c r="DT13" s="365"/>
      <c r="DU13" s="365"/>
      <c r="DV13" s="365"/>
      <c r="DW13" s="365"/>
      <c r="DX13" s="365"/>
      <c r="DY13" s="365"/>
      <c r="DZ13" s="365"/>
      <c r="EA13" s="365"/>
      <c r="EB13" s="365"/>
      <c r="EC13" s="382"/>
    </row>
    <row r="14" spans="2:143" ht="11.25" customHeight="1" x14ac:dyDescent="0.15">
      <c r="B14" s="371" t="s">
        <v>208</v>
      </c>
      <c r="C14" s="372"/>
      <c r="D14" s="372"/>
      <c r="E14" s="372"/>
      <c r="F14" s="372"/>
      <c r="G14" s="372"/>
      <c r="H14" s="372"/>
      <c r="I14" s="372"/>
      <c r="J14" s="372"/>
      <c r="K14" s="372"/>
      <c r="L14" s="372"/>
      <c r="M14" s="372"/>
      <c r="N14" s="372"/>
      <c r="O14" s="372"/>
      <c r="P14" s="372"/>
      <c r="Q14" s="373"/>
      <c r="R14" s="364" t="s">
        <v>124</v>
      </c>
      <c r="S14" s="365"/>
      <c r="T14" s="365"/>
      <c r="U14" s="365"/>
      <c r="V14" s="365"/>
      <c r="W14" s="365"/>
      <c r="X14" s="365"/>
      <c r="Y14" s="366"/>
      <c r="Z14" s="367" t="s">
        <v>124</v>
      </c>
      <c r="AA14" s="367"/>
      <c r="AB14" s="367"/>
      <c r="AC14" s="367"/>
      <c r="AD14" s="368" t="s">
        <v>124</v>
      </c>
      <c r="AE14" s="368"/>
      <c r="AF14" s="368"/>
      <c r="AG14" s="368"/>
      <c r="AH14" s="368"/>
      <c r="AI14" s="368"/>
      <c r="AJ14" s="368"/>
      <c r="AK14" s="368"/>
      <c r="AL14" s="374" t="s">
        <v>73</v>
      </c>
      <c r="AM14" s="375"/>
      <c r="AN14" s="375"/>
      <c r="AO14" s="376"/>
      <c r="AP14" s="371" t="s">
        <v>209</v>
      </c>
      <c r="AQ14" s="372"/>
      <c r="AR14" s="372"/>
      <c r="AS14" s="372"/>
      <c r="AT14" s="372"/>
      <c r="AU14" s="372"/>
      <c r="AV14" s="372"/>
      <c r="AW14" s="372"/>
      <c r="AX14" s="372"/>
      <c r="AY14" s="372"/>
      <c r="AZ14" s="372"/>
      <c r="BA14" s="372"/>
      <c r="BB14" s="372"/>
      <c r="BC14" s="372"/>
      <c r="BD14" s="372"/>
      <c r="BE14" s="372"/>
      <c r="BF14" s="373"/>
      <c r="BG14" s="364">
        <v>87685</v>
      </c>
      <c r="BH14" s="365"/>
      <c r="BI14" s="365"/>
      <c r="BJ14" s="365"/>
      <c r="BK14" s="365"/>
      <c r="BL14" s="365"/>
      <c r="BM14" s="365"/>
      <c r="BN14" s="366"/>
      <c r="BO14" s="367">
        <v>2.4</v>
      </c>
      <c r="BP14" s="367"/>
      <c r="BQ14" s="367"/>
      <c r="BR14" s="367"/>
      <c r="BS14" s="381" t="s">
        <v>124</v>
      </c>
      <c r="BT14" s="365"/>
      <c r="BU14" s="365"/>
      <c r="BV14" s="365"/>
      <c r="BW14" s="365"/>
      <c r="BX14" s="365"/>
      <c r="BY14" s="365"/>
      <c r="BZ14" s="365"/>
      <c r="CA14" s="365"/>
      <c r="CB14" s="382"/>
      <c r="CD14" s="383" t="s">
        <v>210</v>
      </c>
      <c r="CE14" s="384"/>
      <c r="CF14" s="384"/>
      <c r="CG14" s="384"/>
      <c r="CH14" s="384"/>
      <c r="CI14" s="384"/>
      <c r="CJ14" s="384"/>
      <c r="CK14" s="384"/>
      <c r="CL14" s="384"/>
      <c r="CM14" s="384"/>
      <c r="CN14" s="384"/>
      <c r="CO14" s="384"/>
      <c r="CP14" s="384"/>
      <c r="CQ14" s="385"/>
      <c r="CR14" s="364">
        <v>548407</v>
      </c>
      <c r="CS14" s="365"/>
      <c r="CT14" s="365"/>
      <c r="CU14" s="365"/>
      <c r="CV14" s="365"/>
      <c r="CW14" s="365"/>
      <c r="CX14" s="365"/>
      <c r="CY14" s="366"/>
      <c r="CZ14" s="367">
        <v>3.5</v>
      </c>
      <c r="DA14" s="367"/>
      <c r="DB14" s="367"/>
      <c r="DC14" s="367"/>
      <c r="DD14" s="381">
        <v>69152</v>
      </c>
      <c r="DE14" s="365"/>
      <c r="DF14" s="365"/>
      <c r="DG14" s="365"/>
      <c r="DH14" s="365"/>
      <c r="DI14" s="365"/>
      <c r="DJ14" s="365"/>
      <c r="DK14" s="365"/>
      <c r="DL14" s="365"/>
      <c r="DM14" s="365"/>
      <c r="DN14" s="365"/>
      <c r="DO14" s="365"/>
      <c r="DP14" s="366"/>
      <c r="DQ14" s="381">
        <v>467300</v>
      </c>
      <c r="DR14" s="365"/>
      <c r="DS14" s="365"/>
      <c r="DT14" s="365"/>
      <c r="DU14" s="365"/>
      <c r="DV14" s="365"/>
      <c r="DW14" s="365"/>
      <c r="DX14" s="365"/>
      <c r="DY14" s="365"/>
      <c r="DZ14" s="365"/>
      <c r="EA14" s="365"/>
      <c r="EB14" s="365"/>
      <c r="EC14" s="382"/>
    </row>
    <row r="15" spans="2:143" ht="11.25" customHeight="1" x14ac:dyDescent="0.15">
      <c r="B15" s="371" t="s">
        <v>211</v>
      </c>
      <c r="C15" s="372"/>
      <c r="D15" s="372"/>
      <c r="E15" s="372"/>
      <c r="F15" s="372"/>
      <c r="G15" s="372"/>
      <c r="H15" s="372"/>
      <c r="I15" s="372"/>
      <c r="J15" s="372"/>
      <c r="K15" s="372"/>
      <c r="L15" s="372"/>
      <c r="M15" s="372"/>
      <c r="N15" s="372"/>
      <c r="O15" s="372"/>
      <c r="P15" s="372"/>
      <c r="Q15" s="373"/>
      <c r="R15" s="364" t="s">
        <v>73</v>
      </c>
      <c r="S15" s="365"/>
      <c r="T15" s="365"/>
      <c r="U15" s="365"/>
      <c r="V15" s="365"/>
      <c r="W15" s="365"/>
      <c r="X15" s="365"/>
      <c r="Y15" s="366"/>
      <c r="Z15" s="367" t="s">
        <v>212</v>
      </c>
      <c r="AA15" s="367"/>
      <c r="AB15" s="367"/>
      <c r="AC15" s="367"/>
      <c r="AD15" s="368" t="s">
        <v>213</v>
      </c>
      <c r="AE15" s="368"/>
      <c r="AF15" s="368"/>
      <c r="AG15" s="368"/>
      <c r="AH15" s="368"/>
      <c r="AI15" s="368"/>
      <c r="AJ15" s="368"/>
      <c r="AK15" s="368"/>
      <c r="AL15" s="374" t="s">
        <v>213</v>
      </c>
      <c r="AM15" s="375"/>
      <c r="AN15" s="375"/>
      <c r="AO15" s="376"/>
      <c r="AP15" s="371" t="s">
        <v>214</v>
      </c>
      <c r="AQ15" s="372"/>
      <c r="AR15" s="372"/>
      <c r="AS15" s="372"/>
      <c r="AT15" s="372"/>
      <c r="AU15" s="372"/>
      <c r="AV15" s="372"/>
      <c r="AW15" s="372"/>
      <c r="AX15" s="372"/>
      <c r="AY15" s="372"/>
      <c r="AZ15" s="372"/>
      <c r="BA15" s="372"/>
      <c r="BB15" s="372"/>
      <c r="BC15" s="372"/>
      <c r="BD15" s="372"/>
      <c r="BE15" s="372"/>
      <c r="BF15" s="373"/>
      <c r="BG15" s="364">
        <v>158498</v>
      </c>
      <c r="BH15" s="365"/>
      <c r="BI15" s="365"/>
      <c r="BJ15" s="365"/>
      <c r="BK15" s="365"/>
      <c r="BL15" s="365"/>
      <c r="BM15" s="365"/>
      <c r="BN15" s="366"/>
      <c r="BO15" s="367">
        <v>4.4000000000000004</v>
      </c>
      <c r="BP15" s="367"/>
      <c r="BQ15" s="367"/>
      <c r="BR15" s="367"/>
      <c r="BS15" s="381" t="s">
        <v>213</v>
      </c>
      <c r="BT15" s="365"/>
      <c r="BU15" s="365"/>
      <c r="BV15" s="365"/>
      <c r="BW15" s="365"/>
      <c r="BX15" s="365"/>
      <c r="BY15" s="365"/>
      <c r="BZ15" s="365"/>
      <c r="CA15" s="365"/>
      <c r="CB15" s="382"/>
      <c r="CD15" s="383" t="s">
        <v>215</v>
      </c>
      <c r="CE15" s="384"/>
      <c r="CF15" s="384"/>
      <c r="CG15" s="384"/>
      <c r="CH15" s="384"/>
      <c r="CI15" s="384"/>
      <c r="CJ15" s="384"/>
      <c r="CK15" s="384"/>
      <c r="CL15" s="384"/>
      <c r="CM15" s="384"/>
      <c r="CN15" s="384"/>
      <c r="CO15" s="384"/>
      <c r="CP15" s="384"/>
      <c r="CQ15" s="385"/>
      <c r="CR15" s="364">
        <v>968072</v>
      </c>
      <c r="CS15" s="365"/>
      <c r="CT15" s="365"/>
      <c r="CU15" s="365"/>
      <c r="CV15" s="365"/>
      <c r="CW15" s="365"/>
      <c r="CX15" s="365"/>
      <c r="CY15" s="366"/>
      <c r="CZ15" s="367">
        <v>6.2</v>
      </c>
      <c r="DA15" s="367"/>
      <c r="DB15" s="367"/>
      <c r="DC15" s="367"/>
      <c r="DD15" s="381">
        <v>268072</v>
      </c>
      <c r="DE15" s="365"/>
      <c r="DF15" s="365"/>
      <c r="DG15" s="365"/>
      <c r="DH15" s="365"/>
      <c r="DI15" s="365"/>
      <c r="DJ15" s="365"/>
      <c r="DK15" s="365"/>
      <c r="DL15" s="365"/>
      <c r="DM15" s="365"/>
      <c r="DN15" s="365"/>
      <c r="DO15" s="365"/>
      <c r="DP15" s="366"/>
      <c r="DQ15" s="381">
        <v>729004</v>
      </c>
      <c r="DR15" s="365"/>
      <c r="DS15" s="365"/>
      <c r="DT15" s="365"/>
      <c r="DU15" s="365"/>
      <c r="DV15" s="365"/>
      <c r="DW15" s="365"/>
      <c r="DX15" s="365"/>
      <c r="DY15" s="365"/>
      <c r="DZ15" s="365"/>
      <c r="EA15" s="365"/>
      <c r="EB15" s="365"/>
      <c r="EC15" s="382"/>
    </row>
    <row r="16" spans="2:143" ht="11.25" customHeight="1" x14ac:dyDescent="0.15">
      <c r="B16" s="371" t="s">
        <v>216</v>
      </c>
      <c r="C16" s="372"/>
      <c r="D16" s="372"/>
      <c r="E16" s="372"/>
      <c r="F16" s="372"/>
      <c r="G16" s="372"/>
      <c r="H16" s="372"/>
      <c r="I16" s="372"/>
      <c r="J16" s="372"/>
      <c r="K16" s="372"/>
      <c r="L16" s="372"/>
      <c r="M16" s="372"/>
      <c r="N16" s="372"/>
      <c r="O16" s="372"/>
      <c r="P16" s="372"/>
      <c r="Q16" s="373"/>
      <c r="R16" s="364">
        <v>11184</v>
      </c>
      <c r="S16" s="365"/>
      <c r="T16" s="365"/>
      <c r="U16" s="365"/>
      <c r="V16" s="365"/>
      <c r="W16" s="365"/>
      <c r="X16" s="365"/>
      <c r="Y16" s="366"/>
      <c r="Z16" s="367">
        <v>0.1</v>
      </c>
      <c r="AA16" s="367"/>
      <c r="AB16" s="367"/>
      <c r="AC16" s="367"/>
      <c r="AD16" s="368">
        <v>11184</v>
      </c>
      <c r="AE16" s="368"/>
      <c r="AF16" s="368"/>
      <c r="AG16" s="368"/>
      <c r="AH16" s="368"/>
      <c r="AI16" s="368"/>
      <c r="AJ16" s="368"/>
      <c r="AK16" s="368"/>
      <c r="AL16" s="374">
        <v>0.2</v>
      </c>
      <c r="AM16" s="375"/>
      <c r="AN16" s="375"/>
      <c r="AO16" s="376"/>
      <c r="AP16" s="371" t="s">
        <v>217</v>
      </c>
      <c r="AQ16" s="372"/>
      <c r="AR16" s="372"/>
      <c r="AS16" s="372"/>
      <c r="AT16" s="372"/>
      <c r="AU16" s="372"/>
      <c r="AV16" s="372"/>
      <c r="AW16" s="372"/>
      <c r="AX16" s="372"/>
      <c r="AY16" s="372"/>
      <c r="AZ16" s="372"/>
      <c r="BA16" s="372"/>
      <c r="BB16" s="372"/>
      <c r="BC16" s="372"/>
      <c r="BD16" s="372"/>
      <c r="BE16" s="372"/>
      <c r="BF16" s="373"/>
      <c r="BG16" s="364" t="s">
        <v>213</v>
      </c>
      <c r="BH16" s="365"/>
      <c r="BI16" s="365"/>
      <c r="BJ16" s="365"/>
      <c r="BK16" s="365"/>
      <c r="BL16" s="365"/>
      <c r="BM16" s="365"/>
      <c r="BN16" s="366"/>
      <c r="BO16" s="367" t="s">
        <v>73</v>
      </c>
      <c r="BP16" s="367"/>
      <c r="BQ16" s="367"/>
      <c r="BR16" s="367"/>
      <c r="BS16" s="381" t="s">
        <v>73</v>
      </c>
      <c r="BT16" s="365"/>
      <c r="BU16" s="365"/>
      <c r="BV16" s="365"/>
      <c r="BW16" s="365"/>
      <c r="BX16" s="365"/>
      <c r="BY16" s="365"/>
      <c r="BZ16" s="365"/>
      <c r="CA16" s="365"/>
      <c r="CB16" s="382"/>
      <c r="CD16" s="383" t="s">
        <v>218</v>
      </c>
      <c r="CE16" s="384"/>
      <c r="CF16" s="384"/>
      <c r="CG16" s="384"/>
      <c r="CH16" s="384"/>
      <c r="CI16" s="384"/>
      <c r="CJ16" s="384"/>
      <c r="CK16" s="384"/>
      <c r="CL16" s="384"/>
      <c r="CM16" s="384"/>
      <c r="CN16" s="384"/>
      <c r="CO16" s="384"/>
      <c r="CP16" s="384"/>
      <c r="CQ16" s="385"/>
      <c r="CR16" s="364">
        <v>1265162</v>
      </c>
      <c r="CS16" s="365"/>
      <c r="CT16" s="365"/>
      <c r="CU16" s="365"/>
      <c r="CV16" s="365"/>
      <c r="CW16" s="365"/>
      <c r="CX16" s="365"/>
      <c r="CY16" s="366"/>
      <c r="CZ16" s="367">
        <v>8.1</v>
      </c>
      <c r="DA16" s="367"/>
      <c r="DB16" s="367"/>
      <c r="DC16" s="367"/>
      <c r="DD16" s="381" t="s">
        <v>73</v>
      </c>
      <c r="DE16" s="365"/>
      <c r="DF16" s="365"/>
      <c r="DG16" s="365"/>
      <c r="DH16" s="365"/>
      <c r="DI16" s="365"/>
      <c r="DJ16" s="365"/>
      <c r="DK16" s="365"/>
      <c r="DL16" s="365"/>
      <c r="DM16" s="365"/>
      <c r="DN16" s="365"/>
      <c r="DO16" s="365"/>
      <c r="DP16" s="366"/>
      <c r="DQ16" s="381">
        <v>77341</v>
      </c>
      <c r="DR16" s="365"/>
      <c r="DS16" s="365"/>
      <c r="DT16" s="365"/>
      <c r="DU16" s="365"/>
      <c r="DV16" s="365"/>
      <c r="DW16" s="365"/>
      <c r="DX16" s="365"/>
      <c r="DY16" s="365"/>
      <c r="DZ16" s="365"/>
      <c r="EA16" s="365"/>
      <c r="EB16" s="365"/>
      <c r="EC16" s="382"/>
    </row>
    <row r="17" spans="2:133" ht="11.25" customHeight="1" x14ac:dyDescent="0.15">
      <c r="B17" s="371" t="s">
        <v>219</v>
      </c>
      <c r="C17" s="372"/>
      <c r="D17" s="372"/>
      <c r="E17" s="372"/>
      <c r="F17" s="372"/>
      <c r="G17" s="372"/>
      <c r="H17" s="372"/>
      <c r="I17" s="372"/>
      <c r="J17" s="372"/>
      <c r="K17" s="372"/>
      <c r="L17" s="372"/>
      <c r="M17" s="372"/>
      <c r="N17" s="372"/>
      <c r="O17" s="372"/>
      <c r="P17" s="372"/>
      <c r="Q17" s="373"/>
      <c r="R17" s="364">
        <v>22921</v>
      </c>
      <c r="S17" s="365"/>
      <c r="T17" s="365"/>
      <c r="U17" s="365"/>
      <c r="V17" s="365"/>
      <c r="W17" s="365"/>
      <c r="X17" s="365"/>
      <c r="Y17" s="366"/>
      <c r="Z17" s="367">
        <v>0.1</v>
      </c>
      <c r="AA17" s="367"/>
      <c r="AB17" s="367"/>
      <c r="AC17" s="367"/>
      <c r="AD17" s="368">
        <v>22921</v>
      </c>
      <c r="AE17" s="368"/>
      <c r="AF17" s="368"/>
      <c r="AG17" s="368"/>
      <c r="AH17" s="368"/>
      <c r="AI17" s="368"/>
      <c r="AJ17" s="368"/>
      <c r="AK17" s="368"/>
      <c r="AL17" s="374">
        <v>0.3</v>
      </c>
      <c r="AM17" s="375"/>
      <c r="AN17" s="375"/>
      <c r="AO17" s="376"/>
      <c r="AP17" s="371" t="s">
        <v>220</v>
      </c>
      <c r="AQ17" s="372"/>
      <c r="AR17" s="372"/>
      <c r="AS17" s="372"/>
      <c r="AT17" s="372"/>
      <c r="AU17" s="372"/>
      <c r="AV17" s="372"/>
      <c r="AW17" s="372"/>
      <c r="AX17" s="372"/>
      <c r="AY17" s="372"/>
      <c r="AZ17" s="372"/>
      <c r="BA17" s="372"/>
      <c r="BB17" s="372"/>
      <c r="BC17" s="372"/>
      <c r="BD17" s="372"/>
      <c r="BE17" s="372"/>
      <c r="BF17" s="373"/>
      <c r="BG17" s="364" t="s">
        <v>73</v>
      </c>
      <c r="BH17" s="365"/>
      <c r="BI17" s="365"/>
      <c r="BJ17" s="365"/>
      <c r="BK17" s="365"/>
      <c r="BL17" s="365"/>
      <c r="BM17" s="365"/>
      <c r="BN17" s="366"/>
      <c r="BO17" s="367" t="s">
        <v>73</v>
      </c>
      <c r="BP17" s="367"/>
      <c r="BQ17" s="367"/>
      <c r="BR17" s="367"/>
      <c r="BS17" s="381" t="s">
        <v>73</v>
      </c>
      <c r="BT17" s="365"/>
      <c r="BU17" s="365"/>
      <c r="BV17" s="365"/>
      <c r="BW17" s="365"/>
      <c r="BX17" s="365"/>
      <c r="BY17" s="365"/>
      <c r="BZ17" s="365"/>
      <c r="CA17" s="365"/>
      <c r="CB17" s="382"/>
      <c r="CD17" s="383" t="s">
        <v>221</v>
      </c>
      <c r="CE17" s="384"/>
      <c r="CF17" s="384"/>
      <c r="CG17" s="384"/>
      <c r="CH17" s="384"/>
      <c r="CI17" s="384"/>
      <c r="CJ17" s="384"/>
      <c r="CK17" s="384"/>
      <c r="CL17" s="384"/>
      <c r="CM17" s="384"/>
      <c r="CN17" s="384"/>
      <c r="CO17" s="384"/>
      <c r="CP17" s="384"/>
      <c r="CQ17" s="385"/>
      <c r="CR17" s="364">
        <v>1138626</v>
      </c>
      <c r="CS17" s="365"/>
      <c r="CT17" s="365"/>
      <c r="CU17" s="365"/>
      <c r="CV17" s="365"/>
      <c r="CW17" s="365"/>
      <c r="CX17" s="365"/>
      <c r="CY17" s="366"/>
      <c r="CZ17" s="367">
        <v>7.3</v>
      </c>
      <c r="DA17" s="367"/>
      <c r="DB17" s="367"/>
      <c r="DC17" s="367"/>
      <c r="DD17" s="381" t="s">
        <v>73</v>
      </c>
      <c r="DE17" s="365"/>
      <c r="DF17" s="365"/>
      <c r="DG17" s="365"/>
      <c r="DH17" s="365"/>
      <c r="DI17" s="365"/>
      <c r="DJ17" s="365"/>
      <c r="DK17" s="365"/>
      <c r="DL17" s="365"/>
      <c r="DM17" s="365"/>
      <c r="DN17" s="365"/>
      <c r="DO17" s="365"/>
      <c r="DP17" s="366"/>
      <c r="DQ17" s="381">
        <v>1116930</v>
      </c>
      <c r="DR17" s="365"/>
      <c r="DS17" s="365"/>
      <c r="DT17" s="365"/>
      <c r="DU17" s="365"/>
      <c r="DV17" s="365"/>
      <c r="DW17" s="365"/>
      <c r="DX17" s="365"/>
      <c r="DY17" s="365"/>
      <c r="DZ17" s="365"/>
      <c r="EA17" s="365"/>
      <c r="EB17" s="365"/>
      <c r="EC17" s="382"/>
    </row>
    <row r="18" spans="2:133" ht="11.25" customHeight="1" x14ac:dyDescent="0.15">
      <c r="B18" s="371" t="s">
        <v>222</v>
      </c>
      <c r="C18" s="372"/>
      <c r="D18" s="372"/>
      <c r="E18" s="372"/>
      <c r="F18" s="372"/>
      <c r="G18" s="372"/>
      <c r="H18" s="372"/>
      <c r="I18" s="372"/>
      <c r="J18" s="372"/>
      <c r="K18" s="372"/>
      <c r="L18" s="372"/>
      <c r="M18" s="372"/>
      <c r="N18" s="372"/>
      <c r="O18" s="372"/>
      <c r="P18" s="372"/>
      <c r="Q18" s="373"/>
      <c r="R18" s="364">
        <v>19612</v>
      </c>
      <c r="S18" s="365"/>
      <c r="T18" s="365"/>
      <c r="U18" s="365"/>
      <c r="V18" s="365"/>
      <c r="W18" s="365"/>
      <c r="X18" s="365"/>
      <c r="Y18" s="366"/>
      <c r="Z18" s="367">
        <v>0.1</v>
      </c>
      <c r="AA18" s="367"/>
      <c r="AB18" s="367"/>
      <c r="AC18" s="367"/>
      <c r="AD18" s="368">
        <v>19612</v>
      </c>
      <c r="AE18" s="368"/>
      <c r="AF18" s="368"/>
      <c r="AG18" s="368"/>
      <c r="AH18" s="368"/>
      <c r="AI18" s="368"/>
      <c r="AJ18" s="368"/>
      <c r="AK18" s="368"/>
      <c r="AL18" s="374">
        <v>0.3</v>
      </c>
      <c r="AM18" s="375"/>
      <c r="AN18" s="375"/>
      <c r="AO18" s="376"/>
      <c r="AP18" s="371" t="s">
        <v>223</v>
      </c>
      <c r="AQ18" s="372"/>
      <c r="AR18" s="372"/>
      <c r="AS18" s="372"/>
      <c r="AT18" s="372"/>
      <c r="AU18" s="372"/>
      <c r="AV18" s="372"/>
      <c r="AW18" s="372"/>
      <c r="AX18" s="372"/>
      <c r="AY18" s="372"/>
      <c r="AZ18" s="372"/>
      <c r="BA18" s="372"/>
      <c r="BB18" s="372"/>
      <c r="BC18" s="372"/>
      <c r="BD18" s="372"/>
      <c r="BE18" s="372"/>
      <c r="BF18" s="373"/>
      <c r="BG18" s="364" t="s">
        <v>213</v>
      </c>
      <c r="BH18" s="365"/>
      <c r="BI18" s="365"/>
      <c r="BJ18" s="365"/>
      <c r="BK18" s="365"/>
      <c r="BL18" s="365"/>
      <c r="BM18" s="365"/>
      <c r="BN18" s="366"/>
      <c r="BO18" s="367" t="s">
        <v>213</v>
      </c>
      <c r="BP18" s="367"/>
      <c r="BQ18" s="367"/>
      <c r="BR18" s="367"/>
      <c r="BS18" s="381" t="s">
        <v>213</v>
      </c>
      <c r="BT18" s="365"/>
      <c r="BU18" s="365"/>
      <c r="BV18" s="365"/>
      <c r="BW18" s="365"/>
      <c r="BX18" s="365"/>
      <c r="BY18" s="365"/>
      <c r="BZ18" s="365"/>
      <c r="CA18" s="365"/>
      <c r="CB18" s="382"/>
      <c r="CD18" s="383" t="s">
        <v>224</v>
      </c>
      <c r="CE18" s="384"/>
      <c r="CF18" s="384"/>
      <c r="CG18" s="384"/>
      <c r="CH18" s="384"/>
      <c r="CI18" s="384"/>
      <c r="CJ18" s="384"/>
      <c r="CK18" s="384"/>
      <c r="CL18" s="384"/>
      <c r="CM18" s="384"/>
      <c r="CN18" s="384"/>
      <c r="CO18" s="384"/>
      <c r="CP18" s="384"/>
      <c r="CQ18" s="385"/>
      <c r="CR18" s="364" t="s">
        <v>73</v>
      </c>
      <c r="CS18" s="365"/>
      <c r="CT18" s="365"/>
      <c r="CU18" s="365"/>
      <c r="CV18" s="365"/>
      <c r="CW18" s="365"/>
      <c r="CX18" s="365"/>
      <c r="CY18" s="366"/>
      <c r="CZ18" s="367" t="s">
        <v>225</v>
      </c>
      <c r="DA18" s="367"/>
      <c r="DB18" s="367"/>
      <c r="DC18" s="367"/>
      <c r="DD18" s="381" t="s">
        <v>213</v>
      </c>
      <c r="DE18" s="365"/>
      <c r="DF18" s="365"/>
      <c r="DG18" s="365"/>
      <c r="DH18" s="365"/>
      <c r="DI18" s="365"/>
      <c r="DJ18" s="365"/>
      <c r="DK18" s="365"/>
      <c r="DL18" s="365"/>
      <c r="DM18" s="365"/>
      <c r="DN18" s="365"/>
      <c r="DO18" s="365"/>
      <c r="DP18" s="366"/>
      <c r="DQ18" s="381" t="s">
        <v>73</v>
      </c>
      <c r="DR18" s="365"/>
      <c r="DS18" s="365"/>
      <c r="DT18" s="365"/>
      <c r="DU18" s="365"/>
      <c r="DV18" s="365"/>
      <c r="DW18" s="365"/>
      <c r="DX18" s="365"/>
      <c r="DY18" s="365"/>
      <c r="DZ18" s="365"/>
      <c r="EA18" s="365"/>
      <c r="EB18" s="365"/>
      <c r="EC18" s="382"/>
    </row>
    <row r="19" spans="2:133" ht="11.25" customHeight="1" x14ac:dyDescent="0.15">
      <c r="B19" s="371" t="s">
        <v>226</v>
      </c>
      <c r="C19" s="372"/>
      <c r="D19" s="372"/>
      <c r="E19" s="372"/>
      <c r="F19" s="372"/>
      <c r="G19" s="372"/>
      <c r="H19" s="372"/>
      <c r="I19" s="372"/>
      <c r="J19" s="372"/>
      <c r="K19" s="372"/>
      <c r="L19" s="372"/>
      <c r="M19" s="372"/>
      <c r="N19" s="372"/>
      <c r="O19" s="372"/>
      <c r="P19" s="372"/>
      <c r="Q19" s="373"/>
      <c r="R19" s="364">
        <v>11994</v>
      </c>
      <c r="S19" s="365"/>
      <c r="T19" s="365"/>
      <c r="U19" s="365"/>
      <c r="V19" s="365"/>
      <c r="W19" s="365"/>
      <c r="X19" s="365"/>
      <c r="Y19" s="366"/>
      <c r="Z19" s="367">
        <v>0.1</v>
      </c>
      <c r="AA19" s="367"/>
      <c r="AB19" s="367"/>
      <c r="AC19" s="367"/>
      <c r="AD19" s="368">
        <v>11994</v>
      </c>
      <c r="AE19" s="368"/>
      <c r="AF19" s="368"/>
      <c r="AG19" s="368"/>
      <c r="AH19" s="368"/>
      <c r="AI19" s="368"/>
      <c r="AJ19" s="368"/>
      <c r="AK19" s="368"/>
      <c r="AL19" s="374">
        <v>0.2</v>
      </c>
      <c r="AM19" s="375"/>
      <c r="AN19" s="375"/>
      <c r="AO19" s="376"/>
      <c r="AP19" s="371" t="s">
        <v>227</v>
      </c>
      <c r="AQ19" s="372"/>
      <c r="AR19" s="372"/>
      <c r="AS19" s="372"/>
      <c r="AT19" s="372"/>
      <c r="AU19" s="372"/>
      <c r="AV19" s="372"/>
      <c r="AW19" s="372"/>
      <c r="AX19" s="372"/>
      <c r="AY19" s="372"/>
      <c r="AZ19" s="372"/>
      <c r="BA19" s="372"/>
      <c r="BB19" s="372"/>
      <c r="BC19" s="372"/>
      <c r="BD19" s="372"/>
      <c r="BE19" s="372"/>
      <c r="BF19" s="373"/>
      <c r="BG19" s="364">
        <v>6436</v>
      </c>
      <c r="BH19" s="365"/>
      <c r="BI19" s="365"/>
      <c r="BJ19" s="365"/>
      <c r="BK19" s="365"/>
      <c r="BL19" s="365"/>
      <c r="BM19" s="365"/>
      <c r="BN19" s="366"/>
      <c r="BO19" s="367">
        <v>0.2</v>
      </c>
      <c r="BP19" s="367"/>
      <c r="BQ19" s="367"/>
      <c r="BR19" s="367"/>
      <c r="BS19" s="381" t="s">
        <v>212</v>
      </c>
      <c r="BT19" s="365"/>
      <c r="BU19" s="365"/>
      <c r="BV19" s="365"/>
      <c r="BW19" s="365"/>
      <c r="BX19" s="365"/>
      <c r="BY19" s="365"/>
      <c r="BZ19" s="365"/>
      <c r="CA19" s="365"/>
      <c r="CB19" s="382"/>
      <c r="CD19" s="383" t="s">
        <v>228</v>
      </c>
      <c r="CE19" s="384"/>
      <c r="CF19" s="384"/>
      <c r="CG19" s="384"/>
      <c r="CH19" s="384"/>
      <c r="CI19" s="384"/>
      <c r="CJ19" s="384"/>
      <c r="CK19" s="384"/>
      <c r="CL19" s="384"/>
      <c r="CM19" s="384"/>
      <c r="CN19" s="384"/>
      <c r="CO19" s="384"/>
      <c r="CP19" s="384"/>
      <c r="CQ19" s="385"/>
      <c r="CR19" s="364" t="s">
        <v>229</v>
      </c>
      <c r="CS19" s="365"/>
      <c r="CT19" s="365"/>
      <c r="CU19" s="365"/>
      <c r="CV19" s="365"/>
      <c r="CW19" s="365"/>
      <c r="CX19" s="365"/>
      <c r="CY19" s="366"/>
      <c r="CZ19" s="367" t="s">
        <v>73</v>
      </c>
      <c r="DA19" s="367"/>
      <c r="DB19" s="367"/>
      <c r="DC19" s="367"/>
      <c r="DD19" s="381" t="s">
        <v>73</v>
      </c>
      <c r="DE19" s="365"/>
      <c r="DF19" s="365"/>
      <c r="DG19" s="365"/>
      <c r="DH19" s="365"/>
      <c r="DI19" s="365"/>
      <c r="DJ19" s="365"/>
      <c r="DK19" s="365"/>
      <c r="DL19" s="365"/>
      <c r="DM19" s="365"/>
      <c r="DN19" s="365"/>
      <c r="DO19" s="365"/>
      <c r="DP19" s="366"/>
      <c r="DQ19" s="381" t="s">
        <v>229</v>
      </c>
      <c r="DR19" s="365"/>
      <c r="DS19" s="365"/>
      <c r="DT19" s="365"/>
      <c r="DU19" s="365"/>
      <c r="DV19" s="365"/>
      <c r="DW19" s="365"/>
      <c r="DX19" s="365"/>
      <c r="DY19" s="365"/>
      <c r="DZ19" s="365"/>
      <c r="EA19" s="365"/>
      <c r="EB19" s="365"/>
      <c r="EC19" s="382"/>
    </row>
    <row r="20" spans="2:133" ht="11.25" customHeight="1" x14ac:dyDescent="0.15">
      <c r="B20" s="371" t="s">
        <v>230</v>
      </c>
      <c r="C20" s="372"/>
      <c r="D20" s="372"/>
      <c r="E20" s="372"/>
      <c r="F20" s="372"/>
      <c r="G20" s="372"/>
      <c r="H20" s="372"/>
      <c r="I20" s="372"/>
      <c r="J20" s="372"/>
      <c r="K20" s="372"/>
      <c r="L20" s="372"/>
      <c r="M20" s="372"/>
      <c r="N20" s="372"/>
      <c r="O20" s="372"/>
      <c r="P20" s="372"/>
      <c r="Q20" s="373"/>
      <c r="R20" s="364">
        <v>5261</v>
      </c>
      <c r="S20" s="365"/>
      <c r="T20" s="365"/>
      <c r="U20" s="365"/>
      <c r="V20" s="365"/>
      <c r="W20" s="365"/>
      <c r="X20" s="365"/>
      <c r="Y20" s="366"/>
      <c r="Z20" s="367">
        <v>0</v>
      </c>
      <c r="AA20" s="367"/>
      <c r="AB20" s="367"/>
      <c r="AC20" s="367"/>
      <c r="AD20" s="368">
        <v>5261</v>
      </c>
      <c r="AE20" s="368"/>
      <c r="AF20" s="368"/>
      <c r="AG20" s="368"/>
      <c r="AH20" s="368"/>
      <c r="AI20" s="368"/>
      <c r="AJ20" s="368"/>
      <c r="AK20" s="368"/>
      <c r="AL20" s="374">
        <v>0.1</v>
      </c>
      <c r="AM20" s="375"/>
      <c r="AN20" s="375"/>
      <c r="AO20" s="376"/>
      <c r="AP20" s="371" t="s">
        <v>231</v>
      </c>
      <c r="AQ20" s="372"/>
      <c r="AR20" s="372"/>
      <c r="AS20" s="372"/>
      <c r="AT20" s="372"/>
      <c r="AU20" s="372"/>
      <c r="AV20" s="372"/>
      <c r="AW20" s="372"/>
      <c r="AX20" s="372"/>
      <c r="AY20" s="372"/>
      <c r="AZ20" s="372"/>
      <c r="BA20" s="372"/>
      <c r="BB20" s="372"/>
      <c r="BC20" s="372"/>
      <c r="BD20" s="372"/>
      <c r="BE20" s="372"/>
      <c r="BF20" s="373"/>
      <c r="BG20" s="364">
        <v>6436</v>
      </c>
      <c r="BH20" s="365"/>
      <c r="BI20" s="365"/>
      <c r="BJ20" s="365"/>
      <c r="BK20" s="365"/>
      <c r="BL20" s="365"/>
      <c r="BM20" s="365"/>
      <c r="BN20" s="366"/>
      <c r="BO20" s="367">
        <v>0.2</v>
      </c>
      <c r="BP20" s="367"/>
      <c r="BQ20" s="367"/>
      <c r="BR20" s="367"/>
      <c r="BS20" s="381" t="s">
        <v>73</v>
      </c>
      <c r="BT20" s="365"/>
      <c r="BU20" s="365"/>
      <c r="BV20" s="365"/>
      <c r="BW20" s="365"/>
      <c r="BX20" s="365"/>
      <c r="BY20" s="365"/>
      <c r="BZ20" s="365"/>
      <c r="CA20" s="365"/>
      <c r="CB20" s="382"/>
      <c r="CD20" s="383" t="s">
        <v>232</v>
      </c>
      <c r="CE20" s="384"/>
      <c r="CF20" s="384"/>
      <c r="CG20" s="384"/>
      <c r="CH20" s="384"/>
      <c r="CI20" s="384"/>
      <c r="CJ20" s="384"/>
      <c r="CK20" s="384"/>
      <c r="CL20" s="384"/>
      <c r="CM20" s="384"/>
      <c r="CN20" s="384"/>
      <c r="CO20" s="384"/>
      <c r="CP20" s="384"/>
      <c r="CQ20" s="385"/>
      <c r="CR20" s="364">
        <v>15550549</v>
      </c>
      <c r="CS20" s="365"/>
      <c r="CT20" s="365"/>
      <c r="CU20" s="365"/>
      <c r="CV20" s="365"/>
      <c r="CW20" s="365"/>
      <c r="CX20" s="365"/>
      <c r="CY20" s="366"/>
      <c r="CZ20" s="367">
        <v>100</v>
      </c>
      <c r="DA20" s="367"/>
      <c r="DB20" s="367"/>
      <c r="DC20" s="367"/>
      <c r="DD20" s="381">
        <v>781258</v>
      </c>
      <c r="DE20" s="365"/>
      <c r="DF20" s="365"/>
      <c r="DG20" s="365"/>
      <c r="DH20" s="365"/>
      <c r="DI20" s="365"/>
      <c r="DJ20" s="365"/>
      <c r="DK20" s="365"/>
      <c r="DL20" s="365"/>
      <c r="DM20" s="365"/>
      <c r="DN20" s="365"/>
      <c r="DO20" s="365"/>
      <c r="DP20" s="366"/>
      <c r="DQ20" s="381">
        <v>8235124</v>
      </c>
      <c r="DR20" s="365"/>
      <c r="DS20" s="365"/>
      <c r="DT20" s="365"/>
      <c r="DU20" s="365"/>
      <c r="DV20" s="365"/>
      <c r="DW20" s="365"/>
      <c r="DX20" s="365"/>
      <c r="DY20" s="365"/>
      <c r="DZ20" s="365"/>
      <c r="EA20" s="365"/>
      <c r="EB20" s="365"/>
      <c r="EC20" s="382"/>
    </row>
    <row r="21" spans="2:133" ht="11.25" customHeight="1" x14ac:dyDescent="0.15">
      <c r="B21" s="371" t="s">
        <v>233</v>
      </c>
      <c r="C21" s="372"/>
      <c r="D21" s="372"/>
      <c r="E21" s="372"/>
      <c r="F21" s="372"/>
      <c r="G21" s="372"/>
      <c r="H21" s="372"/>
      <c r="I21" s="372"/>
      <c r="J21" s="372"/>
      <c r="K21" s="372"/>
      <c r="L21" s="372"/>
      <c r="M21" s="372"/>
      <c r="N21" s="372"/>
      <c r="O21" s="372"/>
      <c r="P21" s="372"/>
      <c r="Q21" s="373"/>
      <c r="R21" s="364">
        <v>2357</v>
      </c>
      <c r="S21" s="365"/>
      <c r="T21" s="365"/>
      <c r="U21" s="365"/>
      <c r="V21" s="365"/>
      <c r="W21" s="365"/>
      <c r="X21" s="365"/>
      <c r="Y21" s="366"/>
      <c r="Z21" s="367">
        <v>0</v>
      </c>
      <c r="AA21" s="367"/>
      <c r="AB21" s="367"/>
      <c r="AC21" s="367"/>
      <c r="AD21" s="368">
        <v>2357</v>
      </c>
      <c r="AE21" s="368"/>
      <c r="AF21" s="368"/>
      <c r="AG21" s="368"/>
      <c r="AH21" s="368"/>
      <c r="AI21" s="368"/>
      <c r="AJ21" s="368"/>
      <c r="AK21" s="368"/>
      <c r="AL21" s="374">
        <v>0</v>
      </c>
      <c r="AM21" s="375"/>
      <c r="AN21" s="375"/>
      <c r="AO21" s="376"/>
      <c r="AP21" s="387" t="s">
        <v>234</v>
      </c>
      <c r="AQ21" s="388"/>
      <c r="AR21" s="388"/>
      <c r="AS21" s="388"/>
      <c r="AT21" s="388"/>
      <c r="AU21" s="388"/>
      <c r="AV21" s="388"/>
      <c r="AW21" s="388"/>
      <c r="AX21" s="388"/>
      <c r="AY21" s="388"/>
      <c r="AZ21" s="388"/>
      <c r="BA21" s="388"/>
      <c r="BB21" s="388"/>
      <c r="BC21" s="388"/>
      <c r="BD21" s="388"/>
      <c r="BE21" s="388"/>
      <c r="BF21" s="389"/>
      <c r="BG21" s="364">
        <v>6436</v>
      </c>
      <c r="BH21" s="365"/>
      <c r="BI21" s="365"/>
      <c r="BJ21" s="365"/>
      <c r="BK21" s="365"/>
      <c r="BL21" s="365"/>
      <c r="BM21" s="365"/>
      <c r="BN21" s="366"/>
      <c r="BO21" s="367">
        <v>0.2</v>
      </c>
      <c r="BP21" s="367"/>
      <c r="BQ21" s="367"/>
      <c r="BR21" s="367"/>
      <c r="BS21" s="381" t="s">
        <v>73</v>
      </c>
      <c r="BT21" s="365"/>
      <c r="BU21" s="365"/>
      <c r="BV21" s="365"/>
      <c r="BW21" s="365"/>
      <c r="BX21" s="365"/>
      <c r="BY21" s="365"/>
      <c r="BZ21" s="365"/>
      <c r="CA21" s="365"/>
      <c r="CB21" s="382"/>
      <c r="CD21" s="390"/>
      <c r="CE21" s="391"/>
      <c r="CF21" s="391"/>
      <c r="CG21" s="391"/>
      <c r="CH21" s="391"/>
      <c r="CI21" s="391"/>
      <c r="CJ21" s="391"/>
      <c r="CK21" s="391"/>
      <c r="CL21" s="391"/>
      <c r="CM21" s="391"/>
      <c r="CN21" s="391"/>
      <c r="CO21" s="391"/>
      <c r="CP21" s="391"/>
      <c r="CQ21" s="392"/>
      <c r="CR21" s="393"/>
      <c r="CS21" s="394"/>
      <c r="CT21" s="394"/>
      <c r="CU21" s="394"/>
      <c r="CV21" s="394"/>
      <c r="CW21" s="394"/>
      <c r="CX21" s="394"/>
      <c r="CY21" s="395"/>
      <c r="CZ21" s="396"/>
      <c r="DA21" s="396"/>
      <c r="DB21" s="396"/>
      <c r="DC21" s="396"/>
      <c r="DD21" s="397"/>
      <c r="DE21" s="394"/>
      <c r="DF21" s="394"/>
      <c r="DG21" s="394"/>
      <c r="DH21" s="394"/>
      <c r="DI21" s="394"/>
      <c r="DJ21" s="394"/>
      <c r="DK21" s="394"/>
      <c r="DL21" s="394"/>
      <c r="DM21" s="394"/>
      <c r="DN21" s="394"/>
      <c r="DO21" s="394"/>
      <c r="DP21" s="395"/>
      <c r="DQ21" s="397"/>
      <c r="DR21" s="394"/>
      <c r="DS21" s="394"/>
      <c r="DT21" s="394"/>
      <c r="DU21" s="394"/>
      <c r="DV21" s="394"/>
      <c r="DW21" s="394"/>
      <c r="DX21" s="394"/>
      <c r="DY21" s="394"/>
      <c r="DZ21" s="394"/>
      <c r="EA21" s="394"/>
      <c r="EB21" s="394"/>
      <c r="EC21" s="398"/>
    </row>
    <row r="22" spans="2:133" ht="11.25" customHeight="1" x14ac:dyDescent="0.15">
      <c r="B22" s="371" t="s">
        <v>235</v>
      </c>
      <c r="C22" s="372"/>
      <c r="D22" s="372"/>
      <c r="E22" s="372"/>
      <c r="F22" s="372"/>
      <c r="G22" s="372"/>
      <c r="H22" s="372"/>
      <c r="I22" s="372"/>
      <c r="J22" s="372"/>
      <c r="K22" s="372"/>
      <c r="L22" s="372"/>
      <c r="M22" s="372"/>
      <c r="N22" s="372"/>
      <c r="O22" s="372"/>
      <c r="P22" s="372"/>
      <c r="Q22" s="373"/>
      <c r="R22" s="364">
        <v>2944197</v>
      </c>
      <c r="S22" s="365"/>
      <c r="T22" s="365"/>
      <c r="U22" s="365"/>
      <c r="V22" s="365"/>
      <c r="W22" s="365"/>
      <c r="X22" s="365"/>
      <c r="Y22" s="366"/>
      <c r="Z22" s="367">
        <v>18.100000000000001</v>
      </c>
      <c r="AA22" s="367"/>
      <c r="AB22" s="367"/>
      <c r="AC22" s="367"/>
      <c r="AD22" s="368">
        <v>2503441</v>
      </c>
      <c r="AE22" s="368"/>
      <c r="AF22" s="368"/>
      <c r="AG22" s="368"/>
      <c r="AH22" s="368"/>
      <c r="AI22" s="368"/>
      <c r="AJ22" s="368"/>
      <c r="AK22" s="368"/>
      <c r="AL22" s="374">
        <v>36.200000000000003</v>
      </c>
      <c r="AM22" s="375"/>
      <c r="AN22" s="375"/>
      <c r="AO22" s="376"/>
      <c r="AP22" s="387" t="s">
        <v>236</v>
      </c>
      <c r="AQ22" s="388"/>
      <c r="AR22" s="388"/>
      <c r="AS22" s="388"/>
      <c r="AT22" s="388"/>
      <c r="AU22" s="388"/>
      <c r="AV22" s="388"/>
      <c r="AW22" s="388"/>
      <c r="AX22" s="388"/>
      <c r="AY22" s="388"/>
      <c r="AZ22" s="388"/>
      <c r="BA22" s="388"/>
      <c r="BB22" s="388"/>
      <c r="BC22" s="388"/>
      <c r="BD22" s="388"/>
      <c r="BE22" s="388"/>
      <c r="BF22" s="389"/>
      <c r="BG22" s="364" t="s">
        <v>213</v>
      </c>
      <c r="BH22" s="365"/>
      <c r="BI22" s="365"/>
      <c r="BJ22" s="365"/>
      <c r="BK22" s="365"/>
      <c r="BL22" s="365"/>
      <c r="BM22" s="365"/>
      <c r="BN22" s="366"/>
      <c r="BO22" s="367" t="s">
        <v>225</v>
      </c>
      <c r="BP22" s="367"/>
      <c r="BQ22" s="367"/>
      <c r="BR22" s="367"/>
      <c r="BS22" s="381" t="s">
        <v>73</v>
      </c>
      <c r="BT22" s="365"/>
      <c r="BU22" s="365"/>
      <c r="BV22" s="365"/>
      <c r="BW22" s="365"/>
      <c r="BX22" s="365"/>
      <c r="BY22" s="365"/>
      <c r="BZ22" s="365"/>
      <c r="CA22" s="365"/>
      <c r="CB22" s="382"/>
      <c r="CD22" s="349" t="s">
        <v>237</v>
      </c>
      <c r="CE22" s="350"/>
      <c r="CF22" s="350"/>
      <c r="CG22" s="350"/>
      <c r="CH22" s="350"/>
      <c r="CI22" s="350"/>
      <c r="CJ22" s="350"/>
      <c r="CK22" s="350"/>
      <c r="CL22" s="350"/>
      <c r="CM22" s="350"/>
      <c r="CN22" s="350"/>
      <c r="CO22" s="350"/>
      <c r="CP22" s="350"/>
      <c r="CQ22" s="350"/>
      <c r="CR22" s="350"/>
      <c r="CS22" s="350"/>
      <c r="CT22" s="350"/>
      <c r="CU22" s="350"/>
      <c r="CV22" s="350"/>
      <c r="CW22" s="350"/>
      <c r="CX22" s="350"/>
      <c r="CY22" s="350"/>
      <c r="CZ22" s="350"/>
      <c r="DA22" s="350"/>
      <c r="DB22" s="350"/>
      <c r="DC22" s="350"/>
      <c r="DD22" s="350"/>
      <c r="DE22" s="350"/>
      <c r="DF22" s="350"/>
      <c r="DG22" s="350"/>
      <c r="DH22" s="350"/>
      <c r="DI22" s="350"/>
      <c r="DJ22" s="350"/>
      <c r="DK22" s="350"/>
      <c r="DL22" s="350"/>
      <c r="DM22" s="350"/>
      <c r="DN22" s="350"/>
      <c r="DO22" s="350"/>
      <c r="DP22" s="350"/>
      <c r="DQ22" s="350"/>
      <c r="DR22" s="350"/>
      <c r="DS22" s="350"/>
      <c r="DT22" s="350"/>
      <c r="DU22" s="350"/>
      <c r="DV22" s="350"/>
      <c r="DW22" s="350"/>
      <c r="DX22" s="350"/>
      <c r="DY22" s="350"/>
      <c r="DZ22" s="350"/>
      <c r="EA22" s="350"/>
      <c r="EB22" s="350"/>
      <c r="EC22" s="351"/>
    </row>
    <row r="23" spans="2:133" ht="11.25" customHeight="1" x14ac:dyDescent="0.15">
      <c r="B23" s="371" t="s">
        <v>238</v>
      </c>
      <c r="C23" s="372"/>
      <c r="D23" s="372"/>
      <c r="E23" s="372"/>
      <c r="F23" s="372"/>
      <c r="G23" s="372"/>
      <c r="H23" s="372"/>
      <c r="I23" s="372"/>
      <c r="J23" s="372"/>
      <c r="K23" s="372"/>
      <c r="L23" s="372"/>
      <c r="M23" s="372"/>
      <c r="N23" s="372"/>
      <c r="O23" s="372"/>
      <c r="P23" s="372"/>
      <c r="Q23" s="373"/>
      <c r="R23" s="364">
        <v>2503441</v>
      </c>
      <c r="S23" s="365"/>
      <c r="T23" s="365"/>
      <c r="U23" s="365"/>
      <c r="V23" s="365"/>
      <c r="W23" s="365"/>
      <c r="X23" s="365"/>
      <c r="Y23" s="366"/>
      <c r="Z23" s="367">
        <v>15.4</v>
      </c>
      <c r="AA23" s="367"/>
      <c r="AB23" s="367"/>
      <c r="AC23" s="367"/>
      <c r="AD23" s="368">
        <v>2503441</v>
      </c>
      <c r="AE23" s="368"/>
      <c r="AF23" s="368"/>
      <c r="AG23" s="368"/>
      <c r="AH23" s="368"/>
      <c r="AI23" s="368"/>
      <c r="AJ23" s="368"/>
      <c r="AK23" s="368"/>
      <c r="AL23" s="374">
        <v>36.200000000000003</v>
      </c>
      <c r="AM23" s="375"/>
      <c r="AN23" s="375"/>
      <c r="AO23" s="376"/>
      <c r="AP23" s="387" t="s">
        <v>239</v>
      </c>
      <c r="AQ23" s="388"/>
      <c r="AR23" s="388"/>
      <c r="AS23" s="388"/>
      <c r="AT23" s="388"/>
      <c r="AU23" s="388"/>
      <c r="AV23" s="388"/>
      <c r="AW23" s="388"/>
      <c r="AX23" s="388"/>
      <c r="AY23" s="388"/>
      <c r="AZ23" s="388"/>
      <c r="BA23" s="388"/>
      <c r="BB23" s="388"/>
      <c r="BC23" s="388"/>
      <c r="BD23" s="388"/>
      <c r="BE23" s="388"/>
      <c r="BF23" s="389"/>
      <c r="BG23" s="364" t="s">
        <v>213</v>
      </c>
      <c r="BH23" s="365"/>
      <c r="BI23" s="365"/>
      <c r="BJ23" s="365"/>
      <c r="BK23" s="365"/>
      <c r="BL23" s="365"/>
      <c r="BM23" s="365"/>
      <c r="BN23" s="366"/>
      <c r="BO23" s="367" t="s">
        <v>73</v>
      </c>
      <c r="BP23" s="367"/>
      <c r="BQ23" s="367"/>
      <c r="BR23" s="367"/>
      <c r="BS23" s="381" t="s">
        <v>213</v>
      </c>
      <c r="BT23" s="365"/>
      <c r="BU23" s="365"/>
      <c r="BV23" s="365"/>
      <c r="BW23" s="365"/>
      <c r="BX23" s="365"/>
      <c r="BY23" s="365"/>
      <c r="BZ23" s="365"/>
      <c r="CA23" s="365"/>
      <c r="CB23" s="382"/>
      <c r="CD23" s="349" t="s">
        <v>175</v>
      </c>
      <c r="CE23" s="350"/>
      <c r="CF23" s="350"/>
      <c r="CG23" s="350"/>
      <c r="CH23" s="350"/>
      <c r="CI23" s="350"/>
      <c r="CJ23" s="350"/>
      <c r="CK23" s="350"/>
      <c r="CL23" s="350"/>
      <c r="CM23" s="350"/>
      <c r="CN23" s="350"/>
      <c r="CO23" s="350"/>
      <c r="CP23" s="350"/>
      <c r="CQ23" s="351"/>
      <c r="CR23" s="349" t="s">
        <v>240</v>
      </c>
      <c r="CS23" s="350"/>
      <c r="CT23" s="350"/>
      <c r="CU23" s="350"/>
      <c r="CV23" s="350"/>
      <c r="CW23" s="350"/>
      <c r="CX23" s="350"/>
      <c r="CY23" s="351"/>
      <c r="CZ23" s="349" t="s">
        <v>241</v>
      </c>
      <c r="DA23" s="350"/>
      <c r="DB23" s="350"/>
      <c r="DC23" s="351"/>
      <c r="DD23" s="349" t="s">
        <v>242</v>
      </c>
      <c r="DE23" s="350"/>
      <c r="DF23" s="350"/>
      <c r="DG23" s="350"/>
      <c r="DH23" s="350"/>
      <c r="DI23" s="350"/>
      <c r="DJ23" s="350"/>
      <c r="DK23" s="351"/>
      <c r="DL23" s="399" t="s">
        <v>243</v>
      </c>
      <c r="DM23" s="400"/>
      <c r="DN23" s="400"/>
      <c r="DO23" s="400"/>
      <c r="DP23" s="400"/>
      <c r="DQ23" s="400"/>
      <c r="DR23" s="400"/>
      <c r="DS23" s="400"/>
      <c r="DT23" s="400"/>
      <c r="DU23" s="400"/>
      <c r="DV23" s="401"/>
      <c r="DW23" s="349" t="s">
        <v>244</v>
      </c>
      <c r="DX23" s="350"/>
      <c r="DY23" s="350"/>
      <c r="DZ23" s="350"/>
      <c r="EA23" s="350"/>
      <c r="EB23" s="350"/>
      <c r="EC23" s="351"/>
    </row>
    <row r="24" spans="2:133" ht="11.25" customHeight="1" x14ac:dyDescent="0.15">
      <c r="B24" s="371" t="s">
        <v>245</v>
      </c>
      <c r="C24" s="372"/>
      <c r="D24" s="372"/>
      <c r="E24" s="372"/>
      <c r="F24" s="372"/>
      <c r="G24" s="372"/>
      <c r="H24" s="372"/>
      <c r="I24" s="372"/>
      <c r="J24" s="372"/>
      <c r="K24" s="372"/>
      <c r="L24" s="372"/>
      <c r="M24" s="372"/>
      <c r="N24" s="372"/>
      <c r="O24" s="372"/>
      <c r="P24" s="372"/>
      <c r="Q24" s="373"/>
      <c r="R24" s="364">
        <v>440756</v>
      </c>
      <c r="S24" s="365"/>
      <c r="T24" s="365"/>
      <c r="U24" s="365"/>
      <c r="V24" s="365"/>
      <c r="W24" s="365"/>
      <c r="X24" s="365"/>
      <c r="Y24" s="366"/>
      <c r="Z24" s="367">
        <v>2.7</v>
      </c>
      <c r="AA24" s="367"/>
      <c r="AB24" s="367"/>
      <c r="AC24" s="367"/>
      <c r="AD24" s="368" t="s">
        <v>225</v>
      </c>
      <c r="AE24" s="368"/>
      <c r="AF24" s="368"/>
      <c r="AG24" s="368"/>
      <c r="AH24" s="368"/>
      <c r="AI24" s="368"/>
      <c r="AJ24" s="368"/>
      <c r="AK24" s="368"/>
      <c r="AL24" s="374" t="s">
        <v>213</v>
      </c>
      <c r="AM24" s="375"/>
      <c r="AN24" s="375"/>
      <c r="AO24" s="376"/>
      <c r="AP24" s="387" t="s">
        <v>246</v>
      </c>
      <c r="AQ24" s="388"/>
      <c r="AR24" s="388"/>
      <c r="AS24" s="388"/>
      <c r="AT24" s="388"/>
      <c r="AU24" s="388"/>
      <c r="AV24" s="388"/>
      <c r="AW24" s="388"/>
      <c r="AX24" s="388"/>
      <c r="AY24" s="388"/>
      <c r="AZ24" s="388"/>
      <c r="BA24" s="388"/>
      <c r="BB24" s="388"/>
      <c r="BC24" s="388"/>
      <c r="BD24" s="388"/>
      <c r="BE24" s="388"/>
      <c r="BF24" s="389"/>
      <c r="BG24" s="364" t="s">
        <v>213</v>
      </c>
      <c r="BH24" s="365"/>
      <c r="BI24" s="365"/>
      <c r="BJ24" s="365"/>
      <c r="BK24" s="365"/>
      <c r="BL24" s="365"/>
      <c r="BM24" s="365"/>
      <c r="BN24" s="366"/>
      <c r="BO24" s="367" t="s">
        <v>73</v>
      </c>
      <c r="BP24" s="367"/>
      <c r="BQ24" s="367"/>
      <c r="BR24" s="367"/>
      <c r="BS24" s="381" t="s">
        <v>213</v>
      </c>
      <c r="BT24" s="365"/>
      <c r="BU24" s="365"/>
      <c r="BV24" s="365"/>
      <c r="BW24" s="365"/>
      <c r="BX24" s="365"/>
      <c r="BY24" s="365"/>
      <c r="BZ24" s="365"/>
      <c r="CA24" s="365"/>
      <c r="CB24" s="382"/>
      <c r="CD24" s="377" t="s">
        <v>247</v>
      </c>
      <c r="CE24" s="378"/>
      <c r="CF24" s="378"/>
      <c r="CG24" s="378"/>
      <c r="CH24" s="378"/>
      <c r="CI24" s="378"/>
      <c r="CJ24" s="378"/>
      <c r="CK24" s="378"/>
      <c r="CL24" s="378"/>
      <c r="CM24" s="378"/>
      <c r="CN24" s="378"/>
      <c r="CO24" s="378"/>
      <c r="CP24" s="378"/>
      <c r="CQ24" s="379"/>
      <c r="CR24" s="356">
        <v>5606139</v>
      </c>
      <c r="CS24" s="357"/>
      <c r="CT24" s="357"/>
      <c r="CU24" s="357"/>
      <c r="CV24" s="357"/>
      <c r="CW24" s="357"/>
      <c r="CX24" s="357"/>
      <c r="CY24" s="358"/>
      <c r="CZ24" s="361">
        <v>36.1</v>
      </c>
      <c r="DA24" s="362"/>
      <c r="DB24" s="362"/>
      <c r="DC24" s="380"/>
      <c r="DD24" s="402">
        <v>3796942</v>
      </c>
      <c r="DE24" s="357"/>
      <c r="DF24" s="357"/>
      <c r="DG24" s="357"/>
      <c r="DH24" s="357"/>
      <c r="DI24" s="357"/>
      <c r="DJ24" s="357"/>
      <c r="DK24" s="358"/>
      <c r="DL24" s="402">
        <v>3667916</v>
      </c>
      <c r="DM24" s="357"/>
      <c r="DN24" s="357"/>
      <c r="DO24" s="357"/>
      <c r="DP24" s="357"/>
      <c r="DQ24" s="357"/>
      <c r="DR24" s="357"/>
      <c r="DS24" s="357"/>
      <c r="DT24" s="357"/>
      <c r="DU24" s="357"/>
      <c r="DV24" s="358"/>
      <c r="DW24" s="361">
        <v>49.9</v>
      </c>
      <c r="DX24" s="362"/>
      <c r="DY24" s="362"/>
      <c r="DZ24" s="362"/>
      <c r="EA24" s="362"/>
      <c r="EB24" s="362"/>
      <c r="EC24" s="363"/>
    </row>
    <row r="25" spans="2:133" ht="11.25" customHeight="1" x14ac:dyDescent="0.15">
      <c r="B25" s="371" t="s">
        <v>248</v>
      </c>
      <c r="C25" s="372"/>
      <c r="D25" s="372"/>
      <c r="E25" s="372"/>
      <c r="F25" s="372"/>
      <c r="G25" s="372"/>
      <c r="H25" s="372"/>
      <c r="I25" s="372"/>
      <c r="J25" s="372"/>
      <c r="K25" s="372"/>
      <c r="L25" s="372"/>
      <c r="M25" s="372"/>
      <c r="N25" s="372"/>
      <c r="O25" s="372"/>
      <c r="P25" s="372"/>
      <c r="Q25" s="373"/>
      <c r="R25" s="364" t="s">
        <v>213</v>
      </c>
      <c r="S25" s="365"/>
      <c r="T25" s="365"/>
      <c r="U25" s="365"/>
      <c r="V25" s="365"/>
      <c r="W25" s="365"/>
      <c r="X25" s="365"/>
      <c r="Y25" s="366"/>
      <c r="Z25" s="367" t="s">
        <v>73</v>
      </c>
      <c r="AA25" s="367"/>
      <c r="AB25" s="367"/>
      <c r="AC25" s="367"/>
      <c r="AD25" s="368" t="s">
        <v>73</v>
      </c>
      <c r="AE25" s="368"/>
      <c r="AF25" s="368"/>
      <c r="AG25" s="368"/>
      <c r="AH25" s="368"/>
      <c r="AI25" s="368"/>
      <c r="AJ25" s="368"/>
      <c r="AK25" s="368"/>
      <c r="AL25" s="374" t="s">
        <v>213</v>
      </c>
      <c r="AM25" s="375"/>
      <c r="AN25" s="375"/>
      <c r="AO25" s="376"/>
      <c r="AP25" s="387" t="s">
        <v>249</v>
      </c>
      <c r="AQ25" s="388"/>
      <c r="AR25" s="388"/>
      <c r="AS25" s="388"/>
      <c r="AT25" s="388"/>
      <c r="AU25" s="388"/>
      <c r="AV25" s="388"/>
      <c r="AW25" s="388"/>
      <c r="AX25" s="388"/>
      <c r="AY25" s="388"/>
      <c r="AZ25" s="388"/>
      <c r="BA25" s="388"/>
      <c r="BB25" s="388"/>
      <c r="BC25" s="388"/>
      <c r="BD25" s="388"/>
      <c r="BE25" s="388"/>
      <c r="BF25" s="389"/>
      <c r="BG25" s="364" t="s">
        <v>212</v>
      </c>
      <c r="BH25" s="365"/>
      <c r="BI25" s="365"/>
      <c r="BJ25" s="365"/>
      <c r="BK25" s="365"/>
      <c r="BL25" s="365"/>
      <c r="BM25" s="365"/>
      <c r="BN25" s="366"/>
      <c r="BO25" s="367" t="s">
        <v>73</v>
      </c>
      <c r="BP25" s="367"/>
      <c r="BQ25" s="367"/>
      <c r="BR25" s="367"/>
      <c r="BS25" s="381" t="s">
        <v>73</v>
      </c>
      <c r="BT25" s="365"/>
      <c r="BU25" s="365"/>
      <c r="BV25" s="365"/>
      <c r="BW25" s="365"/>
      <c r="BX25" s="365"/>
      <c r="BY25" s="365"/>
      <c r="BZ25" s="365"/>
      <c r="CA25" s="365"/>
      <c r="CB25" s="382"/>
      <c r="CD25" s="383" t="s">
        <v>250</v>
      </c>
      <c r="CE25" s="384"/>
      <c r="CF25" s="384"/>
      <c r="CG25" s="384"/>
      <c r="CH25" s="384"/>
      <c r="CI25" s="384"/>
      <c r="CJ25" s="384"/>
      <c r="CK25" s="384"/>
      <c r="CL25" s="384"/>
      <c r="CM25" s="384"/>
      <c r="CN25" s="384"/>
      <c r="CO25" s="384"/>
      <c r="CP25" s="384"/>
      <c r="CQ25" s="385"/>
      <c r="CR25" s="364">
        <v>2267681</v>
      </c>
      <c r="CS25" s="403"/>
      <c r="CT25" s="403"/>
      <c r="CU25" s="403"/>
      <c r="CV25" s="403"/>
      <c r="CW25" s="403"/>
      <c r="CX25" s="403"/>
      <c r="CY25" s="404"/>
      <c r="CZ25" s="374">
        <v>14.6</v>
      </c>
      <c r="DA25" s="405"/>
      <c r="DB25" s="405"/>
      <c r="DC25" s="406"/>
      <c r="DD25" s="381">
        <v>2052766</v>
      </c>
      <c r="DE25" s="403"/>
      <c r="DF25" s="403"/>
      <c r="DG25" s="403"/>
      <c r="DH25" s="403"/>
      <c r="DI25" s="403"/>
      <c r="DJ25" s="403"/>
      <c r="DK25" s="404"/>
      <c r="DL25" s="381">
        <v>2036292</v>
      </c>
      <c r="DM25" s="403"/>
      <c r="DN25" s="403"/>
      <c r="DO25" s="403"/>
      <c r="DP25" s="403"/>
      <c r="DQ25" s="403"/>
      <c r="DR25" s="403"/>
      <c r="DS25" s="403"/>
      <c r="DT25" s="403"/>
      <c r="DU25" s="403"/>
      <c r="DV25" s="404"/>
      <c r="DW25" s="374">
        <v>27.7</v>
      </c>
      <c r="DX25" s="405"/>
      <c r="DY25" s="405"/>
      <c r="DZ25" s="405"/>
      <c r="EA25" s="405"/>
      <c r="EB25" s="405"/>
      <c r="EC25" s="407"/>
    </row>
    <row r="26" spans="2:133" ht="11.25" customHeight="1" x14ac:dyDescent="0.15">
      <c r="B26" s="371" t="s">
        <v>251</v>
      </c>
      <c r="C26" s="372"/>
      <c r="D26" s="372"/>
      <c r="E26" s="372"/>
      <c r="F26" s="372"/>
      <c r="G26" s="372"/>
      <c r="H26" s="372"/>
      <c r="I26" s="372"/>
      <c r="J26" s="372"/>
      <c r="K26" s="372"/>
      <c r="L26" s="372"/>
      <c r="M26" s="372"/>
      <c r="N26" s="372"/>
      <c r="O26" s="372"/>
      <c r="P26" s="372"/>
      <c r="Q26" s="373"/>
      <c r="R26" s="364">
        <v>7348794</v>
      </c>
      <c r="S26" s="365"/>
      <c r="T26" s="365"/>
      <c r="U26" s="365"/>
      <c r="V26" s="365"/>
      <c r="W26" s="365"/>
      <c r="X26" s="365"/>
      <c r="Y26" s="366"/>
      <c r="Z26" s="367">
        <v>45.2</v>
      </c>
      <c r="AA26" s="367"/>
      <c r="AB26" s="367"/>
      <c r="AC26" s="367"/>
      <c r="AD26" s="368">
        <v>6908038</v>
      </c>
      <c r="AE26" s="368"/>
      <c r="AF26" s="368"/>
      <c r="AG26" s="368"/>
      <c r="AH26" s="368"/>
      <c r="AI26" s="368"/>
      <c r="AJ26" s="368"/>
      <c r="AK26" s="368"/>
      <c r="AL26" s="374">
        <v>100</v>
      </c>
      <c r="AM26" s="375"/>
      <c r="AN26" s="375"/>
      <c r="AO26" s="376"/>
      <c r="AP26" s="387" t="s">
        <v>252</v>
      </c>
      <c r="AQ26" s="408"/>
      <c r="AR26" s="408"/>
      <c r="AS26" s="408"/>
      <c r="AT26" s="408"/>
      <c r="AU26" s="408"/>
      <c r="AV26" s="408"/>
      <c r="AW26" s="408"/>
      <c r="AX26" s="408"/>
      <c r="AY26" s="408"/>
      <c r="AZ26" s="408"/>
      <c r="BA26" s="408"/>
      <c r="BB26" s="408"/>
      <c r="BC26" s="408"/>
      <c r="BD26" s="408"/>
      <c r="BE26" s="408"/>
      <c r="BF26" s="389"/>
      <c r="BG26" s="364" t="s">
        <v>73</v>
      </c>
      <c r="BH26" s="365"/>
      <c r="BI26" s="365"/>
      <c r="BJ26" s="365"/>
      <c r="BK26" s="365"/>
      <c r="BL26" s="365"/>
      <c r="BM26" s="365"/>
      <c r="BN26" s="366"/>
      <c r="BO26" s="367" t="s">
        <v>225</v>
      </c>
      <c r="BP26" s="367"/>
      <c r="BQ26" s="367"/>
      <c r="BR26" s="367"/>
      <c r="BS26" s="381" t="s">
        <v>213</v>
      </c>
      <c r="BT26" s="365"/>
      <c r="BU26" s="365"/>
      <c r="BV26" s="365"/>
      <c r="BW26" s="365"/>
      <c r="BX26" s="365"/>
      <c r="BY26" s="365"/>
      <c r="BZ26" s="365"/>
      <c r="CA26" s="365"/>
      <c r="CB26" s="382"/>
      <c r="CD26" s="383" t="s">
        <v>253</v>
      </c>
      <c r="CE26" s="384"/>
      <c r="CF26" s="384"/>
      <c r="CG26" s="384"/>
      <c r="CH26" s="384"/>
      <c r="CI26" s="384"/>
      <c r="CJ26" s="384"/>
      <c r="CK26" s="384"/>
      <c r="CL26" s="384"/>
      <c r="CM26" s="384"/>
      <c r="CN26" s="384"/>
      <c r="CO26" s="384"/>
      <c r="CP26" s="384"/>
      <c r="CQ26" s="385"/>
      <c r="CR26" s="364">
        <v>1254975</v>
      </c>
      <c r="CS26" s="365"/>
      <c r="CT26" s="365"/>
      <c r="CU26" s="365"/>
      <c r="CV26" s="365"/>
      <c r="CW26" s="365"/>
      <c r="CX26" s="365"/>
      <c r="CY26" s="366"/>
      <c r="CZ26" s="374">
        <v>8.1</v>
      </c>
      <c r="DA26" s="405"/>
      <c r="DB26" s="405"/>
      <c r="DC26" s="406"/>
      <c r="DD26" s="381">
        <v>1130805</v>
      </c>
      <c r="DE26" s="365"/>
      <c r="DF26" s="365"/>
      <c r="DG26" s="365"/>
      <c r="DH26" s="365"/>
      <c r="DI26" s="365"/>
      <c r="DJ26" s="365"/>
      <c r="DK26" s="366"/>
      <c r="DL26" s="381" t="s">
        <v>73</v>
      </c>
      <c r="DM26" s="365"/>
      <c r="DN26" s="365"/>
      <c r="DO26" s="365"/>
      <c r="DP26" s="365"/>
      <c r="DQ26" s="365"/>
      <c r="DR26" s="365"/>
      <c r="DS26" s="365"/>
      <c r="DT26" s="365"/>
      <c r="DU26" s="365"/>
      <c r="DV26" s="366"/>
      <c r="DW26" s="374" t="s">
        <v>213</v>
      </c>
      <c r="DX26" s="405"/>
      <c r="DY26" s="405"/>
      <c r="DZ26" s="405"/>
      <c r="EA26" s="405"/>
      <c r="EB26" s="405"/>
      <c r="EC26" s="407"/>
    </row>
    <row r="27" spans="2:133" ht="11.25" customHeight="1" x14ac:dyDescent="0.15">
      <c r="B27" s="371" t="s">
        <v>254</v>
      </c>
      <c r="C27" s="372"/>
      <c r="D27" s="372"/>
      <c r="E27" s="372"/>
      <c r="F27" s="372"/>
      <c r="G27" s="372"/>
      <c r="H27" s="372"/>
      <c r="I27" s="372"/>
      <c r="J27" s="372"/>
      <c r="K27" s="372"/>
      <c r="L27" s="372"/>
      <c r="M27" s="372"/>
      <c r="N27" s="372"/>
      <c r="O27" s="372"/>
      <c r="P27" s="372"/>
      <c r="Q27" s="373"/>
      <c r="R27" s="364">
        <v>2323</v>
      </c>
      <c r="S27" s="365"/>
      <c r="T27" s="365"/>
      <c r="U27" s="365"/>
      <c r="V27" s="365"/>
      <c r="W27" s="365"/>
      <c r="X27" s="365"/>
      <c r="Y27" s="366"/>
      <c r="Z27" s="367">
        <v>0</v>
      </c>
      <c r="AA27" s="367"/>
      <c r="AB27" s="367"/>
      <c r="AC27" s="367"/>
      <c r="AD27" s="368">
        <v>2323</v>
      </c>
      <c r="AE27" s="368"/>
      <c r="AF27" s="368"/>
      <c r="AG27" s="368"/>
      <c r="AH27" s="368"/>
      <c r="AI27" s="368"/>
      <c r="AJ27" s="368"/>
      <c r="AK27" s="368"/>
      <c r="AL27" s="374">
        <v>0</v>
      </c>
      <c r="AM27" s="375"/>
      <c r="AN27" s="375"/>
      <c r="AO27" s="376"/>
      <c r="AP27" s="371" t="s">
        <v>255</v>
      </c>
      <c r="AQ27" s="372"/>
      <c r="AR27" s="372"/>
      <c r="AS27" s="372"/>
      <c r="AT27" s="372"/>
      <c r="AU27" s="372"/>
      <c r="AV27" s="372"/>
      <c r="AW27" s="372"/>
      <c r="AX27" s="372"/>
      <c r="AY27" s="372"/>
      <c r="AZ27" s="372"/>
      <c r="BA27" s="372"/>
      <c r="BB27" s="372"/>
      <c r="BC27" s="372"/>
      <c r="BD27" s="372"/>
      <c r="BE27" s="372"/>
      <c r="BF27" s="373"/>
      <c r="BG27" s="364">
        <v>3615324</v>
      </c>
      <c r="BH27" s="365"/>
      <c r="BI27" s="365"/>
      <c r="BJ27" s="365"/>
      <c r="BK27" s="365"/>
      <c r="BL27" s="365"/>
      <c r="BM27" s="365"/>
      <c r="BN27" s="366"/>
      <c r="BO27" s="367">
        <v>100</v>
      </c>
      <c r="BP27" s="367"/>
      <c r="BQ27" s="367"/>
      <c r="BR27" s="367"/>
      <c r="BS27" s="381">
        <v>29161</v>
      </c>
      <c r="BT27" s="365"/>
      <c r="BU27" s="365"/>
      <c r="BV27" s="365"/>
      <c r="BW27" s="365"/>
      <c r="BX27" s="365"/>
      <c r="BY27" s="365"/>
      <c r="BZ27" s="365"/>
      <c r="CA27" s="365"/>
      <c r="CB27" s="382"/>
      <c r="CD27" s="383" t="s">
        <v>256</v>
      </c>
      <c r="CE27" s="384"/>
      <c r="CF27" s="384"/>
      <c r="CG27" s="384"/>
      <c r="CH27" s="384"/>
      <c r="CI27" s="384"/>
      <c r="CJ27" s="384"/>
      <c r="CK27" s="384"/>
      <c r="CL27" s="384"/>
      <c r="CM27" s="384"/>
      <c r="CN27" s="384"/>
      <c r="CO27" s="384"/>
      <c r="CP27" s="384"/>
      <c r="CQ27" s="385"/>
      <c r="CR27" s="364">
        <v>2199832</v>
      </c>
      <c r="CS27" s="403"/>
      <c r="CT27" s="403"/>
      <c r="CU27" s="403"/>
      <c r="CV27" s="403"/>
      <c r="CW27" s="403"/>
      <c r="CX27" s="403"/>
      <c r="CY27" s="404"/>
      <c r="CZ27" s="374">
        <v>14.1</v>
      </c>
      <c r="DA27" s="405"/>
      <c r="DB27" s="405"/>
      <c r="DC27" s="406"/>
      <c r="DD27" s="381">
        <v>627246</v>
      </c>
      <c r="DE27" s="403"/>
      <c r="DF27" s="403"/>
      <c r="DG27" s="403"/>
      <c r="DH27" s="403"/>
      <c r="DI27" s="403"/>
      <c r="DJ27" s="403"/>
      <c r="DK27" s="404"/>
      <c r="DL27" s="381">
        <v>614671</v>
      </c>
      <c r="DM27" s="403"/>
      <c r="DN27" s="403"/>
      <c r="DO27" s="403"/>
      <c r="DP27" s="403"/>
      <c r="DQ27" s="403"/>
      <c r="DR27" s="403"/>
      <c r="DS27" s="403"/>
      <c r="DT27" s="403"/>
      <c r="DU27" s="403"/>
      <c r="DV27" s="404"/>
      <c r="DW27" s="374">
        <v>8.4</v>
      </c>
      <c r="DX27" s="405"/>
      <c r="DY27" s="405"/>
      <c r="DZ27" s="405"/>
      <c r="EA27" s="405"/>
      <c r="EB27" s="405"/>
      <c r="EC27" s="407"/>
    </row>
    <row r="28" spans="2:133" ht="11.25" customHeight="1" x14ac:dyDescent="0.15">
      <c r="B28" s="371" t="s">
        <v>257</v>
      </c>
      <c r="C28" s="372"/>
      <c r="D28" s="372"/>
      <c r="E28" s="372"/>
      <c r="F28" s="372"/>
      <c r="G28" s="372"/>
      <c r="H28" s="372"/>
      <c r="I28" s="372"/>
      <c r="J28" s="372"/>
      <c r="K28" s="372"/>
      <c r="L28" s="372"/>
      <c r="M28" s="372"/>
      <c r="N28" s="372"/>
      <c r="O28" s="372"/>
      <c r="P28" s="372"/>
      <c r="Q28" s="373"/>
      <c r="R28" s="364">
        <v>98437</v>
      </c>
      <c r="S28" s="365"/>
      <c r="T28" s="365"/>
      <c r="U28" s="365"/>
      <c r="V28" s="365"/>
      <c r="W28" s="365"/>
      <c r="X28" s="365"/>
      <c r="Y28" s="366"/>
      <c r="Z28" s="367">
        <v>0.6</v>
      </c>
      <c r="AA28" s="367"/>
      <c r="AB28" s="367"/>
      <c r="AC28" s="367"/>
      <c r="AD28" s="368" t="s">
        <v>73</v>
      </c>
      <c r="AE28" s="368"/>
      <c r="AF28" s="368"/>
      <c r="AG28" s="368"/>
      <c r="AH28" s="368"/>
      <c r="AI28" s="368"/>
      <c r="AJ28" s="368"/>
      <c r="AK28" s="368"/>
      <c r="AL28" s="374" t="s">
        <v>213</v>
      </c>
      <c r="AM28" s="375"/>
      <c r="AN28" s="375"/>
      <c r="AO28" s="376"/>
      <c r="AP28" s="371"/>
      <c r="AQ28" s="372"/>
      <c r="AR28" s="372"/>
      <c r="AS28" s="372"/>
      <c r="AT28" s="372"/>
      <c r="AU28" s="372"/>
      <c r="AV28" s="372"/>
      <c r="AW28" s="372"/>
      <c r="AX28" s="372"/>
      <c r="AY28" s="372"/>
      <c r="AZ28" s="372"/>
      <c r="BA28" s="372"/>
      <c r="BB28" s="372"/>
      <c r="BC28" s="372"/>
      <c r="BD28" s="372"/>
      <c r="BE28" s="372"/>
      <c r="BF28" s="373"/>
      <c r="BG28" s="364"/>
      <c r="BH28" s="365"/>
      <c r="BI28" s="365"/>
      <c r="BJ28" s="365"/>
      <c r="BK28" s="365"/>
      <c r="BL28" s="365"/>
      <c r="BM28" s="365"/>
      <c r="BN28" s="366"/>
      <c r="BO28" s="367"/>
      <c r="BP28" s="367"/>
      <c r="BQ28" s="367"/>
      <c r="BR28" s="367"/>
      <c r="BS28" s="381"/>
      <c r="BT28" s="365"/>
      <c r="BU28" s="365"/>
      <c r="BV28" s="365"/>
      <c r="BW28" s="365"/>
      <c r="BX28" s="365"/>
      <c r="BY28" s="365"/>
      <c r="BZ28" s="365"/>
      <c r="CA28" s="365"/>
      <c r="CB28" s="382"/>
      <c r="CD28" s="383" t="s">
        <v>258</v>
      </c>
      <c r="CE28" s="384"/>
      <c r="CF28" s="384"/>
      <c r="CG28" s="384"/>
      <c r="CH28" s="384"/>
      <c r="CI28" s="384"/>
      <c r="CJ28" s="384"/>
      <c r="CK28" s="384"/>
      <c r="CL28" s="384"/>
      <c r="CM28" s="384"/>
      <c r="CN28" s="384"/>
      <c r="CO28" s="384"/>
      <c r="CP28" s="384"/>
      <c r="CQ28" s="385"/>
      <c r="CR28" s="364">
        <v>1138626</v>
      </c>
      <c r="CS28" s="365"/>
      <c r="CT28" s="365"/>
      <c r="CU28" s="365"/>
      <c r="CV28" s="365"/>
      <c r="CW28" s="365"/>
      <c r="CX28" s="365"/>
      <c r="CY28" s="366"/>
      <c r="CZ28" s="374">
        <v>7.3</v>
      </c>
      <c r="DA28" s="405"/>
      <c r="DB28" s="405"/>
      <c r="DC28" s="406"/>
      <c r="DD28" s="381">
        <v>1116930</v>
      </c>
      <c r="DE28" s="365"/>
      <c r="DF28" s="365"/>
      <c r="DG28" s="365"/>
      <c r="DH28" s="365"/>
      <c r="DI28" s="365"/>
      <c r="DJ28" s="365"/>
      <c r="DK28" s="366"/>
      <c r="DL28" s="381">
        <v>1016953</v>
      </c>
      <c r="DM28" s="365"/>
      <c r="DN28" s="365"/>
      <c r="DO28" s="365"/>
      <c r="DP28" s="365"/>
      <c r="DQ28" s="365"/>
      <c r="DR28" s="365"/>
      <c r="DS28" s="365"/>
      <c r="DT28" s="365"/>
      <c r="DU28" s="365"/>
      <c r="DV28" s="366"/>
      <c r="DW28" s="374">
        <v>13.8</v>
      </c>
      <c r="DX28" s="405"/>
      <c r="DY28" s="405"/>
      <c r="DZ28" s="405"/>
      <c r="EA28" s="405"/>
      <c r="EB28" s="405"/>
      <c r="EC28" s="407"/>
    </row>
    <row r="29" spans="2:133" ht="11.25" customHeight="1" x14ac:dyDescent="0.15">
      <c r="B29" s="371" t="s">
        <v>259</v>
      </c>
      <c r="C29" s="372"/>
      <c r="D29" s="372"/>
      <c r="E29" s="372"/>
      <c r="F29" s="372"/>
      <c r="G29" s="372"/>
      <c r="H29" s="372"/>
      <c r="I29" s="372"/>
      <c r="J29" s="372"/>
      <c r="K29" s="372"/>
      <c r="L29" s="372"/>
      <c r="M29" s="372"/>
      <c r="N29" s="372"/>
      <c r="O29" s="372"/>
      <c r="P29" s="372"/>
      <c r="Q29" s="373"/>
      <c r="R29" s="364">
        <v>143908</v>
      </c>
      <c r="S29" s="365"/>
      <c r="T29" s="365"/>
      <c r="U29" s="365"/>
      <c r="V29" s="365"/>
      <c r="W29" s="365"/>
      <c r="X29" s="365"/>
      <c r="Y29" s="366"/>
      <c r="Z29" s="367">
        <v>0.9</v>
      </c>
      <c r="AA29" s="367"/>
      <c r="AB29" s="367"/>
      <c r="AC29" s="367"/>
      <c r="AD29" s="368" t="s">
        <v>212</v>
      </c>
      <c r="AE29" s="368"/>
      <c r="AF29" s="368"/>
      <c r="AG29" s="368"/>
      <c r="AH29" s="368"/>
      <c r="AI29" s="368"/>
      <c r="AJ29" s="368"/>
      <c r="AK29" s="368"/>
      <c r="AL29" s="374" t="s">
        <v>73</v>
      </c>
      <c r="AM29" s="375"/>
      <c r="AN29" s="375"/>
      <c r="AO29" s="376"/>
      <c r="AP29" s="409"/>
      <c r="AQ29" s="410"/>
      <c r="AR29" s="410"/>
      <c r="AS29" s="410"/>
      <c r="AT29" s="410"/>
      <c r="AU29" s="410"/>
      <c r="AV29" s="410"/>
      <c r="AW29" s="410"/>
      <c r="AX29" s="410"/>
      <c r="AY29" s="410"/>
      <c r="AZ29" s="410"/>
      <c r="BA29" s="410"/>
      <c r="BB29" s="410"/>
      <c r="BC29" s="410"/>
      <c r="BD29" s="410"/>
      <c r="BE29" s="410"/>
      <c r="BF29" s="411"/>
      <c r="BG29" s="364"/>
      <c r="BH29" s="365"/>
      <c r="BI29" s="365"/>
      <c r="BJ29" s="365"/>
      <c r="BK29" s="365"/>
      <c r="BL29" s="365"/>
      <c r="BM29" s="365"/>
      <c r="BN29" s="366"/>
      <c r="BO29" s="367"/>
      <c r="BP29" s="367"/>
      <c r="BQ29" s="367"/>
      <c r="BR29" s="367"/>
      <c r="BS29" s="368"/>
      <c r="BT29" s="368"/>
      <c r="BU29" s="368"/>
      <c r="BV29" s="368"/>
      <c r="BW29" s="368"/>
      <c r="BX29" s="368"/>
      <c r="BY29" s="368"/>
      <c r="BZ29" s="368"/>
      <c r="CA29" s="368"/>
      <c r="CB29" s="369"/>
      <c r="CD29" s="412" t="s">
        <v>260</v>
      </c>
      <c r="CE29" s="413"/>
      <c r="CF29" s="383" t="s">
        <v>261</v>
      </c>
      <c r="CG29" s="384"/>
      <c r="CH29" s="384"/>
      <c r="CI29" s="384"/>
      <c r="CJ29" s="384"/>
      <c r="CK29" s="384"/>
      <c r="CL29" s="384"/>
      <c r="CM29" s="384"/>
      <c r="CN29" s="384"/>
      <c r="CO29" s="384"/>
      <c r="CP29" s="384"/>
      <c r="CQ29" s="385"/>
      <c r="CR29" s="364">
        <v>1138249</v>
      </c>
      <c r="CS29" s="403"/>
      <c r="CT29" s="403"/>
      <c r="CU29" s="403"/>
      <c r="CV29" s="403"/>
      <c r="CW29" s="403"/>
      <c r="CX29" s="403"/>
      <c r="CY29" s="404"/>
      <c r="CZ29" s="374">
        <v>7.3</v>
      </c>
      <c r="DA29" s="405"/>
      <c r="DB29" s="405"/>
      <c r="DC29" s="406"/>
      <c r="DD29" s="381">
        <v>1116553</v>
      </c>
      <c r="DE29" s="403"/>
      <c r="DF29" s="403"/>
      <c r="DG29" s="403"/>
      <c r="DH29" s="403"/>
      <c r="DI29" s="403"/>
      <c r="DJ29" s="403"/>
      <c r="DK29" s="404"/>
      <c r="DL29" s="381">
        <v>1016576</v>
      </c>
      <c r="DM29" s="403"/>
      <c r="DN29" s="403"/>
      <c r="DO29" s="403"/>
      <c r="DP29" s="403"/>
      <c r="DQ29" s="403"/>
      <c r="DR29" s="403"/>
      <c r="DS29" s="403"/>
      <c r="DT29" s="403"/>
      <c r="DU29" s="403"/>
      <c r="DV29" s="404"/>
      <c r="DW29" s="374">
        <v>13.8</v>
      </c>
      <c r="DX29" s="405"/>
      <c r="DY29" s="405"/>
      <c r="DZ29" s="405"/>
      <c r="EA29" s="405"/>
      <c r="EB29" s="405"/>
      <c r="EC29" s="407"/>
    </row>
    <row r="30" spans="2:133" ht="11.25" customHeight="1" x14ac:dyDescent="0.15">
      <c r="B30" s="371" t="s">
        <v>262</v>
      </c>
      <c r="C30" s="372"/>
      <c r="D30" s="372"/>
      <c r="E30" s="372"/>
      <c r="F30" s="372"/>
      <c r="G30" s="372"/>
      <c r="H30" s="372"/>
      <c r="I30" s="372"/>
      <c r="J30" s="372"/>
      <c r="K30" s="372"/>
      <c r="L30" s="372"/>
      <c r="M30" s="372"/>
      <c r="N30" s="372"/>
      <c r="O30" s="372"/>
      <c r="P30" s="372"/>
      <c r="Q30" s="373"/>
      <c r="R30" s="364">
        <v>14800</v>
      </c>
      <c r="S30" s="365"/>
      <c r="T30" s="365"/>
      <c r="U30" s="365"/>
      <c r="V30" s="365"/>
      <c r="W30" s="365"/>
      <c r="X30" s="365"/>
      <c r="Y30" s="366"/>
      <c r="Z30" s="367">
        <v>0.1</v>
      </c>
      <c r="AA30" s="367"/>
      <c r="AB30" s="367"/>
      <c r="AC30" s="367"/>
      <c r="AD30" s="368" t="s">
        <v>225</v>
      </c>
      <c r="AE30" s="368"/>
      <c r="AF30" s="368"/>
      <c r="AG30" s="368"/>
      <c r="AH30" s="368"/>
      <c r="AI30" s="368"/>
      <c r="AJ30" s="368"/>
      <c r="AK30" s="368"/>
      <c r="AL30" s="374" t="s">
        <v>73</v>
      </c>
      <c r="AM30" s="375"/>
      <c r="AN30" s="375"/>
      <c r="AO30" s="376"/>
      <c r="AP30" s="346" t="s">
        <v>175</v>
      </c>
      <c r="AQ30" s="347"/>
      <c r="AR30" s="347"/>
      <c r="AS30" s="347"/>
      <c r="AT30" s="347"/>
      <c r="AU30" s="347"/>
      <c r="AV30" s="347"/>
      <c r="AW30" s="347"/>
      <c r="AX30" s="347"/>
      <c r="AY30" s="347"/>
      <c r="AZ30" s="347"/>
      <c r="BA30" s="347"/>
      <c r="BB30" s="347"/>
      <c r="BC30" s="347"/>
      <c r="BD30" s="347"/>
      <c r="BE30" s="347"/>
      <c r="BF30" s="348"/>
      <c r="BG30" s="346" t="s">
        <v>263</v>
      </c>
      <c r="BH30" s="414"/>
      <c r="BI30" s="414"/>
      <c r="BJ30" s="414"/>
      <c r="BK30" s="414"/>
      <c r="BL30" s="414"/>
      <c r="BM30" s="414"/>
      <c r="BN30" s="414"/>
      <c r="BO30" s="414"/>
      <c r="BP30" s="414"/>
      <c r="BQ30" s="415"/>
      <c r="BR30" s="346" t="s">
        <v>264</v>
      </c>
      <c r="BS30" s="414"/>
      <c r="BT30" s="414"/>
      <c r="BU30" s="414"/>
      <c r="BV30" s="414"/>
      <c r="BW30" s="414"/>
      <c r="BX30" s="414"/>
      <c r="BY30" s="414"/>
      <c r="BZ30" s="414"/>
      <c r="CA30" s="414"/>
      <c r="CB30" s="415"/>
      <c r="CD30" s="416"/>
      <c r="CE30" s="417"/>
      <c r="CF30" s="383" t="s">
        <v>265</v>
      </c>
      <c r="CG30" s="384"/>
      <c r="CH30" s="384"/>
      <c r="CI30" s="384"/>
      <c r="CJ30" s="384"/>
      <c r="CK30" s="384"/>
      <c r="CL30" s="384"/>
      <c r="CM30" s="384"/>
      <c r="CN30" s="384"/>
      <c r="CO30" s="384"/>
      <c r="CP30" s="384"/>
      <c r="CQ30" s="385"/>
      <c r="CR30" s="364">
        <v>1073426</v>
      </c>
      <c r="CS30" s="365"/>
      <c r="CT30" s="365"/>
      <c r="CU30" s="365"/>
      <c r="CV30" s="365"/>
      <c r="CW30" s="365"/>
      <c r="CX30" s="365"/>
      <c r="CY30" s="366"/>
      <c r="CZ30" s="374">
        <v>6.9</v>
      </c>
      <c r="DA30" s="405"/>
      <c r="DB30" s="405"/>
      <c r="DC30" s="406"/>
      <c r="DD30" s="381">
        <v>1051730</v>
      </c>
      <c r="DE30" s="365"/>
      <c r="DF30" s="365"/>
      <c r="DG30" s="365"/>
      <c r="DH30" s="365"/>
      <c r="DI30" s="365"/>
      <c r="DJ30" s="365"/>
      <c r="DK30" s="366"/>
      <c r="DL30" s="381">
        <v>951753</v>
      </c>
      <c r="DM30" s="365"/>
      <c r="DN30" s="365"/>
      <c r="DO30" s="365"/>
      <c r="DP30" s="365"/>
      <c r="DQ30" s="365"/>
      <c r="DR30" s="365"/>
      <c r="DS30" s="365"/>
      <c r="DT30" s="365"/>
      <c r="DU30" s="365"/>
      <c r="DV30" s="366"/>
      <c r="DW30" s="374">
        <v>13</v>
      </c>
      <c r="DX30" s="405"/>
      <c r="DY30" s="405"/>
      <c r="DZ30" s="405"/>
      <c r="EA30" s="405"/>
      <c r="EB30" s="405"/>
      <c r="EC30" s="407"/>
    </row>
    <row r="31" spans="2:133" ht="11.25" customHeight="1" x14ac:dyDescent="0.15">
      <c r="B31" s="371" t="s">
        <v>266</v>
      </c>
      <c r="C31" s="372"/>
      <c r="D31" s="372"/>
      <c r="E31" s="372"/>
      <c r="F31" s="372"/>
      <c r="G31" s="372"/>
      <c r="H31" s="372"/>
      <c r="I31" s="372"/>
      <c r="J31" s="372"/>
      <c r="K31" s="372"/>
      <c r="L31" s="372"/>
      <c r="M31" s="372"/>
      <c r="N31" s="372"/>
      <c r="O31" s="372"/>
      <c r="P31" s="372"/>
      <c r="Q31" s="373"/>
      <c r="R31" s="364">
        <v>5226219</v>
      </c>
      <c r="S31" s="365"/>
      <c r="T31" s="365"/>
      <c r="U31" s="365"/>
      <c r="V31" s="365"/>
      <c r="W31" s="365"/>
      <c r="X31" s="365"/>
      <c r="Y31" s="366"/>
      <c r="Z31" s="367">
        <v>32.1</v>
      </c>
      <c r="AA31" s="367"/>
      <c r="AB31" s="367"/>
      <c r="AC31" s="367"/>
      <c r="AD31" s="368" t="s">
        <v>73</v>
      </c>
      <c r="AE31" s="368"/>
      <c r="AF31" s="368"/>
      <c r="AG31" s="368"/>
      <c r="AH31" s="368"/>
      <c r="AI31" s="368"/>
      <c r="AJ31" s="368"/>
      <c r="AK31" s="368"/>
      <c r="AL31" s="374" t="s">
        <v>73</v>
      </c>
      <c r="AM31" s="375"/>
      <c r="AN31" s="375"/>
      <c r="AO31" s="376"/>
      <c r="AP31" s="418" t="s">
        <v>267</v>
      </c>
      <c r="AQ31" s="419"/>
      <c r="AR31" s="419"/>
      <c r="AS31" s="419"/>
      <c r="AT31" s="420" t="s">
        <v>268</v>
      </c>
      <c r="AU31" s="421"/>
      <c r="AV31" s="421"/>
      <c r="AW31" s="421"/>
      <c r="AX31" s="353" t="s">
        <v>138</v>
      </c>
      <c r="AY31" s="354"/>
      <c r="AZ31" s="354"/>
      <c r="BA31" s="354"/>
      <c r="BB31" s="354"/>
      <c r="BC31" s="354"/>
      <c r="BD31" s="354"/>
      <c r="BE31" s="354"/>
      <c r="BF31" s="355"/>
      <c r="BG31" s="422">
        <v>98</v>
      </c>
      <c r="BH31" s="423"/>
      <c r="BI31" s="423"/>
      <c r="BJ31" s="423"/>
      <c r="BK31" s="423"/>
      <c r="BL31" s="423"/>
      <c r="BM31" s="362">
        <v>96.3</v>
      </c>
      <c r="BN31" s="423"/>
      <c r="BO31" s="423"/>
      <c r="BP31" s="423"/>
      <c r="BQ31" s="424"/>
      <c r="BR31" s="422">
        <v>99.4</v>
      </c>
      <c r="BS31" s="423"/>
      <c r="BT31" s="423"/>
      <c r="BU31" s="423"/>
      <c r="BV31" s="423"/>
      <c r="BW31" s="423"/>
      <c r="BX31" s="362">
        <v>97.1</v>
      </c>
      <c r="BY31" s="423"/>
      <c r="BZ31" s="423"/>
      <c r="CA31" s="423"/>
      <c r="CB31" s="424"/>
      <c r="CD31" s="416"/>
      <c r="CE31" s="417"/>
      <c r="CF31" s="383" t="s">
        <v>269</v>
      </c>
      <c r="CG31" s="384"/>
      <c r="CH31" s="384"/>
      <c r="CI31" s="384"/>
      <c r="CJ31" s="384"/>
      <c r="CK31" s="384"/>
      <c r="CL31" s="384"/>
      <c r="CM31" s="384"/>
      <c r="CN31" s="384"/>
      <c r="CO31" s="384"/>
      <c r="CP31" s="384"/>
      <c r="CQ31" s="385"/>
      <c r="CR31" s="364">
        <v>64823</v>
      </c>
      <c r="CS31" s="403"/>
      <c r="CT31" s="403"/>
      <c r="CU31" s="403"/>
      <c r="CV31" s="403"/>
      <c r="CW31" s="403"/>
      <c r="CX31" s="403"/>
      <c r="CY31" s="404"/>
      <c r="CZ31" s="374">
        <v>0.4</v>
      </c>
      <c r="DA31" s="405"/>
      <c r="DB31" s="405"/>
      <c r="DC31" s="406"/>
      <c r="DD31" s="381">
        <v>64823</v>
      </c>
      <c r="DE31" s="403"/>
      <c r="DF31" s="403"/>
      <c r="DG31" s="403"/>
      <c r="DH31" s="403"/>
      <c r="DI31" s="403"/>
      <c r="DJ31" s="403"/>
      <c r="DK31" s="404"/>
      <c r="DL31" s="381">
        <v>64823</v>
      </c>
      <c r="DM31" s="403"/>
      <c r="DN31" s="403"/>
      <c r="DO31" s="403"/>
      <c r="DP31" s="403"/>
      <c r="DQ31" s="403"/>
      <c r="DR31" s="403"/>
      <c r="DS31" s="403"/>
      <c r="DT31" s="403"/>
      <c r="DU31" s="403"/>
      <c r="DV31" s="404"/>
      <c r="DW31" s="374">
        <v>0.9</v>
      </c>
      <c r="DX31" s="405"/>
      <c r="DY31" s="405"/>
      <c r="DZ31" s="405"/>
      <c r="EA31" s="405"/>
      <c r="EB31" s="405"/>
      <c r="EC31" s="407"/>
    </row>
    <row r="32" spans="2:133" ht="11.25" customHeight="1" x14ac:dyDescent="0.15">
      <c r="B32" s="425" t="s">
        <v>270</v>
      </c>
      <c r="C32" s="426"/>
      <c r="D32" s="426"/>
      <c r="E32" s="426"/>
      <c r="F32" s="426"/>
      <c r="G32" s="426"/>
      <c r="H32" s="426"/>
      <c r="I32" s="426"/>
      <c r="J32" s="426"/>
      <c r="K32" s="426"/>
      <c r="L32" s="426"/>
      <c r="M32" s="426"/>
      <c r="N32" s="426"/>
      <c r="O32" s="426"/>
      <c r="P32" s="426"/>
      <c r="Q32" s="427"/>
      <c r="R32" s="364" t="s">
        <v>212</v>
      </c>
      <c r="S32" s="365"/>
      <c r="T32" s="365"/>
      <c r="U32" s="365"/>
      <c r="V32" s="365"/>
      <c r="W32" s="365"/>
      <c r="X32" s="365"/>
      <c r="Y32" s="366"/>
      <c r="Z32" s="367" t="s">
        <v>212</v>
      </c>
      <c r="AA32" s="367"/>
      <c r="AB32" s="367"/>
      <c r="AC32" s="367"/>
      <c r="AD32" s="368" t="s">
        <v>213</v>
      </c>
      <c r="AE32" s="368"/>
      <c r="AF32" s="368"/>
      <c r="AG32" s="368"/>
      <c r="AH32" s="368"/>
      <c r="AI32" s="368"/>
      <c r="AJ32" s="368"/>
      <c r="AK32" s="368"/>
      <c r="AL32" s="374" t="s">
        <v>73</v>
      </c>
      <c r="AM32" s="375"/>
      <c r="AN32" s="375"/>
      <c r="AO32" s="376"/>
      <c r="AP32" s="428"/>
      <c r="AQ32" s="429"/>
      <c r="AR32" s="429"/>
      <c r="AS32" s="429"/>
      <c r="AT32" s="430"/>
      <c r="AU32" s="370" t="s">
        <v>271</v>
      </c>
      <c r="AV32" s="370"/>
      <c r="AW32" s="370"/>
      <c r="AX32" s="371" t="s">
        <v>272</v>
      </c>
      <c r="AY32" s="372"/>
      <c r="AZ32" s="372"/>
      <c r="BA32" s="372"/>
      <c r="BB32" s="372"/>
      <c r="BC32" s="372"/>
      <c r="BD32" s="372"/>
      <c r="BE32" s="372"/>
      <c r="BF32" s="373"/>
      <c r="BG32" s="431">
        <v>99.1</v>
      </c>
      <c r="BH32" s="403"/>
      <c r="BI32" s="403"/>
      <c r="BJ32" s="403"/>
      <c r="BK32" s="403"/>
      <c r="BL32" s="403"/>
      <c r="BM32" s="375">
        <v>96.6</v>
      </c>
      <c r="BN32" s="432"/>
      <c r="BO32" s="432"/>
      <c r="BP32" s="432"/>
      <c r="BQ32" s="433"/>
      <c r="BR32" s="431">
        <v>99.2</v>
      </c>
      <c r="BS32" s="403"/>
      <c r="BT32" s="403"/>
      <c r="BU32" s="403"/>
      <c r="BV32" s="403"/>
      <c r="BW32" s="403"/>
      <c r="BX32" s="375">
        <v>96.4</v>
      </c>
      <c r="BY32" s="432"/>
      <c r="BZ32" s="432"/>
      <c r="CA32" s="432"/>
      <c r="CB32" s="433"/>
      <c r="CD32" s="434"/>
      <c r="CE32" s="435"/>
      <c r="CF32" s="383" t="s">
        <v>273</v>
      </c>
      <c r="CG32" s="384"/>
      <c r="CH32" s="384"/>
      <c r="CI32" s="384"/>
      <c r="CJ32" s="384"/>
      <c r="CK32" s="384"/>
      <c r="CL32" s="384"/>
      <c r="CM32" s="384"/>
      <c r="CN32" s="384"/>
      <c r="CO32" s="384"/>
      <c r="CP32" s="384"/>
      <c r="CQ32" s="385"/>
      <c r="CR32" s="364">
        <v>377</v>
      </c>
      <c r="CS32" s="365"/>
      <c r="CT32" s="365"/>
      <c r="CU32" s="365"/>
      <c r="CV32" s="365"/>
      <c r="CW32" s="365"/>
      <c r="CX32" s="365"/>
      <c r="CY32" s="366"/>
      <c r="CZ32" s="374">
        <v>0</v>
      </c>
      <c r="DA32" s="405"/>
      <c r="DB32" s="405"/>
      <c r="DC32" s="406"/>
      <c r="DD32" s="381">
        <v>377</v>
      </c>
      <c r="DE32" s="365"/>
      <c r="DF32" s="365"/>
      <c r="DG32" s="365"/>
      <c r="DH32" s="365"/>
      <c r="DI32" s="365"/>
      <c r="DJ32" s="365"/>
      <c r="DK32" s="366"/>
      <c r="DL32" s="381">
        <v>377</v>
      </c>
      <c r="DM32" s="365"/>
      <c r="DN32" s="365"/>
      <c r="DO32" s="365"/>
      <c r="DP32" s="365"/>
      <c r="DQ32" s="365"/>
      <c r="DR32" s="365"/>
      <c r="DS32" s="365"/>
      <c r="DT32" s="365"/>
      <c r="DU32" s="365"/>
      <c r="DV32" s="366"/>
      <c r="DW32" s="374">
        <v>0</v>
      </c>
      <c r="DX32" s="405"/>
      <c r="DY32" s="405"/>
      <c r="DZ32" s="405"/>
      <c r="EA32" s="405"/>
      <c r="EB32" s="405"/>
      <c r="EC32" s="407"/>
    </row>
    <row r="33" spans="2:133" ht="11.25" customHeight="1" x14ac:dyDescent="0.15">
      <c r="B33" s="371" t="s">
        <v>274</v>
      </c>
      <c r="C33" s="372"/>
      <c r="D33" s="372"/>
      <c r="E33" s="372"/>
      <c r="F33" s="372"/>
      <c r="G33" s="372"/>
      <c r="H33" s="372"/>
      <c r="I33" s="372"/>
      <c r="J33" s="372"/>
      <c r="K33" s="372"/>
      <c r="L33" s="372"/>
      <c r="M33" s="372"/>
      <c r="N33" s="372"/>
      <c r="O33" s="372"/>
      <c r="P33" s="372"/>
      <c r="Q33" s="373"/>
      <c r="R33" s="364">
        <v>1080413</v>
      </c>
      <c r="S33" s="365"/>
      <c r="T33" s="365"/>
      <c r="U33" s="365"/>
      <c r="V33" s="365"/>
      <c r="W33" s="365"/>
      <c r="X33" s="365"/>
      <c r="Y33" s="366"/>
      <c r="Z33" s="367">
        <v>6.6</v>
      </c>
      <c r="AA33" s="367"/>
      <c r="AB33" s="367"/>
      <c r="AC33" s="367"/>
      <c r="AD33" s="368" t="s">
        <v>73</v>
      </c>
      <c r="AE33" s="368"/>
      <c r="AF33" s="368"/>
      <c r="AG33" s="368"/>
      <c r="AH33" s="368"/>
      <c r="AI33" s="368"/>
      <c r="AJ33" s="368"/>
      <c r="AK33" s="368"/>
      <c r="AL33" s="374" t="s">
        <v>213</v>
      </c>
      <c r="AM33" s="375"/>
      <c r="AN33" s="375"/>
      <c r="AO33" s="376"/>
      <c r="AP33" s="436"/>
      <c r="AQ33" s="437"/>
      <c r="AR33" s="437"/>
      <c r="AS33" s="437"/>
      <c r="AT33" s="438"/>
      <c r="AU33" s="439"/>
      <c r="AV33" s="439"/>
      <c r="AW33" s="439"/>
      <c r="AX33" s="409" t="s">
        <v>275</v>
      </c>
      <c r="AY33" s="410"/>
      <c r="AZ33" s="410"/>
      <c r="BA33" s="410"/>
      <c r="BB33" s="410"/>
      <c r="BC33" s="410"/>
      <c r="BD33" s="410"/>
      <c r="BE33" s="410"/>
      <c r="BF33" s="411"/>
      <c r="BG33" s="440">
        <v>97.1</v>
      </c>
      <c r="BH33" s="441"/>
      <c r="BI33" s="441"/>
      <c r="BJ33" s="441"/>
      <c r="BK33" s="441"/>
      <c r="BL33" s="441"/>
      <c r="BM33" s="442">
        <v>95.8</v>
      </c>
      <c r="BN33" s="441"/>
      <c r="BO33" s="441"/>
      <c r="BP33" s="441"/>
      <c r="BQ33" s="443"/>
      <c r="BR33" s="440">
        <v>99.5</v>
      </c>
      <c r="BS33" s="441"/>
      <c r="BT33" s="441"/>
      <c r="BU33" s="441"/>
      <c r="BV33" s="441"/>
      <c r="BW33" s="441"/>
      <c r="BX33" s="442">
        <v>97.4</v>
      </c>
      <c r="BY33" s="441"/>
      <c r="BZ33" s="441"/>
      <c r="CA33" s="441"/>
      <c r="CB33" s="443"/>
      <c r="CD33" s="383" t="s">
        <v>276</v>
      </c>
      <c r="CE33" s="384"/>
      <c r="CF33" s="384"/>
      <c r="CG33" s="384"/>
      <c r="CH33" s="384"/>
      <c r="CI33" s="384"/>
      <c r="CJ33" s="384"/>
      <c r="CK33" s="384"/>
      <c r="CL33" s="384"/>
      <c r="CM33" s="384"/>
      <c r="CN33" s="384"/>
      <c r="CO33" s="384"/>
      <c r="CP33" s="384"/>
      <c r="CQ33" s="385"/>
      <c r="CR33" s="364">
        <v>7897990</v>
      </c>
      <c r="CS33" s="403"/>
      <c r="CT33" s="403"/>
      <c r="CU33" s="403"/>
      <c r="CV33" s="403"/>
      <c r="CW33" s="403"/>
      <c r="CX33" s="403"/>
      <c r="CY33" s="404"/>
      <c r="CZ33" s="374">
        <v>50.8</v>
      </c>
      <c r="DA33" s="405"/>
      <c r="DB33" s="405"/>
      <c r="DC33" s="406"/>
      <c r="DD33" s="381">
        <v>4210559</v>
      </c>
      <c r="DE33" s="403"/>
      <c r="DF33" s="403"/>
      <c r="DG33" s="403"/>
      <c r="DH33" s="403"/>
      <c r="DI33" s="403"/>
      <c r="DJ33" s="403"/>
      <c r="DK33" s="404"/>
      <c r="DL33" s="381">
        <v>3386461</v>
      </c>
      <c r="DM33" s="403"/>
      <c r="DN33" s="403"/>
      <c r="DO33" s="403"/>
      <c r="DP33" s="403"/>
      <c r="DQ33" s="403"/>
      <c r="DR33" s="403"/>
      <c r="DS33" s="403"/>
      <c r="DT33" s="403"/>
      <c r="DU33" s="403"/>
      <c r="DV33" s="404"/>
      <c r="DW33" s="374">
        <v>46.1</v>
      </c>
      <c r="DX33" s="405"/>
      <c r="DY33" s="405"/>
      <c r="DZ33" s="405"/>
      <c r="EA33" s="405"/>
      <c r="EB33" s="405"/>
      <c r="EC33" s="407"/>
    </row>
    <row r="34" spans="2:133" ht="11.25" customHeight="1" x14ac:dyDescent="0.15">
      <c r="B34" s="371" t="s">
        <v>277</v>
      </c>
      <c r="C34" s="372"/>
      <c r="D34" s="372"/>
      <c r="E34" s="372"/>
      <c r="F34" s="372"/>
      <c r="G34" s="372"/>
      <c r="H34" s="372"/>
      <c r="I34" s="372"/>
      <c r="J34" s="372"/>
      <c r="K34" s="372"/>
      <c r="L34" s="372"/>
      <c r="M34" s="372"/>
      <c r="N34" s="372"/>
      <c r="O34" s="372"/>
      <c r="P34" s="372"/>
      <c r="Q34" s="373"/>
      <c r="R34" s="364">
        <v>70956</v>
      </c>
      <c r="S34" s="365"/>
      <c r="T34" s="365"/>
      <c r="U34" s="365"/>
      <c r="V34" s="365"/>
      <c r="W34" s="365"/>
      <c r="X34" s="365"/>
      <c r="Y34" s="366"/>
      <c r="Z34" s="367">
        <v>0.4</v>
      </c>
      <c r="AA34" s="367"/>
      <c r="AB34" s="367"/>
      <c r="AC34" s="367"/>
      <c r="AD34" s="368" t="s">
        <v>212</v>
      </c>
      <c r="AE34" s="368"/>
      <c r="AF34" s="368"/>
      <c r="AG34" s="368"/>
      <c r="AH34" s="368"/>
      <c r="AI34" s="368"/>
      <c r="AJ34" s="368"/>
      <c r="AK34" s="368"/>
      <c r="AL34" s="374" t="s">
        <v>73</v>
      </c>
      <c r="AM34" s="375"/>
      <c r="AN34" s="375"/>
      <c r="AO34" s="376"/>
      <c r="AP34" s="444"/>
      <c r="AQ34" s="445"/>
      <c r="AR34" s="370"/>
      <c r="AS34" s="421"/>
      <c r="AT34" s="421"/>
      <c r="AU34" s="421"/>
      <c r="AV34" s="421"/>
      <c r="AW34" s="421"/>
      <c r="AX34" s="421"/>
      <c r="AY34" s="421"/>
      <c r="AZ34" s="421"/>
      <c r="BA34" s="421"/>
      <c r="BB34" s="421"/>
      <c r="BC34" s="421"/>
      <c r="BD34" s="421"/>
      <c r="BE34" s="421"/>
      <c r="BF34" s="421"/>
      <c r="BG34" s="445"/>
      <c r="BH34" s="445"/>
      <c r="BI34" s="445"/>
      <c r="BJ34" s="445"/>
      <c r="BK34" s="445"/>
      <c r="BL34" s="445"/>
      <c r="BM34" s="445"/>
      <c r="BN34" s="445"/>
      <c r="BO34" s="445"/>
      <c r="BP34" s="445"/>
      <c r="BQ34" s="445"/>
      <c r="BR34" s="445"/>
      <c r="BS34" s="445"/>
      <c r="BT34" s="445"/>
      <c r="BU34" s="445"/>
      <c r="BV34" s="445"/>
      <c r="BW34" s="445"/>
      <c r="BX34" s="445"/>
      <c r="BY34" s="445"/>
      <c r="BZ34" s="445"/>
      <c r="CA34" s="445"/>
      <c r="CB34" s="445"/>
      <c r="CD34" s="383" t="s">
        <v>278</v>
      </c>
      <c r="CE34" s="384"/>
      <c r="CF34" s="384"/>
      <c r="CG34" s="384"/>
      <c r="CH34" s="384"/>
      <c r="CI34" s="384"/>
      <c r="CJ34" s="384"/>
      <c r="CK34" s="384"/>
      <c r="CL34" s="384"/>
      <c r="CM34" s="384"/>
      <c r="CN34" s="384"/>
      <c r="CO34" s="384"/>
      <c r="CP34" s="384"/>
      <c r="CQ34" s="385"/>
      <c r="CR34" s="364">
        <v>1530592</v>
      </c>
      <c r="CS34" s="365"/>
      <c r="CT34" s="365"/>
      <c r="CU34" s="365"/>
      <c r="CV34" s="365"/>
      <c r="CW34" s="365"/>
      <c r="CX34" s="365"/>
      <c r="CY34" s="366"/>
      <c r="CZ34" s="374">
        <v>9.8000000000000007</v>
      </c>
      <c r="DA34" s="405"/>
      <c r="DB34" s="405"/>
      <c r="DC34" s="406"/>
      <c r="DD34" s="381">
        <v>1151535</v>
      </c>
      <c r="DE34" s="365"/>
      <c r="DF34" s="365"/>
      <c r="DG34" s="365"/>
      <c r="DH34" s="365"/>
      <c r="DI34" s="365"/>
      <c r="DJ34" s="365"/>
      <c r="DK34" s="366"/>
      <c r="DL34" s="381">
        <v>968633</v>
      </c>
      <c r="DM34" s="365"/>
      <c r="DN34" s="365"/>
      <c r="DO34" s="365"/>
      <c r="DP34" s="365"/>
      <c r="DQ34" s="365"/>
      <c r="DR34" s="365"/>
      <c r="DS34" s="365"/>
      <c r="DT34" s="365"/>
      <c r="DU34" s="365"/>
      <c r="DV34" s="366"/>
      <c r="DW34" s="374">
        <v>13.2</v>
      </c>
      <c r="DX34" s="405"/>
      <c r="DY34" s="405"/>
      <c r="DZ34" s="405"/>
      <c r="EA34" s="405"/>
      <c r="EB34" s="405"/>
      <c r="EC34" s="407"/>
    </row>
    <row r="35" spans="2:133" ht="11.25" customHeight="1" x14ac:dyDescent="0.15">
      <c r="B35" s="371" t="s">
        <v>279</v>
      </c>
      <c r="C35" s="372"/>
      <c r="D35" s="372"/>
      <c r="E35" s="372"/>
      <c r="F35" s="372"/>
      <c r="G35" s="372"/>
      <c r="H35" s="372"/>
      <c r="I35" s="372"/>
      <c r="J35" s="372"/>
      <c r="K35" s="372"/>
      <c r="L35" s="372"/>
      <c r="M35" s="372"/>
      <c r="N35" s="372"/>
      <c r="O35" s="372"/>
      <c r="P35" s="372"/>
      <c r="Q35" s="373"/>
      <c r="R35" s="364">
        <v>138191</v>
      </c>
      <c r="S35" s="365"/>
      <c r="T35" s="365"/>
      <c r="U35" s="365"/>
      <c r="V35" s="365"/>
      <c r="W35" s="365"/>
      <c r="X35" s="365"/>
      <c r="Y35" s="366"/>
      <c r="Z35" s="367">
        <v>0.8</v>
      </c>
      <c r="AA35" s="367"/>
      <c r="AB35" s="367"/>
      <c r="AC35" s="367"/>
      <c r="AD35" s="368" t="s">
        <v>73</v>
      </c>
      <c r="AE35" s="368"/>
      <c r="AF35" s="368"/>
      <c r="AG35" s="368"/>
      <c r="AH35" s="368"/>
      <c r="AI35" s="368"/>
      <c r="AJ35" s="368"/>
      <c r="AK35" s="368"/>
      <c r="AL35" s="374" t="s">
        <v>213</v>
      </c>
      <c r="AM35" s="375"/>
      <c r="AN35" s="375"/>
      <c r="AO35" s="376"/>
      <c r="AP35" s="446"/>
      <c r="AQ35" s="346" t="s">
        <v>280</v>
      </c>
      <c r="AR35" s="347"/>
      <c r="AS35" s="347"/>
      <c r="AT35" s="347"/>
      <c r="AU35" s="347"/>
      <c r="AV35" s="347"/>
      <c r="AW35" s="347"/>
      <c r="AX35" s="347"/>
      <c r="AY35" s="347"/>
      <c r="AZ35" s="347"/>
      <c r="BA35" s="347"/>
      <c r="BB35" s="347"/>
      <c r="BC35" s="347"/>
      <c r="BD35" s="347"/>
      <c r="BE35" s="347"/>
      <c r="BF35" s="348"/>
      <c r="BG35" s="346" t="s">
        <v>281</v>
      </c>
      <c r="BH35" s="347"/>
      <c r="BI35" s="347"/>
      <c r="BJ35" s="347"/>
      <c r="BK35" s="347"/>
      <c r="BL35" s="347"/>
      <c r="BM35" s="347"/>
      <c r="BN35" s="347"/>
      <c r="BO35" s="347"/>
      <c r="BP35" s="347"/>
      <c r="BQ35" s="347"/>
      <c r="BR35" s="347"/>
      <c r="BS35" s="347"/>
      <c r="BT35" s="347"/>
      <c r="BU35" s="347"/>
      <c r="BV35" s="347"/>
      <c r="BW35" s="347"/>
      <c r="BX35" s="347"/>
      <c r="BY35" s="347"/>
      <c r="BZ35" s="347"/>
      <c r="CA35" s="347"/>
      <c r="CB35" s="348"/>
      <c r="CD35" s="383" t="s">
        <v>282</v>
      </c>
      <c r="CE35" s="384"/>
      <c r="CF35" s="384"/>
      <c r="CG35" s="384"/>
      <c r="CH35" s="384"/>
      <c r="CI35" s="384"/>
      <c r="CJ35" s="384"/>
      <c r="CK35" s="384"/>
      <c r="CL35" s="384"/>
      <c r="CM35" s="384"/>
      <c r="CN35" s="384"/>
      <c r="CO35" s="384"/>
      <c r="CP35" s="384"/>
      <c r="CQ35" s="385"/>
      <c r="CR35" s="364">
        <v>159141</v>
      </c>
      <c r="CS35" s="403"/>
      <c r="CT35" s="403"/>
      <c r="CU35" s="403"/>
      <c r="CV35" s="403"/>
      <c r="CW35" s="403"/>
      <c r="CX35" s="403"/>
      <c r="CY35" s="404"/>
      <c r="CZ35" s="374">
        <v>1</v>
      </c>
      <c r="DA35" s="405"/>
      <c r="DB35" s="405"/>
      <c r="DC35" s="406"/>
      <c r="DD35" s="381">
        <v>87004</v>
      </c>
      <c r="DE35" s="403"/>
      <c r="DF35" s="403"/>
      <c r="DG35" s="403"/>
      <c r="DH35" s="403"/>
      <c r="DI35" s="403"/>
      <c r="DJ35" s="403"/>
      <c r="DK35" s="404"/>
      <c r="DL35" s="381">
        <v>87004</v>
      </c>
      <c r="DM35" s="403"/>
      <c r="DN35" s="403"/>
      <c r="DO35" s="403"/>
      <c r="DP35" s="403"/>
      <c r="DQ35" s="403"/>
      <c r="DR35" s="403"/>
      <c r="DS35" s="403"/>
      <c r="DT35" s="403"/>
      <c r="DU35" s="403"/>
      <c r="DV35" s="404"/>
      <c r="DW35" s="374">
        <v>1.2</v>
      </c>
      <c r="DX35" s="405"/>
      <c r="DY35" s="405"/>
      <c r="DZ35" s="405"/>
      <c r="EA35" s="405"/>
      <c r="EB35" s="405"/>
      <c r="EC35" s="407"/>
    </row>
    <row r="36" spans="2:133" ht="11.25" customHeight="1" x14ac:dyDescent="0.15">
      <c r="B36" s="371" t="s">
        <v>283</v>
      </c>
      <c r="C36" s="372"/>
      <c r="D36" s="372"/>
      <c r="E36" s="372"/>
      <c r="F36" s="372"/>
      <c r="G36" s="372"/>
      <c r="H36" s="372"/>
      <c r="I36" s="372"/>
      <c r="J36" s="372"/>
      <c r="K36" s="372"/>
      <c r="L36" s="372"/>
      <c r="M36" s="372"/>
      <c r="N36" s="372"/>
      <c r="O36" s="372"/>
      <c r="P36" s="372"/>
      <c r="Q36" s="373"/>
      <c r="R36" s="364">
        <v>26800</v>
      </c>
      <c r="S36" s="365"/>
      <c r="T36" s="365"/>
      <c r="U36" s="365"/>
      <c r="V36" s="365"/>
      <c r="W36" s="365"/>
      <c r="X36" s="365"/>
      <c r="Y36" s="366"/>
      <c r="Z36" s="367">
        <v>0.2</v>
      </c>
      <c r="AA36" s="367"/>
      <c r="AB36" s="367"/>
      <c r="AC36" s="367"/>
      <c r="AD36" s="368" t="s">
        <v>213</v>
      </c>
      <c r="AE36" s="368"/>
      <c r="AF36" s="368"/>
      <c r="AG36" s="368"/>
      <c r="AH36" s="368"/>
      <c r="AI36" s="368"/>
      <c r="AJ36" s="368"/>
      <c r="AK36" s="368"/>
      <c r="AL36" s="374" t="s">
        <v>73</v>
      </c>
      <c r="AM36" s="375"/>
      <c r="AN36" s="375"/>
      <c r="AO36" s="376"/>
      <c r="AP36" s="446"/>
      <c r="AQ36" s="447" t="s">
        <v>284</v>
      </c>
      <c r="AR36" s="448"/>
      <c r="AS36" s="448"/>
      <c r="AT36" s="448"/>
      <c r="AU36" s="448"/>
      <c r="AV36" s="448"/>
      <c r="AW36" s="448"/>
      <c r="AX36" s="448"/>
      <c r="AY36" s="449"/>
      <c r="AZ36" s="356">
        <v>1759296</v>
      </c>
      <c r="BA36" s="357"/>
      <c r="BB36" s="357"/>
      <c r="BC36" s="357"/>
      <c r="BD36" s="357"/>
      <c r="BE36" s="357"/>
      <c r="BF36" s="450"/>
      <c r="BG36" s="377" t="s">
        <v>285</v>
      </c>
      <c r="BH36" s="378"/>
      <c r="BI36" s="378"/>
      <c r="BJ36" s="378"/>
      <c r="BK36" s="378"/>
      <c r="BL36" s="378"/>
      <c r="BM36" s="378"/>
      <c r="BN36" s="378"/>
      <c r="BO36" s="378"/>
      <c r="BP36" s="378"/>
      <c r="BQ36" s="378"/>
      <c r="BR36" s="378"/>
      <c r="BS36" s="378"/>
      <c r="BT36" s="378"/>
      <c r="BU36" s="379"/>
      <c r="BV36" s="356">
        <v>46962</v>
      </c>
      <c r="BW36" s="357"/>
      <c r="BX36" s="357"/>
      <c r="BY36" s="357"/>
      <c r="BZ36" s="357"/>
      <c r="CA36" s="357"/>
      <c r="CB36" s="450"/>
      <c r="CD36" s="383" t="s">
        <v>286</v>
      </c>
      <c r="CE36" s="384"/>
      <c r="CF36" s="384"/>
      <c r="CG36" s="384"/>
      <c r="CH36" s="384"/>
      <c r="CI36" s="384"/>
      <c r="CJ36" s="384"/>
      <c r="CK36" s="384"/>
      <c r="CL36" s="384"/>
      <c r="CM36" s="384"/>
      <c r="CN36" s="384"/>
      <c r="CO36" s="384"/>
      <c r="CP36" s="384"/>
      <c r="CQ36" s="385"/>
      <c r="CR36" s="364">
        <v>4303572</v>
      </c>
      <c r="CS36" s="365"/>
      <c r="CT36" s="365"/>
      <c r="CU36" s="365"/>
      <c r="CV36" s="365"/>
      <c r="CW36" s="365"/>
      <c r="CX36" s="365"/>
      <c r="CY36" s="366"/>
      <c r="CZ36" s="374">
        <v>27.7</v>
      </c>
      <c r="DA36" s="405"/>
      <c r="DB36" s="405"/>
      <c r="DC36" s="406"/>
      <c r="DD36" s="381">
        <v>1670565</v>
      </c>
      <c r="DE36" s="365"/>
      <c r="DF36" s="365"/>
      <c r="DG36" s="365"/>
      <c r="DH36" s="365"/>
      <c r="DI36" s="365"/>
      <c r="DJ36" s="365"/>
      <c r="DK36" s="366"/>
      <c r="DL36" s="381">
        <v>1255989</v>
      </c>
      <c r="DM36" s="365"/>
      <c r="DN36" s="365"/>
      <c r="DO36" s="365"/>
      <c r="DP36" s="365"/>
      <c r="DQ36" s="365"/>
      <c r="DR36" s="365"/>
      <c r="DS36" s="365"/>
      <c r="DT36" s="365"/>
      <c r="DU36" s="365"/>
      <c r="DV36" s="366"/>
      <c r="DW36" s="374">
        <v>17.100000000000001</v>
      </c>
      <c r="DX36" s="405"/>
      <c r="DY36" s="405"/>
      <c r="DZ36" s="405"/>
      <c r="EA36" s="405"/>
      <c r="EB36" s="405"/>
      <c r="EC36" s="407"/>
    </row>
    <row r="37" spans="2:133" ht="11.25" customHeight="1" x14ac:dyDescent="0.15">
      <c r="B37" s="371" t="s">
        <v>287</v>
      </c>
      <c r="C37" s="372"/>
      <c r="D37" s="372"/>
      <c r="E37" s="372"/>
      <c r="F37" s="372"/>
      <c r="G37" s="372"/>
      <c r="H37" s="372"/>
      <c r="I37" s="372"/>
      <c r="J37" s="372"/>
      <c r="K37" s="372"/>
      <c r="L37" s="372"/>
      <c r="M37" s="372"/>
      <c r="N37" s="372"/>
      <c r="O37" s="372"/>
      <c r="P37" s="372"/>
      <c r="Q37" s="373"/>
      <c r="R37" s="364">
        <v>612002</v>
      </c>
      <c r="S37" s="365"/>
      <c r="T37" s="365"/>
      <c r="U37" s="365"/>
      <c r="V37" s="365"/>
      <c r="W37" s="365"/>
      <c r="X37" s="365"/>
      <c r="Y37" s="366"/>
      <c r="Z37" s="367">
        <v>3.8</v>
      </c>
      <c r="AA37" s="367"/>
      <c r="AB37" s="367"/>
      <c r="AC37" s="367"/>
      <c r="AD37" s="368" t="s">
        <v>73</v>
      </c>
      <c r="AE37" s="368"/>
      <c r="AF37" s="368"/>
      <c r="AG37" s="368"/>
      <c r="AH37" s="368"/>
      <c r="AI37" s="368"/>
      <c r="AJ37" s="368"/>
      <c r="AK37" s="368"/>
      <c r="AL37" s="374" t="s">
        <v>229</v>
      </c>
      <c r="AM37" s="375"/>
      <c r="AN37" s="375"/>
      <c r="AO37" s="376"/>
      <c r="AQ37" s="451" t="s">
        <v>288</v>
      </c>
      <c r="AR37" s="452"/>
      <c r="AS37" s="452"/>
      <c r="AT37" s="452"/>
      <c r="AU37" s="452"/>
      <c r="AV37" s="452"/>
      <c r="AW37" s="452"/>
      <c r="AX37" s="452"/>
      <c r="AY37" s="453"/>
      <c r="AZ37" s="364">
        <v>369047</v>
      </c>
      <c r="BA37" s="365"/>
      <c r="BB37" s="365"/>
      <c r="BC37" s="365"/>
      <c r="BD37" s="403"/>
      <c r="BE37" s="403"/>
      <c r="BF37" s="433"/>
      <c r="BG37" s="383" t="s">
        <v>289</v>
      </c>
      <c r="BH37" s="384"/>
      <c r="BI37" s="384"/>
      <c r="BJ37" s="384"/>
      <c r="BK37" s="384"/>
      <c r="BL37" s="384"/>
      <c r="BM37" s="384"/>
      <c r="BN37" s="384"/>
      <c r="BO37" s="384"/>
      <c r="BP37" s="384"/>
      <c r="BQ37" s="384"/>
      <c r="BR37" s="384"/>
      <c r="BS37" s="384"/>
      <c r="BT37" s="384"/>
      <c r="BU37" s="385"/>
      <c r="BV37" s="364">
        <v>919</v>
      </c>
      <c r="BW37" s="365"/>
      <c r="BX37" s="365"/>
      <c r="BY37" s="365"/>
      <c r="BZ37" s="365"/>
      <c r="CA37" s="365"/>
      <c r="CB37" s="382"/>
      <c r="CD37" s="383" t="s">
        <v>290</v>
      </c>
      <c r="CE37" s="384"/>
      <c r="CF37" s="384"/>
      <c r="CG37" s="384"/>
      <c r="CH37" s="384"/>
      <c r="CI37" s="384"/>
      <c r="CJ37" s="384"/>
      <c r="CK37" s="384"/>
      <c r="CL37" s="384"/>
      <c r="CM37" s="384"/>
      <c r="CN37" s="384"/>
      <c r="CO37" s="384"/>
      <c r="CP37" s="384"/>
      <c r="CQ37" s="385"/>
      <c r="CR37" s="364">
        <v>414522</v>
      </c>
      <c r="CS37" s="403"/>
      <c r="CT37" s="403"/>
      <c r="CU37" s="403"/>
      <c r="CV37" s="403"/>
      <c r="CW37" s="403"/>
      <c r="CX37" s="403"/>
      <c r="CY37" s="404"/>
      <c r="CZ37" s="374">
        <v>2.7</v>
      </c>
      <c r="DA37" s="405"/>
      <c r="DB37" s="405"/>
      <c r="DC37" s="406"/>
      <c r="DD37" s="381">
        <v>414522</v>
      </c>
      <c r="DE37" s="403"/>
      <c r="DF37" s="403"/>
      <c r="DG37" s="403"/>
      <c r="DH37" s="403"/>
      <c r="DI37" s="403"/>
      <c r="DJ37" s="403"/>
      <c r="DK37" s="404"/>
      <c r="DL37" s="381">
        <v>358531</v>
      </c>
      <c r="DM37" s="403"/>
      <c r="DN37" s="403"/>
      <c r="DO37" s="403"/>
      <c r="DP37" s="403"/>
      <c r="DQ37" s="403"/>
      <c r="DR37" s="403"/>
      <c r="DS37" s="403"/>
      <c r="DT37" s="403"/>
      <c r="DU37" s="403"/>
      <c r="DV37" s="404"/>
      <c r="DW37" s="374">
        <v>4.9000000000000004</v>
      </c>
      <c r="DX37" s="405"/>
      <c r="DY37" s="405"/>
      <c r="DZ37" s="405"/>
      <c r="EA37" s="405"/>
      <c r="EB37" s="405"/>
      <c r="EC37" s="407"/>
    </row>
    <row r="38" spans="2:133" ht="11.25" customHeight="1" x14ac:dyDescent="0.15">
      <c r="B38" s="371" t="s">
        <v>291</v>
      </c>
      <c r="C38" s="372"/>
      <c r="D38" s="372"/>
      <c r="E38" s="372"/>
      <c r="F38" s="372"/>
      <c r="G38" s="372"/>
      <c r="H38" s="372"/>
      <c r="I38" s="372"/>
      <c r="J38" s="372"/>
      <c r="K38" s="372"/>
      <c r="L38" s="372"/>
      <c r="M38" s="372"/>
      <c r="N38" s="372"/>
      <c r="O38" s="372"/>
      <c r="P38" s="372"/>
      <c r="Q38" s="373"/>
      <c r="R38" s="364">
        <v>378910</v>
      </c>
      <c r="S38" s="365"/>
      <c r="T38" s="365"/>
      <c r="U38" s="365"/>
      <c r="V38" s="365"/>
      <c r="W38" s="365"/>
      <c r="X38" s="365"/>
      <c r="Y38" s="366"/>
      <c r="Z38" s="367">
        <v>2.2999999999999998</v>
      </c>
      <c r="AA38" s="367"/>
      <c r="AB38" s="367"/>
      <c r="AC38" s="367"/>
      <c r="AD38" s="368" t="s">
        <v>213</v>
      </c>
      <c r="AE38" s="368"/>
      <c r="AF38" s="368"/>
      <c r="AG38" s="368"/>
      <c r="AH38" s="368"/>
      <c r="AI38" s="368"/>
      <c r="AJ38" s="368"/>
      <c r="AK38" s="368"/>
      <c r="AL38" s="374" t="s">
        <v>73</v>
      </c>
      <c r="AM38" s="375"/>
      <c r="AN38" s="375"/>
      <c r="AO38" s="376"/>
      <c r="AQ38" s="451" t="s">
        <v>292</v>
      </c>
      <c r="AR38" s="452"/>
      <c r="AS38" s="452"/>
      <c r="AT38" s="452"/>
      <c r="AU38" s="452"/>
      <c r="AV38" s="452"/>
      <c r="AW38" s="452"/>
      <c r="AX38" s="452"/>
      <c r="AY38" s="453"/>
      <c r="AZ38" s="364">
        <v>24574</v>
      </c>
      <c r="BA38" s="365"/>
      <c r="BB38" s="365"/>
      <c r="BC38" s="365"/>
      <c r="BD38" s="403"/>
      <c r="BE38" s="403"/>
      <c r="BF38" s="433"/>
      <c r="BG38" s="383" t="s">
        <v>293</v>
      </c>
      <c r="BH38" s="384"/>
      <c r="BI38" s="384"/>
      <c r="BJ38" s="384"/>
      <c r="BK38" s="384"/>
      <c r="BL38" s="384"/>
      <c r="BM38" s="384"/>
      <c r="BN38" s="384"/>
      <c r="BO38" s="384"/>
      <c r="BP38" s="384"/>
      <c r="BQ38" s="384"/>
      <c r="BR38" s="384"/>
      <c r="BS38" s="384"/>
      <c r="BT38" s="384"/>
      <c r="BU38" s="385"/>
      <c r="BV38" s="364">
        <v>3810</v>
      </c>
      <c r="BW38" s="365"/>
      <c r="BX38" s="365"/>
      <c r="BY38" s="365"/>
      <c r="BZ38" s="365"/>
      <c r="CA38" s="365"/>
      <c r="CB38" s="382"/>
      <c r="CD38" s="383" t="s">
        <v>294</v>
      </c>
      <c r="CE38" s="384"/>
      <c r="CF38" s="384"/>
      <c r="CG38" s="384"/>
      <c r="CH38" s="384"/>
      <c r="CI38" s="384"/>
      <c r="CJ38" s="384"/>
      <c r="CK38" s="384"/>
      <c r="CL38" s="384"/>
      <c r="CM38" s="384"/>
      <c r="CN38" s="384"/>
      <c r="CO38" s="384"/>
      <c r="CP38" s="384"/>
      <c r="CQ38" s="385"/>
      <c r="CR38" s="364">
        <v>1365675</v>
      </c>
      <c r="CS38" s="365"/>
      <c r="CT38" s="365"/>
      <c r="CU38" s="365"/>
      <c r="CV38" s="365"/>
      <c r="CW38" s="365"/>
      <c r="CX38" s="365"/>
      <c r="CY38" s="366"/>
      <c r="CZ38" s="374">
        <v>8.8000000000000007</v>
      </c>
      <c r="DA38" s="405"/>
      <c r="DB38" s="405"/>
      <c r="DC38" s="406"/>
      <c r="DD38" s="381">
        <v>1122484</v>
      </c>
      <c r="DE38" s="365"/>
      <c r="DF38" s="365"/>
      <c r="DG38" s="365"/>
      <c r="DH38" s="365"/>
      <c r="DI38" s="365"/>
      <c r="DJ38" s="365"/>
      <c r="DK38" s="366"/>
      <c r="DL38" s="381">
        <v>1073921</v>
      </c>
      <c r="DM38" s="365"/>
      <c r="DN38" s="365"/>
      <c r="DO38" s="365"/>
      <c r="DP38" s="365"/>
      <c r="DQ38" s="365"/>
      <c r="DR38" s="365"/>
      <c r="DS38" s="365"/>
      <c r="DT38" s="365"/>
      <c r="DU38" s="365"/>
      <c r="DV38" s="366"/>
      <c r="DW38" s="374">
        <v>14.6</v>
      </c>
      <c r="DX38" s="405"/>
      <c r="DY38" s="405"/>
      <c r="DZ38" s="405"/>
      <c r="EA38" s="405"/>
      <c r="EB38" s="405"/>
      <c r="EC38" s="407"/>
    </row>
    <row r="39" spans="2:133" ht="11.25" customHeight="1" x14ac:dyDescent="0.15">
      <c r="B39" s="371" t="s">
        <v>295</v>
      </c>
      <c r="C39" s="372"/>
      <c r="D39" s="372"/>
      <c r="E39" s="372"/>
      <c r="F39" s="372"/>
      <c r="G39" s="372"/>
      <c r="H39" s="372"/>
      <c r="I39" s="372"/>
      <c r="J39" s="372"/>
      <c r="K39" s="372"/>
      <c r="L39" s="372"/>
      <c r="M39" s="372"/>
      <c r="N39" s="372"/>
      <c r="O39" s="372"/>
      <c r="P39" s="372"/>
      <c r="Q39" s="373"/>
      <c r="R39" s="364">
        <v>1130755</v>
      </c>
      <c r="S39" s="365"/>
      <c r="T39" s="365"/>
      <c r="U39" s="365"/>
      <c r="V39" s="365"/>
      <c r="W39" s="365"/>
      <c r="X39" s="365"/>
      <c r="Y39" s="366"/>
      <c r="Z39" s="367">
        <v>6.9</v>
      </c>
      <c r="AA39" s="367"/>
      <c r="AB39" s="367"/>
      <c r="AC39" s="367"/>
      <c r="AD39" s="368" t="s">
        <v>212</v>
      </c>
      <c r="AE39" s="368"/>
      <c r="AF39" s="368"/>
      <c r="AG39" s="368"/>
      <c r="AH39" s="368"/>
      <c r="AI39" s="368"/>
      <c r="AJ39" s="368"/>
      <c r="AK39" s="368"/>
      <c r="AL39" s="374" t="s">
        <v>73</v>
      </c>
      <c r="AM39" s="375"/>
      <c r="AN39" s="375"/>
      <c r="AO39" s="376"/>
      <c r="AQ39" s="451" t="s">
        <v>296</v>
      </c>
      <c r="AR39" s="452"/>
      <c r="AS39" s="452"/>
      <c r="AT39" s="452"/>
      <c r="AU39" s="452"/>
      <c r="AV39" s="452"/>
      <c r="AW39" s="452"/>
      <c r="AX39" s="452"/>
      <c r="AY39" s="453"/>
      <c r="AZ39" s="364" t="s">
        <v>73</v>
      </c>
      <c r="BA39" s="365"/>
      <c r="BB39" s="365"/>
      <c r="BC39" s="365"/>
      <c r="BD39" s="403"/>
      <c r="BE39" s="403"/>
      <c r="BF39" s="433"/>
      <c r="BG39" s="383" t="s">
        <v>297</v>
      </c>
      <c r="BH39" s="384"/>
      <c r="BI39" s="384"/>
      <c r="BJ39" s="384"/>
      <c r="BK39" s="384"/>
      <c r="BL39" s="384"/>
      <c r="BM39" s="384"/>
      <c r="BN39" s="384"/>
      <c r="BO39" s="384"/>
      <c r="BP39" s="384"/>
      <c r="BQ39" s="384"/>
      <c r="BR39" s="384"/>
      <c r="BS39" s="384"/>
      <c r="BT39" s="384"/>
      <c r="BU39" s="385"/>
      <c r="BV39" s="364">
        <v>5599</v>
      </c>
      <c r="BW39" s="365"/>
      <c r="BX39" s="365"/>
      <c r="BY39" s="365"/>
      <c r="BZ39" s="365"/>
      <c r="CA39" s="365"/>
      <c r="CB39" s="382"/>
      <c r="CD39" s="383" t="s">
        <v>298</v>
      </c>
      <c r="CE39" s="384"/>
      <c r="CF39" s="384"/>
      <c r="CG39" s="384"/>
      <c r="CH39" s="384"/>
      <c r="CI39" s="384"/>
      <c r="CJ39" s="384"/>
      <c r="CK39" s="384"/>
      <c r="CL39" s="384"/>
      <c r="CM39" s="384"/>
      <c r="CN39" s="384"/>
      <c r="CO39" s="384"/>
      <c r="CP39" s="384"/>
      <c r="CQ39" s="385"/>
      <c r="CR39" s="364">
        <v>308050</v>
      </c>
      <c r="CS39" s="403"/>
      <c r="CT39" s="403"/>
      <c r="CU39" s="403"/>
      <c r="CV39" s="403"/>
      <c r="CW39" s="403"/>
      <c r="CX39" s="403"/>
      <c r="CY39" s="404"/>
      <c r="CZ39" s="374">
        <v>2</v>
      </c>
      <c r="DA39" s="405"/>
      <c r="DB39" s="405"/>
      <c r="DC39" s="406"/>
      <c r="DD39" s="381">
        <v>178057</v>
      </c>
      <c r="DE39" s="403"/>
      <c r="DF39" s="403"/>
      <c r="DG39" s="403"/>
      <c r="DH39" s="403"/>
      <c r="DI39" s="403"/>
      <c r="DJ39" s="403"/>
      <c r="DK39" s="404"/>
      <c r="DL39" s="381" t="s">
        <v>225</v>
      </c>
      <c r="DM39" s="403"/>
      <c r="DN39" s="403"/>
      <c r="DO39" s="403"/>
      <c r="DP39" s="403"/>
      <c r="DQ39" s="403"/>
      <c r="DR39" s="403"/>
      <c r="DS39" s="403"/>
      <c r="DT39" s="403"/>
      <c r="DU39" s="403"/>
      <c r="DV39" s="404"/>
      <c r="DW39" s="374" t="s">
        <v>73</v>
      </c>
      <c r="DX39" s="405"/>
      <c r="DY39" s="405"/>
      <c r="DZ39" s="405"/>
      <c r="EA39" s="405"/>
      <c r="EB39" s="405"/>
      <c r="EC39" s="407"/>
    </row>
    <row r="40" spans="2:133" ht="11.25" customHeight="1" x14ac:dyDescent="0.15">
      <c r="B40" s="371" t="s">
        <v>299</v>
      </c>
      <c r="C40" s="372"/>
      <c r="D40" s="372"/>
      <c r="E40" s="372"/>
      <c r="F40" s="372"/>
      <c r="G40" s="372"/>
      <c r="H40" s="372"/>
      <c r="I40" s="372"/>
      <c r="J40" s="372"/>
      <c r="K40" s="372"/>
      <c r="L40" s="372"/>
      <c r="M40" s="372"/>
      <c r="N40" s="372"/>
      <c r="O40" s="372"/>
      <c r="P40" s="372"/>
      <c r="Q40" s="373"/>
      <c r="R40" s="364">
        <v>39823</v>
      </c>
      <c r="S40" s="365"/>
      <c r="T40" s="365"/>
      <c r="U40" s="365"/>
      <c r="V40" s="365"/>
      <c r="W40" s="365"/>
      <c r="X40" s="365"/>
      <c r="Y40" s="366"/>
      <c r="Z40" s="367">
        <v>0.2</v>
      </c>
      <c r="AA40" s="367"/>
      <c r="AB40" s="367"/>
      <c r="AC40" s="367"/>
      <c r="AD40" s="368" t="s">
        <v>73</v>
      </c>
      <c r="AE40" s="368"/>
      <c r="AF40" s="368"/>
      <c r="AG40" s="368"/>
      <c r="AH40" s="368"/>
      <c r="AI40" s="368"/>
      <c r="AJ40" s="368"/>
      <c r="AK40" s="368"/>
      <c r="AL40" s="374" t="s">
        <v>212</v>
      </c>
      <c r="AM40" s="375"/>
      <c r="AN40" s="375"/>
      <c r="AO40" s="376"/>
      <c r="AQ40" s="451" t="s">
        <v>300</v>
      </c>
      <c r="AR40" s="452"/>
      <c r="AS40" s="452"/>
      <c r="AT40" s="452"/>
      <c r="AU40" s="452"/>
      <c r="AV40" s="452"/>
      <c r="AW40" s="452"/>
      <c r="AX40" s="452"/>
      <c r="AY40" s="453"/>
      <c r="AZ40" s="364" t="s">
        <v>73</v>
      </c>
      <c r="BA40" s="365"/>
      <c r="BB40" s="365"/>
      <c r="BC40" s="365"/>
      <c r="BD40" s="403"/>
      <c r="BE40" s="403"/>
      <c r="BF40" s="433"/>
      <c r="BG40" s="454" t="s">
        <v>301</v>
      </c>
      <c r="BH40" s="455"/>
      <c r="BI40" s="455"/>
      <c r="BJ40" s="455"/>
      <c r="BK40" s="455"/>
      <c r="BL40" s="456"/>
      <c r="BM40" s="384" t="s">
        <v>302</v>
      </c>
      <c r="BN40" s="384"/>
      <c r="BO40" s="384"/>
      <c r="BP40" s="384"/>
      <c r="BQ40" s="384"/>
      <c r="BR40" s="384"/>
      <c r="BS40" s="384"/>
      <c r="BT40" s="384"/>
      <c r="BU40" s="385"/>
      <c r="BV40" s="364">
        <v>88</v>
      </c>
      <c r="BW40" s="365"/>
      <c r="BX40" s="365"/>
      <c r="BY40" s="365"/>
      <c r="BZ40" s="365"/>
      <c r="CA40" s="365"/>
      <c r="CB40" s="382"/>
      <c r="CD40" s="383" t="s">
        <v>303</v>
      </c>
      <c r="CE40" s="384"/>
      <c r="CF40" s="384"/>
      <c r="CG40" s="384"/>
      <c r="CH40" s="384"/>
      <c r="CI40" s="384"/>
      <c r="CJ40" s="384"/>
      <c r="CK40" s="384"/>
      <c r="CL40" s="384"/>
      <c r="CM40" s="384"/>
      <c r="CN40" s="384"/>
      <c r="CO40" s="384"/>
      <c r="CP40" s="384"/>
      <c r="CQ40" s="385"/>
      <c r="CR40" s="364">
        <v>230960</v>
      </c>
      <c r="CS40" s="365"/>
      <c r="CT40" s="365"/>
      <c r="CU40" s="365"/>
      <c r="CV40" s="365"/>
      <c r="CW40" s="365"/>
      <c r="CX40" s="365"/>
      <c r="CY40" s="366"/>
      <c r="CZ40" s="374">
        <v>1.5</v>
      </c>
      <c r="DA40" s="405"/>
      <c r="DB40" s="405"/>
      <c r="DC40" s="406"/>
      <c r="DD40" s="381">
        <v>914</v>
      </c>
      <c r="DE40" s="365"/>
      <c r="DF40" s="365"/>
      <c r="DG40" s="365"/>
      <c r="DH40" s="365"/>
      <c r="DI40" s="365"/>
      <c r="DJ40" s="365"/>
      <c r="DK40" s="366"/>
      <c r="DL40" s="381">
        <v>914</v>
      </c>
      <c r="DM40" s="365"/>
      <c r="DN40" s="365"/>
      <c r="DO40" s="365"/>
      <c r="DP40" s="365"/>
      <c r="DQ40" s="365"/>
      <c r="DR40" s="365"/>
      <c r="DS40" s="365"/>
      <c r="DT40" s="365"/>
      <c r="DU40" s="365"/>
      <c r="DV40" s="366"/>
      <c r="DW40" s="374">
        <v>0</v>
      </c>
      <c r="DX40" s="405"/>
      <c r="DY40" s="405"/>
      <c r="DZ40" s="405"/>
      <c r="EA40" s="405"/>
      <c r="EB40" s="405"/>
      <c r="EC40" s="407"/>
    </row>
    <row r="41" spans="2:133" ht="11.25" customHeight="1" x14ac:dyDescent="0.15">
      <c r="B41" s="371" t="s">
        <v>304</v>
      </c>
      <c r="C41" s="372"/>
      <c r="D41" s="372"/>
      <c r="E41" s="372"/>
      <c r="F41" s="372"/>
      <c r="G41" s="372"/>
      <c r="H41" s="372"/>
      <c r="I41" s="372"/>
      <c r="J41" s="372"/>
      <c r="K41" s="372"/>
      <c r="L41" s="372"/>
      <c r="M41" s="372"/>
      <c r="N41" s="372"/>
      <c r="O41" s="372"/>
      <c r="P41" s="372"/>
      <c r="Q41" s="373"/>
      <c r="R41" s="364" t="s">
        <v>73</v>
      </c>
      <c r="S41" s="365"/>
      <c r="T41" s="365"/>
      <c r="U41" s="365"/>
      <c r="V41" s="365"/>
      <c r="W41" s="365"/>
      <c r="X41" s="365"/>
      <c r="Y41" s="366"/>
      <c r="Z41" s="367" t="s">
        <v>73</v>
      </c>
      <c r="AA41" s="367"/>
      <c r="AB41" s="367"/>
      <c r="AC41" s="367"/>
      <c r="AD41" s="368" t="s">
        <v>225</v>
      </c>
      <c r="AE41" s="368"/>
      <c r="AF41" s="368"/>
      <c r="AG41" s="368"/>
      <c r="AH41" s="368"/>
      <c r="AI41" s="368"/>
      <c r="AJ41" s="368"/>
      <c r="AK41" s="368"/>
      <c r="AL41" s="374" t="s">
        <v>213</v>
      </c>
      <c r="AM41" s="375"/>
      <c r="AN41" s="375"/>
      <c r="AO41" s="376"/>
      <c r="AQ41" s="451" t="s">
        <v>305</v>
      </c>
      <c r="AR41" s="452"/>
      <c r="AS41" s="452"/>
      <c r="AT41" s="452"/>
      <c r="AU41" s="452"/>
      <c r="AV41" s="452"/>
      <c r="AW41" s="452"/>
      <c r="AX41" s="452"/>
      <c r="AY41" s="453"/>
      <c r="AZ41" s="364">
        <v>268927</v>
      </c>
      <c r="BA41" s="365"/>
      <c r="BB41" s="365"/>
      <c r="BC41" s="365"/>
      <c r="BD41" s="403"/>
      <c r="BE41" s="403"/>
      <c r="BF41" s="433"/>
      <c r="BG41" s="454"/>
      <c r="BH41" s="455"/>
      <c r="BI41" s="455"/>
      <c r="BJ41" s="455"/>
      <c r="BK41" s="455"/>
      <c r="BL41" s="456"/>
      <c r="BM41" s="384" t="s">
        <v>306</v>
      </c>
      <c r="BN41" s="384"/>
      <c r="BO41" s="384"/>
      <c r="BP41" s="384"/>
      <c r="BQ41" s="384"/>
      <c r="BR41" s="384"/>
      <c r="BS41" s="384"/>
      <c r="BT41" s="384"/>
      <c r="BU41" s="385"/>
      <c r="BV41" s="364">
        <v>1</v>
      </c>
      <c r="BW41" s="365"/>
      <c r="BX41" s="365"/>
      <c r="BY41" s="365"/>
      <c r="BZ41" s="365"/>
      <c r="CA41" s="365"/>
      <c r="CB41" s="382"/>
      <c r="CD41" s="383" t="s">
        <v>307</v>
      </c>
      <c r="CE41" s="384"/>
      <c r="CF41" s="384"/>
      <c r="CG41" s="384"/>
      <c r="CH41" s="384"/>
      <c r="CI41" s="384"/>
      <c r="CJ41" s="384"/>
      <c r="CK41" s="384"/>
      <c r="CL41" s="384"/>
      <c r="CM41" s="384"/>
      <c r="CN41" s="384"/>
      <c r="CO41" s="384"/>
      <c r="CP41" s="384"/>
      <c r="CQ41" s="385"/>
      <c r="CR41" s="364" t="s">
        <v>73</v>
      </c>
      <c r="CS41" s="403"/>
      <c r="CT41" s="403"/>
      <c r="CU41" s="403"/>
      <c r="CV41" s="403"/>
      <c r="CW41" s="403"/>
      <c r="CX41" s="403"/>
      <c r="CY41" s="404"/>
      <c r="CZ41" s="374" t="s">
        <v>73</v>
      </c>
      <c r="DA41" s="405"/>
      <c r="DB41" s="405"/>
      <c r="DC41" s="406"/>
      <c r="DD41" s="381" t="s">
        <v>212</v>
      </c>
      <c r="DE41" s="403"/>
      <c r="DF41" s="403"/>
      <c r="DG41" s="403"/>
      <c r="DH41" s="403"/>
      <c r="DI41" s="403"/>
      <c r="DJ41" s="403"/>
      <c r="DK41" s="404"/>
      <c r="DL41" s="457"/>
      <c r="DM41" s="458"/>
      <c r="DN41" s="458"/>
      <c r="DO41" s="458"/>
      <c r="DP41" s="458"/>
      <c r="DQ41" s="458"/>
      <c r="DR41" s="458"/>
      <c r="DS41" s="458"/>
      <c r="DT41" s="458"/>
      <c r="DU41" s="458"/>
      <c r="DV41" s="459"/>
      <c r="DW41" s="460"/>
      <c r="DX41" s="461"/>
      <c r="DY41" s="461"/>
      <c r="DZ41" s="461"/>
      <c r="EA41" s="461"/>
      <c r="EB41" s="461"/>
      <c r="EC41" s="462"/>
    </row>
    <row r="42" spans="2:133" ht="11.25" customHeight="1" x14ac:dyDescent="0.15">
      <c r="B42" s="371" t="s">
        <v>308</v>
      </c>
      <c r="C42" s="372"/>
      <c r="D42" s="372"/>
      <c r="E42" s="372"/>
      <c r="F42" s="372"/>
      <c r="G42" s="372"/>
      <c r="H42" s="372"/>
      <c r="I42" s="372"/>
      <c r="J42" s="372"/>
      <c r="K42" s="372"/>
      <c r="L42" s="372"/>
      <c r="M42" s="372"/>
      <c r="N42" s="372"/>
      <c r="O42" s="372"/>
      <c r="P42" s="372"/>
      <c r="Q42" s="373"/>
      <c r="R42" s="364">
        <v>398632</v>
      </c>
      <c r="S42" s="365"/>
      <c r="T42" s="365"/>
      <c r="U42" s="365"/>
      <c r="V42" s="365"/>
      <c r="W42" s="365"/>
      <c r="X42" s="365"/>
      <c r="Y42" s="366"/>
      <c r="Z42" s="367">
        <v>2.4</v>
      </c>
      <c r="AA42" s="367"/>
      <c r="AB42" s="367"/>
      <c r="AC42" s="367"/>
      <c r="AD42" s="368" t="s">
        <v>213</v>
      </c>
      <c r="AE42" s="368"/>
      <c r="AF42" s="368"/>
      <c r="AG42" s="368"/>
      <c r="AH42" s="368"/>
      <c r="AI42" s="368"/>
      <c r="AJ42" s="368"/>
      <c r="AK42" s="368"/>
      <c r="AL42" s="374" t="s">
        <v>73</v>
      </c>
      <c r="AM42" s="375"/>
      <c r="AN42" s="375"/>
      <c r="AO42" s="376"/>
      <c r="AQ42" s="463" t="s">
        <v>309</v>
      </c>
      <c r="AR42" s="464"/>
      <c r="AS42" s="464"/>
      <c r="AT42" s="464"/>
      <c r="AU42" s="464"/>
      <c r="AV42" s="464"/>
      <c r="AW42" s="464"/>
      <c r="AX42" s="464"/>
      <c r="AY42" s="465"/>
      <c r="AZ42" s="466">
        <v>1096748</v>
      </c>
      <c r="BA42" s="467"/>
      <c r="BB42" s="467"/>
      <c r="BC42" s="467"/>
      <c r="BD42" s="441"/>
      <c r="BE42" s="441"/>
      <c r="BF42" s="443"/>
      <c r="BG42" s="468"/>
      <c r="BH42" s="469"/>
      <c r="BI42" s="469"/>
      <c r="BJ42" s="469"/>
      <c r="BK42" s="469"/>
      <c r="BL42" s="470"/>
      <c r="BM42" s="391" t="s">
        <v>310</v>
      </c>
      <c r="BN42" s="391"/>
      <c r="BO42" s="391"/>
      <c r="BP42" s="391"/>
      <c r="BQ42" s="391"/>
      <c r="BR42" s="391"/>
      <c r="BS42" s="391"/>
      <c r="BT42" s="391"/>
      <c r="BU42" s="392"/>
      <c r="BV42" s="466">
        <v>423</v>
      </c>
      <c r="BW42" s="467"/>
      <c r="BX42" s="467"/>
      <c r="BY42" s="467"/>
      <c r="BZ42" s="467"/>
      <c r="CA42" s="467"/>
      <c r="CB42" s="471"/>
      <c r="CD42" s="371" t="s">
        <v>311</v>
      </c>
      <c r="CE42" s="372"/>
      <c r="CF42" s="372"/>
      <c r="CG42" s="372"/>
      <c r="CH42" s="372"/>
      <c r="CI42" s="372"/>
      <c r="CJ42" s="372"/>
      <c r="CK42" s="372"/>
      <c r="CL42" s="372"/>
      <c r="CM42" s="372"/>
      <c r="CN42" s="372"/>
      <c r="CO42" s="372"/>
      <c r="CP42" s="372"/>
      <c r="CQ42" s="373"/>
      <c r="CR42" s="364">
        <v>2046420</v>
      </c>
      <c r="CS42" s="365"/>
      <c r="CT42" s="365"/>
      <c r="CU42" s="365"/>
      <c r="CV42" s="365"/>
      <c r="CW42" s="365"/>
      <c r="CX42" s="365"/>
      <c r="CY42" s="366"/>
      <c r="CZ42" s="374">
        <v>13.2</v>
      </c>
      <c r="DA42" s="375"/>
      <c r="DB42" s="375"/>
      <c r="DC42" s="386"/>
      <c r="DD42" s="381">
        <v>227623</v>
      </c>
      <c r="DE42" s="365"/>
      <c r="DF42" s="365"/>
      <c r="DG42" s="365"/>
      <c r="DH42" s="365"/>
      <c r="DI42" s="365"/>
      <c r="DJ42" s="365"/>
      <c r="DK42" s="366"/>
      <c r="DL42" s="457"/>
      <c r="DM42" s="458"/>
      <c r="DN42" s="458"/>
      <c r="DO42" s="458"/>
      <c r="DP42" s="458"/>
      <c r="DQ42" s="458"/>
      <c r="DR42" s="458"/>
      <c r="DS42" s="458"/>
      <c r="DT42" s="458"/>
      <c r="DU42" s="458"/>
      <c r="DV42" s="459"/>
      <c r="DW42" s="460"/>
      <c r="DX42" s="461"/>
      <c r="DY42" s="461"/>
      <c r="DZ42" s="461"/>
      <c r="EA42" s="461"/>
      <c r="EB42" s="461"/>
      <c r="EC42" s="462"/>
    </row>
    <row r="43" spans="2:133" ht="11.25" customHeight="1" x14ac:dyDescent="0.15">
      <c r="B43" s="409" t="s">
        <v>312</v>
      </c>
      <c r="C43" s="410"/>
      <c r="D43" s="410"/>
      <c r="E43" s="410"/>
      <c r="F43" s="410"/>
      <c r="G43" s="410"/>
      <c r="H43" s="410"/>
      <c r="I43" s="410"/>
      <c r="J43" s="410"/>
      <c r="K43" s="410"/>
      <c r="L43" s="410"/>
      <c r="M43" s="410"/>
      <c r="N43" s="410"/>
      <c r="O43" s="410"/>
      <c r="P43" s="410"/>
      <c r="Q43" s="411"/>
      <c r="R43" s="466">
        <v>16272508</v>
      </c>
      <c r="S43" s="467"/>
      <c r="T43" s="467"/>
      <c r="U43" s="467"/>
      <c r="V43" s="467"/>
      <c r="W43" s="467"/>
      <c r="X43" s="467"/>
      <c r="Y43" s="472"/>
      <c r="Z43" s="473">
        <v>100</v>
      </c>
      <c r="AA43" s="473"/>
      <c r="AB43" s="473"/>
      <c r="AC43" s="473"/>
      <c r="AD43" s="474">
        <v>6910361</v>
      </c>
      <c r="AE43" s="474"/>
      <c r="AF43" s="474"/>
      <c r="AG43" s="474"/>
      <c r="AH43" s="474"/>
      <c r="AI43" s="474"/>
      <c r="AJ43" s="474"/>
      <c r="AK43" s="474"/>
      <c r="AL43" s="475">
        <v>100</v>
      </c>
      <c r="AM43" s="442"/>
      <c r="AN43" s="442"/>
      <c r="AO43" s="476"/>
      <c r="BV43" s="477"/>
      <c r="BW43" s="477"/>
      <c r="BX43" s="477"/>
      <c r="BY43" s="477"/>
      <c r="BZ43" s="477"/>
      <c r="CA43" s="477"/>
      <c r="CB43" s="477"/>
      <c r="CD43" s="371" t="s">
        <v>313</v>
      </c>
      <c r="CE43" s="372"/>
      <c r="CF43" s="372"/>
      <c r="CG43" s="372"/>
      <c r="CH43" s="372"/>
      <c r="CI43" s="372"/>
      <c r="CJ43" s="372"/>
      <c r="CK43" s="372"/>
      <c r="CL43" s="372"/>
      <c r="CM43" s="372"/>
      <c r="CN43" s="372"/>
      <c r="CO43" s="372"/>
      <c r="CP43" s="372"/>
      <c r="CQ43" s="373"/>
      <c r="CR43" s="364">
        <v>69804</v>
      </c>
      <c r="CS43" s="403"/>
      <c r="CT43" s="403"/>
      <c r="CU43" s="403"/>
      <c r="CV43" s="403"/>
      <c r="CW43" s="403"/>
      <c r="CX43" s="403"/>
      <c r="CY43" s="404"/>
      <c r="CZ43" s="374">
        <v>0.4</v>
      </c>
      <c r="DA43" s="405"/>
      <c r="DB43" s="405"/>
      <c r="DC43" s="406"/>
      <c r="DD43" s="381">
        <v>21829</v>
      </c>
      <c r="DE43" s="403"/>
      <c r="DF43" s="403"/>
      <c r="DG43" s="403"/>
      <c r="DH43" s="403"/>
      <c r="DI43" s="403"/>
      <c r="DJ43" s="403"/>
      <c r="DK43" s="404"/>
      <c r="DL43" s="457"/>
      <c r="DM43" s="458"/>
      <c r="DN43" s="458"/>
      <c r="DO43" s="458"/>
      <c r="DP43" s="458"/>
      <c r="DQ43" s="458"/>
      <c r="DR43" s="458"/>
      <c r="DS43" s="458"/>
      <c r="DT43" s="458"/>
      <c r="DU43" s="458"/>
      <c r="DV43" s="459"/>
      <c r="DW43" s="460"/>
      <c r="DX43" s="461"/>
      <c r="DY43" s="461"/>
      <c r="DZ43" s="461"/>
      <c r="EA43" s="461"/>
      <c r="EB43" s="461"/>
      <c r="EC43" s="462"/>
    </row>
    <row r="44" spans="2:133" ht="11.25" customHeight="1" x14ac:dyDescent="0.15">
      <c r="B44" s="478"/>
      <c r="C44" s="478"/>
      <c r="D44" s="478"/>
      <c r="E44" s="478"/>
      <c r="F44" s="478"/>
      <c r="G44" s="478"/>
      <c r="H44" s="478"/>
      <c r="I44" s="478"/>
      <c r="J44" s="478"/>
      <c r="K44" s="478"/>
      <c r="L44" s="478"/>
      <c r="M44" s="478"/>
      <c r="N44" s="478"/>
      <c r="O44" s="478"/>
      <c r="P44" s="478"/>
      <c r="Q44" s="478"/>
      <c r="R44" s="478"/>
      <c r="S44" s="478"/>
      <c r="T44" s="478"/>
      <c r="U44" s="478"/>
      <c r="V44" s="478"/>
      <c r="W44" s="478"/>
      <c r="X44" s="478"/>
      <c r="Y44" s="478"/>
      <c r="Z44" s="478"/>
      <c r="AA44" s="478"/>
      <c r="AB44" s="478"/>
      <c r="AC44" s="478"/>
      <c r="AD44" s="478"/>
      <c r="AE44" s="478"/>
      <c r="AF44" s="478"/>
      <c r="AG44" s="478"/>
      <c r="AH44" s="478"/>
      <c r="AI44" s="478"/>
      <c r="AJ44" s="478"/>
      <c r="AK44" s="478"/>
      <c r="AL44" s="478"/>
      <c r="AM44" s="478"/>
      <c r="AN44" s="478"/>
      <c r="AO44" s="478"/>
      <c r="CD44" s="479" t="s">
        <v>260</v>
      </c>
      <c r="CE44" s="480"/>
      <c r="CF44" s="371" t="s">
        <v>314</v>
      </c>
      <c r="CG44" s="372"/>
      <c r="CH44" s="372"/>
      <c r="CI44" s="372"/>
      <c r="CJ44" s="372"/>
      <c r="CK44" s="372"/>
      <c r="CL44" s="372"/>
      <c r="CM44" s="372"/>
      <c r="CN44" s="372"/>
      <c r="CO44" s="372"/>
      <c r="CP44" s="372"/>
      <c r="CQ44" s="373"/>
      <c r="CR44" s="364">
        <v>781258</v>
      </c>
      <c r="CS44" s="365"/>
      <c r="CT44" s="365"/>
      <c r="CU44" s="365"/>
      <c r="CV44" s="365"/>
      <c r="CW44" s="365"/>
      <c r="CX44" s="365"/>
      <c r="CY44" s="366"/>
      <c r="CZ44" s="374">
        <v>5</v>
      </c>
      <c r="DA44" s="375"/>
      <c r="DB44" s="375"/>
      <c r="DC44" s="386"/>
      <c r="DD44" s="381">
        <v>150282</v>
      </c>
      <c r="DE44" s="365"/>
      <c r="DF44" s="365"/>
      <c r="DG44" s="365"/>
      <c r="DH44" s="365"/>
      <c r="DI44" s="365"/>
      <c r="DJ44" s="365"/>
      <c r="DK44" s="366"/>
      <c r="DL44" s="457"/>
      <c r="DM44" s="458"/>
      <c r="DN44" s="458"/>
      <c r="DO44" s="458"/>
      <c r="DP44" s="458"/>
      <c r="DQ44" s="458"/>
      <c r="DR44" s="458"/>
      <c r="DS44" s="458"/>
      <c r="DT44" s="458"/>
      <c r="DU44" s="458"/>
      <c r="DV44" s="459"/>
      <c r="DW44" s="460"/>
      <c r="DX44" s="461"/>
      <c r="DY44" s="461"/>
      <c r="DZ44" s="461"/>
      <c r="EA44" s="461"/>
      <c r="EB44" s="461"/>
      <c r="EC44" s="462"/>
    </row>
    <row r="45" spans="2:133" ht="11.25" customHeight="1" x14ac:dyDescent="0.15">
      <c r="B45" s="481" t="s">
        <v>315</v>
      </c>
      <c r="C45" s="481"/>
      <c r="D45" s="481"/>
      <c r="E45" s="481"/>
      <c r="F45" s="481"/>
      <c r="G45" s="481"/>
      <c r="H45" s="481"/>
      <c r="I45" s="481"/>
      <c r="J45" s="481"/>
      <c r="K45" s="481"/>
      <c r="L45" s="481"/>
      <c r="M45" s="481"/>
      <c r="N45" s="481"/>
      <c r="O45" s="481"/>
      <c r="P45" s="481"/>
      <c r="Q45" s="481"/>
      <c r="R45" s="481"/>
      <c r="S45" s="481"/>
      <c r="T45" s="481"/>
      <c r="U45" s="481"/>
      <c r="V45" s="481"/>
      <c r="W45" s="481"/>
      <c r="X45" s="481"/>
      <c r="Y45" s="481"/>
      <c r="Z45" s="481"/>
      <c r="AA45" s="481"/>
      <c r="AB45" s="481"/>
      <c r="AC45" s="481"/>
      <c r="AD45" s="481"/>
      <c r="AE45" s="481"/>
      <c r="AF45" s="481"/>
      <c r="AG45" s="481"/>
      <c r="AH45" s="481"/>
      <c r="AI45" s="481"/>
      <c r="AJ45" s="481"/>
      <c r="AK45" s="481"/>
      <c r="AL45" s="481"/>
      <c r="AM45" s="481"/>
      <c r="AN45" s="481"/>
      <c r="AO45" s="481"/>
      <c r="CD45" s="482"/>
      <c r="CE45" s="483"/>
      <c r="CF45" s="371" t="s">
        <v>316</v>
      </c>
      <c r="CG45" s="372"/>
      <c r="CH45" s="372"/>
      <c r="CI45" s="372"/>
      <c r="CJ45" s="372"/>
      <c r="CK45" s="372"/>
      <c r="CL45" s="372"/>
      <c r="CM45" s="372"/>
      <c r="CN45" s="372"/>
      <c r="CO45" s="372"/>
      <c r="CP45" s="372"/>
      <c r="CQ45" s="373"/>
      <c r="CR45" s="364">
        <v>387493</v>
      </c>
      <c r="CS45" s="403"/>
      <c r="CT45" s="403"/>
      <c r="CU45" s="403"/>
      <c r="CV45" s="403"/>
      <c r="CW45" s="403"/>
      <c r="CX45" s="403"/>
      <c r="CY45" s="404"/>
      <c r="CZ45" s="374">
        <v>2.5</v>
      </c>
      <c r="DA45" s="405"/>
      <c r="DB45" s="405"/>
      <c r="DC45" s="406"/>
      <c r="DD45" s="381">
        <v>19107</v>
      </c>
      <c r="DE45" s="403"/>
      <c r="DF45" s="403"/>
      <c r="DG45" s="403"/>
      <c r="DH45" s="403"/>
      <c r="DI45" s="403"/>
      <c r="DJ45" s="403"/>
      <c r="DK45" s="404"/>
      <c r="DL45" s="457"/>
      <c r="DM45" s="458"/>
      <c r="DN45" s="458"/>
      <c r="DO45" s="458"/>
      <c r="DP45" s="458"/>
      <c r="DQ45" s="458"/>
      <c r="DR45" s="458"/>
      <c r="DS45" s="458"/>
      <c r="DT45" s="458"/>
      <c r="DU45" s="458"/>
      <c r="DV45" s="459"/>
      <c r="DW45" s="460"/>
      <c r="DX45" s="461"/>
      <c r="DY45" s="461"/>
      <c r="DZ45" s="461"/>
      <c r="EA45" s="461"/>
      <c r="EB45" s="461"/>
      <c r="EC45" s="462"/>
    </row>
    <row r="46" spans="2:133" ht="11.25" customHeight="1" x14ac:dyDescent="0.15">
      <c r="B46" s="484" t="s">
        <v>317</v>
      </c>
      <c r="C46" s="481"/>
      <c r="D46" s="481"/>
      <c r="E46" s="481"/>
      <c r="F46" s="481"/>
      <c r="G46" s="481"/>
      <c r="H46" s="481"/>
      <c r="I46" s="481"/>
      <c r="J46" s="481"/>
      <c r="K46" s="481"/>
      <c r="L46" s="481"/>
      <c r="M46" s="481"/>
      <c r="N46" s="481"/>
      <c r="O46" s="481"/>
      <c r="P46" s="481"/>
      <c r="Q46" s="481"/>
      <c r="R46" s="481"/>
      <c r="S46" s="481"/>
      <c r="T46" s="481"/>
      <c r="U46" s="481"/>
      <c r="V46" s="481"/>
      <c r="W46" s="481"/>
      <c r="X46" s="481"/>
      <c r="Y46" s="481"/>
      <c r="Z46" s="481"/>
      <c r="AA46" s="481"/>
      <c r="AB46" s="481"/>
      <c r="AC46" s="481"/>
      <c r="AD46" s="481"/>
      <c r="AE46" s="481"/>
      <c r="AF46" s="481"/>
      <c r="AG46" s="481"/>
      <c r="AH46" s="481"/>
      <c r="AI46" s="481"/>
      <c r="AJ46" s="481"/>
      <c r="AK46" s="481"/>
      <c r="AL46" s="481"/>
      <c r="AM46" s="481"/>
      <c r="AN46" s="481"/>
      <c r="AO46" s="481"/>
      <c r="CD46" s="482"/>
      <c r="CE46" s="483"/>
      <c r="CF46" s="371" t="s">
        <v>318</v>
      </c>
      <c r="CG46" s="372"/>
      <c r="CH46" s="372"/>
      <c r="CI46" s="372"/>
      <c r="CJ46" s="372"/>
      <c r="CK46" s="372"/>
      <c r="CL46" s="372"/>
      <c r="CM46" s="372"/>
      <c r="CN46" s="372"/>
      <c r="CO46" s="372"/>
      <c r="CP46" s="372"/>
      <c r="CQ46" s="373"/>
      <c r="CR46" s="364">
        <v>364216</v>
      </c>
      <c r="CS46" s="365"/>
      <c r="CT46" s="365"/>
      <c r="CU46" s="365"/>
      <c r="CV46" s="365"/>
      <c r="CW46" s="365"/>
      <c r="CX46" s="365"/>
      <c r="CY46" s="366"/>
      <c r="CZ46" s="374">
        <v>2.2999999999999998</v>
      </c>
      <c r="DA46" s="375"/>
      <c r="DB46" s="375"/>
      <c r="DC46" s="386"/>
      <c r="DD46" s="381">
        <v>130545</v>
      </c>
      <c r="DE46" s="365"/>
      <c r="DF46" s="365"/>
      <c r="DG46" s="365"/>
      <c r="DH46" s="365"/>
      <c r="DI46" s="365"/>
      <c r="DJ46" s="365"/>
      <c r="DK46" s="366"/>
      <c r="DL46" s="457"/>
      <c r="DM46" s="458"/>
      <c r="DN46" s="458"/>
      <c r="DO46" s="458"/>
      <c r="DP46" s="458"/>
      <c r="DQ46" s="458"/>
      <c r="DR46" s="458"/>
      <c r="DS46" s="458"/>
      <c r="DT46" s="458"/>
      <c r="DU46" s="458"/>
      <c r="DV46" s="459"/>
      <c r="DW46" s="460"/>
      <c r="DX46" s="461"/>
      <c r="DY46" s="461"/>
      <c r="DZ46" s="461"/>
      <c r="EA46" s="461"/>
      <c r="EB46" s="461"/>
      <c r="EC46" s="462"/>
    </row>
    <row r="47" spans="2:133" ht="11.25" customHeight="1" x14ac:dyDescent="0.15">
      <c r="B47" s="485" t="s">
        <v>319</v>
      </c>
      <c r="C47" s="478"/>
      <c r="D47" s="478"/>
      <c r="E47" s="478"/>
      <c r="F47" s="478"/>
      <c r="G47" s="478"/>
      <c r="H47" s="478"/>
      <c r="I47" s="478"/>
      <c r="J47" s="478"/>
      <c r="K47" s="478"/>
      <c r="L47" s="478"/>
      <c r="M47" s="478"/>
      <c r="N47" s="478"/>
      <c r="O47" s="478"/>
      <c r="P47" s="478"/>
      <c r="Q47" s="478"/>
      <c r="R47" s="478"/>
      <c r="S47" s="478"/>
      <c r="T47" s="478"/>
      <c r="U47" s="478"/>
      <c r="V47" s="478"/>
      <c r="W47" s="478"/>
      <c r="X47" s="478"/>
      <c r="Y47" s="478"/>
      <c r="Z47" s="478"/>
      <c r="AA47" s="478"/>
      <c r="AB47" s="478"/>
      <c r="AC47" s="478"/>
      <c r="AD47" s="478"/>
      <c r="AE47" s="478"/>
      <c r="AF47" s="478"/>
      <c r="AG47" s="478"/>
      <c r="AH47" s="478"/>
      <c r="AI47" s="478"/>
      <c r="AJ47" s="478"/>
      <c r="AK47" s="478"/>
      <c r="AL47" s="478"/>
      <c r="AM47" s="478"/>
      <c r="AN47" s="478"/>
      <c r="AO47" s="478"/>
      <c r="CD47" s="482"/>
      <c r="CE47" s="483"/>
      <c r="CF47" s="371" t="s">
        <v>320</v>
      </c>
      <c r="CG47" s="372"/>
      <c r="CH47" s="372"/>
      <c r="CI47" s="372"/>
      <c r="CJ47" s="372"/>
      <c r="CK47" s="372"/>
      <c r="CL47" s="372"/>
      <c r="CM47" s="372"/>
      <c r="CN47" s="372"/>
      <c r="CO47" s="372"/>
      <c r="CP47" s="372"/>
      <c r="CQ47" s="373"/>
      <c r="CR47" s="364">
        <v>1265162</v>
      </c>
      <c r="CS47" s="403"/>
      <c r="CT47" s="403"/>
      <c r="CU47" s="403"/>
      <c r="CV47" s="403"/>
      <c r="CW47" s="403"/>
      <c r="CX47" s="403"/>
      <c r="CY47" s="404"/>
      <c r="CZ47" s="374">
        <v>8.1</v>
      </c>
      <c r="DA47" s="405"/>
      <c r="DB47" s="405"/>
      <c r="DC47" s="406"/>
      <c r="DD47" s="381">
        <v>77341</v>
      </c>
      <c r="DE47" s="403"/>
      <c r="DF47" s="403"/>
      <c r="DG47" s="403"/>
      <c r="DH47" s="403"/>
      <c r="DI47" s="403"/>
      <c r="DJ47" s="403"/>
      <c r="DK47" s="404"/>
      <c r="DL47" s="457"/>
      <c r="DM47" s="458"/>
      <c r="DN47" s="458"/>
      <c r="DO47" s="458"/>
      <c r="DP47" s="458"/>
      <c r="DQ47" s="458"/>
      <c r="DR47" s="458"/>
      <c r="DS47" s="458"/>
      <c r="DT47" s="458"/>
      <c r="DU47" s="458"/>
      <c r="DV47" s="459"/>
      <c r="DW47" s="460"/>
      <c r="DX47" s="461"/>
      <c r="DY47" s="461"/>
      <c r="DZ47" s="461"/>
      <c r="EA47" s="461"/>
      <c r="EB47" s="461"/>
      <c r="EC47" s="462"/>
    </row>
    <row r="48" spans="2:133" x14ac:dyDescent="0.15">
      <c r="B48" s="484"/>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CD48" s="486"/>
      <c r="CE48" s="487"/>
      <c r="CF48" s="371" t="s">
        <v>321</v>
      </c>
      <c r="CG48" s="372"/>
      <c r="CH48" s="372"/>
      <c r="CI48" s="372"/>
      <c r="CJ48" s="372"/>
      <c r="CK48" s="372"/>
      <c r="CL48" s="372"/>
      <c r="CM48" s="372"/>
      <c r="CN48" s="372"/>
      <c r="CO48" s="372"/>
      <c r="CP48" s="372"/>
      <c r="CQ48" s="373"/>
      <c r="CR48" s="364" t="s">
        <v>73</v>
      </c>
      <c r="CS48" s="365"/>
      <c r="CT48" s="365"/>
      <c r="CU48" s="365"/>
      <c r="CV48" s="365"/>
      <c r="CW48" s="365"/>
      <c r="CX48" s="365"/>
      <c r="CY48" s="366"/>
      <c r="CZ48" s="374" t="s">
        <v>213</v>
      </c>
      <c r="DA48" s="375"/>
      <c r="DB48" s="375"/>
      <c r="DC48" s="386"/>
      <c r="DD48" s="381" t="s">
        <v>73</v>
      </c>
      <c r="DE48" s="365"/>
      <c r="DF48" s="365"/>
      <c r="DG48" s="365"/>
      <c r="DH48" s="365"/>
      <c r="DI48" s="365"/>
      <c r="DJ48" s="365"/>
      <c r="DK48" s="366"/>
      <c r="DL48" s="457"/>
      <c r="DM48" s="458"/>
      <c r="DN48" s="458"/>
      <c r="DO48" s="458"/>
      <c r="DP48" s="458"/>
      <c r="DQ48" s="458"/>
      <c r="DR48" s="458"/>
      <c r="DS48" s="458"/>
      <c r="DT48" s="458"/>
      <c r="DU48" s="458"/>
      <c r="DV48" s="459"/>
      <c r="DW48" s="460"/>
      <c r="DX48" s="461"/>
      <c r="DY48" s="461"/>
      <c r="DZ48" s="461"/>
      <c r="EA48" s="461"/>
      <c r="EB48" s="461"/>
      <c r="EC48" s="462"/>
    </row>
    <row r="49" spans="2:133" ht="11.25" customHeight="1" x14ac:dyDescent="0.15">
      <c r="B49" s="485"/>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CD49" s="409" t="s">
        <v>322</v>
      </c>
      <c r="CE49" s="410"/>
      <c r="CF49" s="410"/>
      <c r="CG49" s="410"/>
      <c r="CH49" s="410"/>
      <c r="CI49" s="410"/>
      <c r="CJ49" s="410"/>
      <c r="CK49" s="410"/>
      <c r="CL49" s="410"/>
      <c r="CM49" s="410"/>
      <c r="CN49" s="410"/>
      <c r="CO49" s="410"/>
      <c r="CP49" s="410"/>
      <c r="CQ49" s="411"/>
      <c r="CR49" s="466">
        <v>15550549</v>
      </c>
      <c r="CS49" s="441"/>
      <c r="CT49" s="441"/>
      <c r="CU49" s="441"/>
      <c r="CV49" s="441"/>
      <c r="CW49" s="441"/>
      <c r="CX49" s="441"/>
      <c r="CY49" s="488"/>
      <c r="CZ49" s="475">
        <v>100</v>
      </c>
      <c r="DA49" s="489"/>
      <c r="DB49" s="489"/>
      <c r="DC49" s="490"/>
      <c r="DD49" s="491">
        <v>8235124</v>
      </c>
      <c r="DE49" s="441"/>
      <c r="DF49" s="441"/>
      <c r="DG49" s="441"/>
      <c r="DH49" s="441"/>
      <c r="DI49" s="441"/>
      <c r="DJ49" s="441"/>
      <c r="DK49" s="488"/>
      <c r="DL49" s="492"/>
      <c r="DM49" s="493"/>
      <c r="DN49" s="493"/>
      <c r="DO49" s="493"/>
      <c r="DP49" s="493"/>
      <c r="DQ49" s="493"/>
      <c r="DR49" s="493"/>
      <c r="DS49" s="493"/>
      <c r="DT49" s="493"/>
      <c r="DU49" s="493"/>
      <c r="DV49" s="494"/>
      <c r="DW49" s="495"/>
      <c r="DX49" s="496"/>
      <c r="DY49" s="496"/>
      <c r="DZ49" s="496"/>
      <c r="EA49" s="496"/>
      <c r="EB49" s="496"/>
      <c r="EC49" s="497"/>
    </row>
  </sheetData>
  <sheetProtection algorithmName="SHA-512" hashValue="ElRr94qYmWLRaddSgwEgRTuBseAj94VJtp9YFwiHZN92c/OHwCt3MJn5wF26MezT3+Y/efgLf6mqS7D5BqcBOA==" saltValue="Av57jOOUZo8i8/7x7VJFd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AO36" sqref="AO36:BC36"/>
    </sheetView>
  </sheetViews>
  <sheetFormatPr defaultColWidth="0" defaultRowHeight="13.5" zeroHeight="1" x14ac:dyDescent="0.15"/>
  <cols>
    <col min="1" max="130" width="2.75" style="955" customWidth="1"/>
    <col min="131" max="131" width="1.625" style="955" customWidth="1"/>
    <col min="132" max="16384" width="9" style="955"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323</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324</v>
      </c>
      <c r="DK2" s="508"/>
      <c r="DL2" s="508"/>
      <c r="DM2" s="508"/>
      <c r="DN2" s="508"/>
      <c r="DO2" s="509"/>
      <c r="DP2" s="506"/>
      <c r="DQ2" s="507" t="s">
        <v>325</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326</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327</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328</v>
      </c>
      <c r="B5" s="518"/>
      <c r="C5" s="518"/>
      <c r="D5" s="518"/>
      <c r="E5" s="518"/>
      <c r="F5" s="518"/>
      <c r="G5" s="518"/>
      <c r="H5" s="518"/>
      <c r="I5" s="518"/>
      <c r="J5" s="518"/>
      <c r="K5" s="518"/>
      <c r="L5" s="518"/>
      <c r="M5" s="518"/>
      <c r="N5" s="518"/>
      <c r="O5" s="518"/>
      <c r="P5" s="519"/>
      <c r="Q5" s="520" t="s">
        <v>329</v>
      </c>
      <c r="R5" s="521"/>
      <c r="S5" s="521"/>
      <c r="T5" s="521"/>
      <c r="U5" s="522"/>
      <c r="V5" s="520" t="s">
        <v>330</v>
      </c>
      <c r="W5" s="521"/>
      <c r="X5" s="521"/>
      <c r="Y5" s="521"/>
      <c r="Z5" s="522"/>
      <c r="AA5" s="520" t="s">
        <v>331</v>
      </c>
      <c r="AB5" s="521"/>
      <c r="AC5" s="521"/>
      <c r="AD5" s="521"/>
      <c r="AE5" s="521"/>
      <c r="AF5" s="523" t="s">
        <v>332</v>
      </c>
      <c r="AG5" s="521"/>
      <c r="AH5" s="521"/>
      <c r="AI5" s="521"/>
      <c r="AJ5" s="524"/>
      <c r="AK5" s="521" t="s">
        <v>333</v>
      </c>
      <c r="AL5" s="521"/>
      <c r="AM5" s="521"/>
      <c r="AN5" s="521"/>
      <c r="AO5" s="522"/>
      <c r="AP5" s="520" t="s">
        <v>334</v>
      </c>
      <c r="AQ5" s="521"/>
      <c r="AR5" s="521"/>
      <c r="AS5" s="521"/>
      <c r="AT5" s="522"/>
      <c r="AU5" s="520" t="s">
        <v>335</v>
      </c>
      <c r="AV5" s="521"/>
      <c r="AW5" s="521"/>
      <c r="AX5" s="521"/>
      <c r="AY5" s="524"/>
      <c r="AZ5" s="525"/>
      <c r="BA5" s="525"/>
      <c r="BB5" s="525"/>
      <c r="BC5" s="525"/>
      <c r="BD5" s="525"/>
      <c r="BE5" s="526"/>
      <c r="BF5" s="526"/>
      <c r="BG5" s="526"/>
      <c r="BH5" s="526"/>
      <c r="BI5" s="526"/>
      <c r="BJ5" s="526"/>
      <c r="BK5" s="526"/>
      <c r="BL5" s="526"/>
      <c r="BM5" s="526"/>
      <c r="BN5" s="526"/>
      <c r="BO5" s="526"/>
      <c r="BP5" s="526"/>
      <c r="BQ5" s="517" t="s">
        <v>336</v>
      </c>
      <c r="BR5" s="518"/>
      <c r="BS5" s="518"/>
      <c r="BT5" s="518"/>
      <c r="BU5" s="518"/>
      <c r="BV5" s="518"/>
      <c r="BW5" s="518"/>
      <c r="BX5" s="518"/>
      <c r="BY5" s="518"/>
      <c r="BZ5" s="518"/>
      <c r="CA5" s="518"/>
      <c r="CB5" s="518"/>
      <c r="CC5" s="518"/>
      <c r="CD5" s="518"/>
      <c r="CE5" s="518"/>
      <c r="CF5" s="518"/>
      <c r="CG5" s="519"/>
      <c r="CH5" s="520" t="s">
        <v>337</v>
      </c>
      <c r="CI5" s="521"/>
      <c r="CJ5" s="521"/>
      <c r="CK5" s="521"/>
      <c r="CL5" s="522"/>
      <c r="CM5" s="520" t="s">
        <v>338</v>
      </c>
      <c r="CN5" s="521"/>
      <c r="CO5" s="521"/>
      <c r="CP5" s="521"/>
      <c r="CQ5" s="522"/>
      <c r="CR5" s="520" t="s">
        <v>339</v>
      </c>
      <c r="CS5" s="521"/>
      <c r="CT5" s="521"/>
      <c r="CU5" s="521"/>
      <c r="CV5" s="522"/>
      <c r="CW5" s="520" t="s">
        <v>340</v>
      </c>
      <c r="CX5" s="521"/>
      <c r="CY5" s="521"/>
      <c r="CZ5" s="521"/>
      <c r="DA5" s="522"/>
      <c r="DB5" s="520" t="s">
        <v>341</v>
      </c>
      <c r="DC5" s="521"/>
      <c r="DD5" s="521"/>
      <c r="DE5" s="521"/>
      <c r="DF5" s="522"/>
      <c r="DG5" s="527" t="s">
        <v>342</v>
      </c>
      <c r="DH5" s="528"/>
      <c r="DI5" s="528"/>
      <c r="DJ5" s="528"/>
      <c r="DK5" s="529"/>
      <c r="DL5" s="527" t="s">
        <v>343</v>
      </c>
      <c r="DM5" s="528"/>
      <c r="DN5" s="528"/>
      <c r="DO5" s="528"/>
      <c r="DP5" s="529"/>
      <c r="DQ5" s="520" t="s">
        <v>344</v>
      </c>
      <c r="DR5" s="521"/>
      <c r="DS5" s="521"/>
      <c r="DT5" s="521"/>
      <c r="DU5" s="522"/>
      <c r="DV5" s="520" t="s">
        <v>335</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345</v>
      </c>
      <c r="C7" s="543"/>
      <c r="D7" s="543"/>
      <c r="E7" s="543"/>
      <c r="F7" s="543"/>
      <c r="G7" s="543"/>
      <c r="H7" s="543"/>
      <c r="I7" s="543"/>
      <c r="J7" s="543"/>
      <c r="K7" s="543"/>
      <c r="L7" s="543"/>
      <c r="M7" s="543"/>
      <c r="N7" s="543"/>
      <c r="O7" s="543"/>
      <c r="P7" s="544"/>
      <c r="Q7" s="545">
        <v>16219</v>
      </c>
      <c r="R7" s="546"/>
      <c r="S7" s="546"/>
      <c r="T7" s="546"/>
      <c r="U7" s="546"/>
      <c r="V7" s="546">
        <v>15511</v>
      </c>
      <c r="W7" s="546"/>
      <c r="X7" s="546"/>
      <c r="Y7" s="546"/>
      <c r="Z7" s="546"/>
      <c r="AA7" s="546">
        <v>708</v>
      </c>
      <c r="AB7" s="546"/>
      <c r="AC7" s="546"/>
      <c r="AD7" s="546"/>
      <c r="AE7" s="547"/>
      <c r="AF7" s="548">
        <v>93</v>
      </c>
      <c r="AG7" s="549"/>
      <c r="AH7" s="549"/>
      <c r="AI7" s="549"/>
      <c r="AJ7" s="550"/>
      <c r="AK7" s="551">
        <v>6</v>
      </c>
      <c r="AL7" s="552"/>
      <c r="AM7" s="552"/>
      <c r="AN7" s="552"/>
      <c r="AO7" s="552"/>
      <c r="AP7" s="552">
        <v>13558</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346</v>
      </c>
      <c r="BT7" s="558"/>
      <c r="BU7" s="558"/>
      <c r="BV7" s="558"/>
      <c r="BW7" s="558"/>
      <c r="BX7" s="558"/>
      <c r="BY7" s="558"/>
      <c r="BZ7" s="558"/>
      <c r="CA7" s="558"/>
      <c r="CB7" s="558"/>
      <c r="CC7" s="558"/>
      <c r="CD7" s="558"/>
      <c r="CE7" s="558"/>
      <c r="CF7" s="558"/>
      <c r="CG7" s="559"/>
      <c r="CH7" s="560">
        <v>7</v>
      </c>
      <c r="CI7" s="561"/>
      <c r="CJ7" s="561"/>
      <c r="CK7" s="561"/>
      <c r="CL7" s="562"/>
      <c r="CM7" s="560">
        <v>102</v>
      </c>
      <c r="CN7" s="561"/>
      <c r="CO7" s="561"/>
      <c r="CP7" s="561"/>
      <c r="CQ7" s="562"/>
      <c r="CR7" s="560">
        <v>27</v>
      </c>
      <c r="CS7" s="561"/>
      <c r="CT7" s="561"/>
      <c r="CU7" s="561"/>
      <c r="CV7" s="562"/>
      <c r="CW7" s="560" t="s">
        <v>347</v>
      </c>
      <c r="CX7" s="561"/>
      <c r="CY7" s="561"/>
      <c r="CZ7" s="561"/>
      <c r="DA7" s="562"/>
      <c r="DB7" s="560" t="s">
        <v>347</v>
      </c>
      <c r="DC7" s="561"/>
      <c r="DD7" s="561"/>
      <c r="DE7" s="561"/>
      <c r="DF7" s="562"/>
      <c r="DG7" s="560" t="s">
        <v>347</v>
      </c>
      <c r="DH7" s="561"/>
      <c r="DI7" s="561"/>
      <c r="DJ7" s="561"/>
      <c r="DK7" s="562"/>
      <c r="DL7" s="560" t="s">
        <v>347</v>
      </c>
      <c r="DM7" s="561"/>
      <c r="DN7" s="561"/>
      <c r="DO7" s="561"/>
      <c r="DP7" s="562"/>
      <c r="DQ7" s="560" t="s">
        <v>348</v>
      </c>
      <c r="DR7" s="561"/>
      <c r="DS7" s="561"/>
      <c r="DT7" s="561"/>
      <c r="DU7" s="562"/>
      <c r="DV7" s="563"/>
      <c r="DW7" s="564"/>
      <c r="DX7" s="564"/>
      <c r="DY7" s="564"/>
      <c r="DZ7" s="565"/>
      <c r="EA7" s="515"/>
    </row>
    <row r="8" spans="1:131" s="516" customFormat="1" ht="26.25" customHeight="1" x14ac:dyDescent="0.15">
      <c r="A8" s="566">
        <v>2</v>
      </c>
      <c r="B8" s="567" t="s">
        <v>349</v>
      </c>
      <c r="C8" s="568"/>
      <c r="D8" s="568"/>
      <c r="E8" s="568"/>
      <c r="F8" s="568"/>
      <c r="G8" s="568"/>
      <c r="H8" s="568"/>
      <c r="I8" s="568"/>
      <c r="J8" s="568"/>
      <c r="K8" s="568"/>
      <c r="L8" s="568"/>
      <c r="M8" s="568"/>
      <c r="N8" s="568"/>
      <c r="O8" s="568"/>
      <c r="P8" s="569"/>
      <c r="Q8" s="570">
        <v>7</v>
      </c>
      <c r="R8" s="571"/>
      <c r="S8" s="571"/>
      <c r="T8" s="571"/>
      <c r="U8" s="571"/>
      <c r="V8" s="571">
        <v>7</v>
      </c>
      <c r="W8" s="571"/>
      <c r="X8" s="571"/>
      <c r="Y8" s="571"/>
      <c r="Z8" s="571"/>
      <c r="AA8" s="571">
        <v>0</v>
      </c>
      <c r="AB8" s="571"/>
      <c r="AC8" s="571"/>
      <c r="AD8" s="571"/>
      <c r="AE8" s="572"/>
      <c r="AF8" s="573" t="s">
        <v>350</v>
      </c>
      <c r="AG8" s="574"/>
      <c r="AH8" s="574"/>
      <c r="AI8" s="574"/>
      <c r="AJ8" s="575"/>
      <c r="AK8" s="576" t="s">
        <v>351</v>
      </c>
      <c r="AL8" s="577"/>
      <c r="AM8" s="577"/>
      <c r="AN8" s="577"/>
      <c r="AO8" s="577"/>
      <c r="AP8" s="577" t="s">
        <v>347</v>
      </c>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t="s">
        <v>352</v>
      </c>
      <c r="BT8" s="583"/>
      <c r="BU8" s="583"/>
      <c r="BV8" s="583"/>
      <c r="BW8" s="583"/>
      <c r="BX8" s="583"/>
      <c r="BY8" s="583"/>
      <c r="BZ8" s="583"/>
      <c r="CA8" s="583"/>
      <c r="CB8" s="583"/>
      <c r="CC8" s="583"/>
      <c r="CD8" s="583"/>
      <c r="CE8" s="583"/>
      <c r="CF8" s="583"/>
      <c r="CG8" s="584"/>
      <c r="CH8" s="585">
        <v>-2</v>
      </c>
      <c r="CI8" s="586"/>
      <c r="CJ8" s="586"/>
      <c r="CK8" s="586"/>
      <c r="CL8" s="587"/>
      <c r="CM8" s="585">
        <v>-1</v>
      </c>
      <c r="CN8" s="586"/>
      <c r="CO8" s="586"/>
      <c r="CP8" s="586"/>
      <c r="CQ8" s="587"/>
      <c r="CR8" s="585">
        <v>1</v>
      </c>
      <c r="CS8" s="586"/>
      <c r="CT8" s="586"/>
      <c r="CU8" s="586"/>
      <c r="CV8" s="587"/>
      <c r="CW8" s="585" t="s">
        <v>347</v>
      </c>
      <c r="CX8" s="586"/>
      <c r="CY8" s="586"/>
      <c r="CZ8" s="586"/>
      <c r="DA8" s="587"/>
      <c r="DB8" s="585" t="s">
        <v>351</v>
      </c>
      <c r="DC8" s="586"/>
      <c r="DD8" s="586"/>
      <c r="DE8" s="586"/>
      <c r="DF8" s="587"/>
      <c r="DG8" s="585" t="s">
        <v>347</v>
      </c>
      <c r="DH8" s="586"/>
      <c r="DI8" s="586"/>
      <c r="DJ8" s="586"/>
      <c r="DK8" s="587"/>
      <c r="DL8" s="585" t="s">
        <v>351</v>
      </c>
      <c r="DM8" s="586"/>
      <c r="DN8" s="586"/>
      <c r="DO8" s="586"/>
      <c r="DP8" s="587"/>
      <c r="DQ8" s="585" t="s">
        <v>351</v>
      </c>
      <c r="DR8" s="586"/>
      <c r="DS8" s="586"/>
      <c r="DT8" s="586"/>
      <c r="DU8" s="587"/>
      <c r="DV8" s="588"/>
      <c r="DW8" s="589"/>
      <c r="DX8" s="589"/>
      <c r="DY8" s="589"/>
      <c r="DZ8" s="590"/>
      <c r="EA8" s="515"/>
    </row>
    <row r="9" spans="1:131" s="516" customFormat="1" ht="26.25" customHeight="1" x14ac:dyDescent="0.15">
      <c r="A9" s="566">
        <v>3</v>
      </c>
      <c r="B9" s="567" t="s">
        <v>353</v>
      </c>
      <c r="C9" s="568"/>
      <c r="D9" s="568"/>
      <c r="E9" s="568"/>
      <c r="F9" s="568"/>
      <c r="G9" s="568"/>
      <c r="H9" s="568"/>
      <c r="I9" s="568"/>
      <c r="J9" s="568"/>
      <c r="K9" s="568"/>
      <c r="L9" s="568"/>
      <c r="M9" s="568"/>
      <c r="N9" s="568"/>
      <c r="O9" s="568"/>
      <c r="P9" s="569"/>
      <c r="Q9" s="570">
        <v>53</v>
      </c>
      <c r="R9" s="571"/>
      <c r="S9" s="571"/>
      <c r="T9" s="571"/>
      <c r="U9" s="571"/>
      <c r="V9" s="571">
        <v>39</v>
      </c>
      <c r="W9" s="571"/>
      <c r="X9" s="571"/>
      <c r="Y9" s="571"/>
      <c r="Z9" s="571"/>
      <c r="AA9" s="571">
        <v>14</v>
      </c>
      <c r="AB9" s="571"/>
      <c r="AC9" s="571"/>
      <c r="AD9" s="571"/>
      <c r="AE9" s="572"/>
      <c r="AF9" s="573">
        <v>14</v>
      </c>
      <c r="AG9" s="574"/>
      <c r="AH9" s="574"/>
      <c r="AI9" s="574"/>
      <c r="AJ9" s="575"/>
      <c r="AK9" s="576" t="s">
        <v>351</v>
      </c>
      <c r="AL9" s="577"/>
      <c r="AM9" s="577"/>
      <c r="AN9" s="577"/>
      <c r="AO9" s="577"/>
      <c r="AP9" s="577" t="s">
        <v>347</v>
      </c>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c r="BT9" s="583"/>
      <c r="BU9" s="583"/>
      <c r="BV9" s="583"/>
      <c r="BW9" s="583"/>
      <c r="BX9" s="583"/>
      <c r="BY9" s="583"/>
      <c r="BZ9" s="583"/>
      <c r="CA9" s="583"/>
      <c r="CB9" s="583"/>
      <c r="CC9" s="583"/>
      <c r="CD9" s="583"/>
      <c r="CE9" s="583"/>
      <c r="CF9" s="583"/>
      <c r="CG9" s="584"/>
      <c r="CH9" s="585"/>
      <c r="CI9" s="586"/>
      <c r="CJ9" s="586"/>
      <c r="CK9" s="586"/>
      <c r="CL9" s="587"/>
      <c r="CM9" s="585"/>
      <c r="CN9" s="586"/>
      <c r="CO9" s="586"/>
      <c r="CP9" s="586"/>
      <c r="CQ9" s="587"/>
      <c r="CR9" s="585"/>
      <c r="CS9" s="586"/>
      <c r="CT9" s="586"/>
      <c r="CU9" s="586"/>
      <c r="CV9" s="587"/>
      <c r="CW9" s="585"/>
      <c r="CX9" s="586"/>
      <c r="CY9" s="586"/>
      <c r="CZ9" s="586"/>
      <c r="DA9" s="587"/>
      <c r="DB9" s="585"/>
      <c r="DC9" s="586"/>
      <c r="DD9" s="586"/>
      <c r="DE9" s="586"/>
      <c r="DF9" s="587"/>
      <c r="DG9" s="585"/>
      <c r="DH9" s="586"/>
      <c r="DI9" s="586"/>
      <c r="DJ9" s="586"/>
      <c r="DK9" s="587"/>
      <c r="DL9" s="585"/>
      <c r="DM9" s="586"/>
      <c r="DN9" s="586"/>
      <c r="DO9" s="586"/>
      <c r="DP9" s="587"/>
      <c r="DQ9" s="585"/>
      <c r="DR9" s="586"/>
      <c r="DS9" s="586"/>
      <c r="DT9" s="586"/>
      <c r="DU9" s="587"/>
      <c r="DV9" s="588"/>
      <c r="DW9" s="589"/>
      <c r="DX9" s="589"/>
      <c r="DY9" s="589"/>
      <c r="DZ9" s="590"/>
      <c r="EA9" s="515"/>
    </row>
    <row r="10" spans="1:131" s="516" customFormat="1" ht="26.25" customHeight="1" x14ac:dyDescent="0.15">
      <c r="A10" s="566">
        <v>4</v>
      </c>
      <c r="B10" s="567" t="s">
        <v>354</v>
      </c>
      <c r="C10" s="568"/>
      <c r="D10" s="568"/>
      <c r="E10" s="568"/>
      <c r="F10" s="568"/>
      <c r="G10" s="568"/>
      <c r="H10" s="568"/>
      <c r="I10" s="568"/>
      <c r="J10" s="568"/>
      <c r="K10" s="568"/>
      <c r="L10" s="568"/>
      <c r="M10" s="568"/>
      <c r="N10" s="568"/>
      <c r="O10" s="568"/>
      <c r="P10" s="569"/>
      <c r="Q10" s="570">
        <v>0</v>
      </c>
      <c r="R10" s="571"/>
      <c r="S10" s="571"/>
      <c r="T10" s="571"/>
      <c r="U10" s="571"/>
      <c r="V10" s="571">
        <v>0</v>
      </c>
      <c r="W10" s="571"/>
      <c r="X10" s="571"/>
      <c r="Y10" s="571"/>
      <c r="Z10" s="571"/>
      <c r="AA10" s="571">
        <v>0</v>
      </c>
      <c r="AB10" s="571"/>
      <c r="AC10" s="571"/>
      <c r="AD10" s="571"/>
      <c r="AE10" s="572"/>
      <c r="AF10" s="573" t="s">
        <v>73</v>
      </c>
      <c r="AG10" s="574"/>
      <c r="AH10" s="574"/>
      <c r="AI10" s="574"/>
      <c r="AJ10" s="575"/>
      <c r="AK10" s="576" t="s">
        <v>347</v>
      </c>
      <c r="AL10" s="577"/>
      <c r="AM10" s="577"/>
      <c r="AN10" s="577"/>
      <c r="AO10" s="577"/>
      <c r="AP10" s="577" t="s">
        <v>347</v>
      </c>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c r="BT10" s="583"/>
      <c r="BU10" s="583"/>
      <c r="BV10" s="583"/>
      <c r="BW10" s="583"/>
      <c r="BX10" s="583"/>
      <c r="BY10" s="583"/>
      <c r="BZ10" s="583"/>
      <c r="CA10" s="583"/>
      <c r="CB10" s="583"/>
      <c r="CC10" s="583"/>
      <c r="CD10" s="583"/>
      <c r="CE10" s="583"/>
      <c r="CF10" s="583"/>
      <c r="CG10" s="584"/>
      <c r="CH10" s="585"/>
      <c r="CI10" s="586"/>
      <c r="CJ10" s="586"/>
      <c r="CK10" s="586"/>
      <c r="CL10" s="587"/>
      <c r="CM10" s="585"/>
      <c r="CN10" s="586"/>
      <c r="CO10" s="586"/>
      <c r="CP10" s="586"/>
      <c r="CQ10" s="587"/>
      <c r="CR10" s="585"/>
      <c r="CS10" s="586"/>
      <c r="CT10" s="586"/>
      <c r="CU10" s="586"/>
      <c r="CV10" s="587"/>
      <c r="CW10" s="585"/>
      <c r="CX10" s="586"/>
      <c r="CY10" s="586"/>
      <c r="CZ10" s="586"/>
      <c r="DA10" s="587"/>
      <c r="DB10" s="585"/>
      <c r="DC10" s="586"/>
      <c r="DD10" s="586"/>
      <c r="DE10" s="586"/>
      <c r="DF10" s="587"/>
      <c r="DG10" s="585"/>
      <c r="DH10" s="586"/>
      <c r="DI10" s="586"/>
      <c r="DJ10" s="586"/>
      <c r="DK10" s="587"/>
      <c r="DL10" s="585"/>
      <c r="DM10" s="586"/>
      <c r="DN10" s="586"/>
      <c r="DO10" s="586"/>
      <c r="DP10" s="587"/>
      <c r="DQ10" s="585"/>
      <c r="DR10" s="586"/>
      <c r="DS10" s="586"/>
      <c r="DT10" s="586"/>
      <c r="DU10" s="587"/>
      <c r="DV10" s="588"/>
      <c r="DW10" s="589"/>
      <c r="DX10" s="589"/>
      <c r="DY10" s="589"/>
      <c r="DZ10" s="590"/>
      <c r="EA10" s="515"/>
    </row>
    <row r="11" spans="1:131" s="516" customFormat="1" ht="26.25" customHeight="1" x14ac:dyDescent="0.15">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c r="BT11" s="583"/>
      <c r="BU11" s="583"/>
      <c r="BV11" s="583"/>
      <c r="BW11" s="583"/>
      <c r="BX11" s="583"/>
      <c r="BY11" s="583"/>
      <c r="BZ11" s="583"/>
      <c r="CA11" s="583"/>
      <c r="CB11" s="583"/>
      <c r="CC11" s="583"/>
      <c r="CD11" s="583"/>
      <c r="CE11" s="583"/>
      <c r="CF11" s="583"/>
      <c r="CG11" s="584"/>
      <c r="CH11" s="585"/>
      <c r="CI11" s="586"/>
      <c r="CJ11" s="586"/>
      <c r="CK11" s="586"/>
      <c r="CL11" s="587"/>
      <c r="CM11" s="585"/>
      <c r="CN11" s="586"/>
      <c r="CO11" s="586"/>
      <c r="CP11" s="586"/>
      <c r="CQ11" s="587"/>
      <c r="CR11" s="585"/>
      <c r="CS11" s="586"/>
      <c r="CT11" s="586"/>
      <c r="CU11" s="586"/>
      <c r="CV11" s="587"/>
      <c r="CW11" s="585"/>
      <c r="CX11" s="586"/>
      <c r="CY11" s="586"/>
      <c r="CZ11" s="586"/>
      <c r="DA11" s="587"/>
      <c r="DB11" s="585"/>
      <c r="DC11" s="586"/>
      <c r="DD11" s="586"/>
      <c r="DE11" s="586"/>
      <c r="DF11" s="587"/>
      <c r="DG11" s="585"/>
      <c r="DH11" s="586"/>
      <c r="DI11" s="586"/>
      <c r="DJ11" s="586"/>
      <c r="DK11" s="587"/>
      <c r="DL11" s="585"/>
      <c r="DM11" s="586"/>
      <c r="DN11" s="586"/>
      <c r="DO11" s="586"/>
      <c r="DP11" s="587"/>
      <c r="DQ11" s="585"/>
      <c r="DR11" s="586"/>
      <c r="DS11" s="586"/>
      <c r="DT11" s="586"/>
      <c r="DU11" s="587"/>
      <c r="DV11" s="588"/>
      <c r="DW11" s="589"/>
      <c r="DX11" s="589"/>
      <c r="DY11" s="589"/>
      <c r="DZ11" s="590"/>
      <c r="EA11" s="515"/>
    </row>
    <row r="12" spans="1:131" s="516" customFormat="1" ht="26.25" customHeight="1" x14ac:dyDescent="0.15">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x14ac:dyDescent="0.15">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x14ac:dyDescent="0.15">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x14ac:dyDescent="0.15">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x14ac:dyDescent="0.15">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x14ac:dyDescent="0.15">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x14ac:dyDescent="0.15">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x14ac:dyDescent="0.15">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x14ac:dyDescent="0.15">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x14ac:dyDescent="0.2">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x14ac:dyDescent="0.15">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355</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x14ac:dyDescent="0.2">
      <c r="A23" s="600" t="s">
        <v>356</v>
      </c>
      <c r="B23" s="601" t="s">
        <v>357</v>
      </c>
      <c r="C23" s="602"/>
      <c r="D23" s="602"/>
      <c r="E23" s="602"/>
      <c r="F23" s="602"/>
      <c r="G23" s="602"/>
      <c r="H23" s="602"/>
      <c r="I23" s="602"/>
      <c r="J23" s="602"/>
      <c r="K23" s="602"/>
      <c r="L23" s="602"/>
      <c r="M23" s="602"/>
      <c r="N23" s="602"/>
      <c r="O23" s="602"/>
      <c r="P23" s="603"/>
      <c r="Q23" s="604">
        <v>16273</v>
      </c>
      <c r="R23" s="605"/>
      <c r="S23" s="605"/>
      <c r="T23" s="605"/>
      <c r="U23" s="605"/>
      <c r="V23" s="605">
        <v>1551</v>
      </c>
      <c r="W23" s="605"/>
      <c r="X23" s="605"/>
      <c r="Y23" s="605"/>
      <c r="Z23" s="605"/>
      <c r="AA23" s="605">
        <v>722</v>
      </c>
      <c r="AB23" s="605"/>
      <c r="AC23" s="605"/>
      <c r="AD23" s="605"/>
      <c r="AE23" s="606"/>
      <c r="AF23" s="607">
        <v>107</v>
      </c>
      <c r="AG23" s="605"/>
      <c r="AH23" s="605"/>
      <c r="AI23" s="605"/>
      <c r="AJ23" s="608"/>
      <c r="AK23" s="609"/>
      <c r="AL23" s="610"/>
      <c r="AM23" s="610"/>
      <c r="AN23" s="610"/>
      <c r="AO23" s="610"/>
      <c r="AP23" s="605">
        <v>13558</v>
      </c>
      <c r="AQ23" s="605"/>
      <c r="AR23" s="605"/>
      <c r="AS23" s="605"/>
      <c r="AT23" s="605"/>
      <c r="AU23" s="611"/>
      <c r="AV23" s="611"/>
      <c r="AW23" s="611"/>
      <c r="AX23" s="611"/>
      <c r="AY23" s="612"/>
      <c r="AZ23" s="613" t="s">
        <v>358</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x14ac:dyDescent="0.15">
      <c r="A24" s="616" t="s">
        <v>359</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x14ac:dyDescent="0.2">
      <c r="A25" s="512" t="s">
        <v>360</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x14ac:dyDescent="0.15">
      <c r="A26" s="517" t="s">
        <v>328</v>
      </c>
      <c r="B26" s="518"/>
      <c r="C26" s="518"/>
      <c r="D26" s="518"/>
      <c r="E26" s="518"/>
      <c r="F26" s="518"/>
      <c r="G26" s="518"/>
      <c r="H26" s="518"/>
      <c r="I26" s="518"/>
      <c r="J26" s="518"/>
      <c r="K26" s="518"/>
      <c r="L26" s="518"/>
      <c r="M26" s="518"/>
      <c r="N26" s="518"/>
      <c r="O26" s="518"/>
      <c r="P26" s="519"/>
      <c r="Q26" s="520" t="s">
        <v>361</v>
      </c>
      <c r="R26" s="521"/>
      <c r="S26" s="521"/>
      <c r="T26" s="521"/>
      <c r="U26" s="522"/>
      <c r="V26" s="520" t="s">
        <v>363</v>
      </c>
      <c r="W26" s="521"/>
      <c r="X26" s="521"/>
      <c r="Y26" s="521"/>
      <c r="Z26" s="522"/>
      <c r="AA26" s="520" t="s">
        <v>364</v>
      </c>
      <c r="AB26" s="521"/>
      <c r="AC26" s="521"/>
      <c r="AD26" s="521"/>
      <c r="AE26" s="521"/>
      <c r="AF26" s="618" t="s">
        <v>365</v>
      </c>
      <c r="AG26" s="619"/>
      <c r="AH26" s="619"/>
      <c r="AI26" s="619"/>
      <c r="AJ26" s="620"/>
      <c r="AK26" s="521" t="s">
        <v>367</v>
      </c>
      <c r="AL26" s="521"/>
      <c r="AM26" s="521"/>
      <c r="AN26" s="521"/>
      <c r="AO26" s="522"/>
      <c r="AP26" s="520" t="s">
        <v>369</v>
      </c>
      <c r="AQ26" s="521"/>
      <c r="AR26" s="521"/>
      <c r="AS26" s="521"/>
      <c r="AT26" s="522"/>
      <c r="AU26" s="520" t="s">
        <v>370</v>
      </c>
      <c r="AV26" s="521"/>
      <c r="AW26" s="521"/>
      <c r="AX26" s="521"/>
      <c r="AY26" s="522"/>
      <c r="AZ26" s="520" t="s">
        <v>371</v>
      </c>
      <c r="BA26" s="521"/>
      <c r="BB26" s="521"/>
      <c r="BC26" s="521"/>
      <c r="BD26" s="522"/>
      <c r="BE26" s="520" t="s">
        <v>335</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x14ac:dyDescent="0.15">
      <c r="A28" s="624">
        <v>1</v>
      </c>
      <c r="B28" s="542" t="s">
        <v>372</v>
      </c>
      <c r="C28" s="543"/>
      <c r="D28" s="543"/>
      <c r="E28" s="543"/>
      <c r="F28" s="543"/>
      <c r="G28" s="543"/>
      <c r="H28" s="543"/>
      <c r="I28" s="543"/>
      <c r="J28" s="543"/>
      <c r="K28" s="543"/>
      <c r="L28" s="543"/>
      <c r="M28" s="543"/>
      <c r="N28" s="543"/>
      <c r="O28" s="543"/>
      <c r="P28" s="544"/>
      <c r="Q28" s="625">
        <v>3253</v>
      </c>
      <c r="R28" s="626"/>
      <c r="S28" s="626"/>
      <c r="T28" s="626"/>
      <c r="U28" s="626"/>
      <c r="V28" s="626">
        <v>3206</v>
      </c>
      <c r="W28" s="626"/>
      <c r="X28" s="626"/>
      <c r="Y28" s="626"/>
      <c r="Z28" s="626"/>
      <c r="AA28" s="626">
        <v>47</v>
      </c>
      <c r="AB28" s="626"/>
      <c r="AC28" s="626"/>
      <c r="AD28" s="626"/>
      <c r="AE28" s="627"/>
      <c r="AF28" s="628">
        <v>47</v>
      </c>
      <c r="AG28" s="626"/>
      <c r="AH28" s="626"/>
      <c r="AI28" s="626"/>
      <c r="AJ28" s="629"/>
      <c r="AK28" s="630">
        <v>269</v>
      </c>
      <c r="AL28" s="631"/>
      <c r="AM28" s="631"/>
      <c r="AN28" s="631"/>
      <c r="AO28" s="631"/>
      <c r="AP28" s="631" t="s">
        <v>347</v>
      </c>
      <c r="AQ28" s="631"/>
      <c r="AR28" s="631"/>
      <c r="AS28" s="631"/>
      <c r="AT28" s="631"/>
      <c r="AU28" s="631" t="s">
        <v>347</v>
      </c>
      <c r="AV28" s="631"/>
      <c r="AW28" s="631"/>
      <c r="AX28" s="631"/>
      <c r="AY28" s="631"/>
      <c r="AZ28" s="631" t="s">
        <v>347</v>
      </c>
      <c r="BA28" s="631"/>
      <c r="BB28" s="631"/>
      <c r="BC28" s="631"/>
      <c r="BD28" s="631"/>
      <c r="BE28" s="632"/>
      <c r="BF28" s="632"/>
      <c r="BG28" s="632"/>
      <c r="BH28" s="632"/>
      <c r="BI28" s="633"/>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x14ac:dyDescent="0.15">
      <c r="A29" s="624">
        <v>2</v>
      </c>
      <c r="B29" s="567" t="s">
        <v>373</v>
      </c>
      <c r="C29" s="568"/>
      <c r="D29" s="568"/>
      <c r="E29" s="568"/>
      <c r="F29" s="568"/>
      <c r="G29" s="568"/>
      <c r="H29" s="568"/>
      <c r="I29" s="568"/>
      <c r="J29" s="568"/>
      <c r="K29" s="568"/>
      <c r="L29" s="568"/>
      <c r="M29" s="568"/>
      <c r="N29" s="568"/>
      <c r="O29" s="568"/>
      <c r="P29" s="569"/>
      <c r="Q29" s="570">
        <v>3381</v>
      </c>
      <c r="R29" s="571"/>
      <c r="S29" s="571"/>
      <c r="T29" s="571"/>
      <c r="U29" s="571"/>
      <c r="V29" s="571">
        <v>3323</v>
      </c>
      <c r="W29" s="571"/>
      <c r="X29" s="571"/>
      <c r="Y29" s="571"/>
      <c r="Z29" s="571"/>
      <c r="AA29" s="571">
        <v>58</v>
      </c>
      <c r="AB29" s="571"/>
      <c r="AC29" s="571"/>
      <c r="AD29" s="571"/>
      <c r="AE29" s="572"/>
      <c r="AF29" s="573">
        <v>58</v>
      </c>
      <c r="AG29" s="574"/>
      <c r="AH29" s="574"/>
      <c r="AI29" s="574"/>
      <c r="AJ29" s="575"/>
      <c r="AK29" s="634">
        <v>527</v>
      </c>
      <c r="AL29" s="635"/>
      <c r="AM29" s="635"/>
      <c r="AN29" s="635"/>
      <c r="AO29" s="635"/>
      <c r="AP29" s="635" t="s">
        <v>347</v>
      </c>
      <c r="AQ29" s="635"/>
      <c r="AR29" s="635"/>
      <c r="AS29" s="635"/>
      <c r="AT29" s="635"/>
      <c r="AU29" s="635" t="s">
        <v>347</v>
      </c>
      <c r="AV29" s="635"/>
      <c r="AW29" s="635"/>
      <c r="AX29" s="635"/>
      <c r="AY29" s="635"/>
      <c r="AZ29" s="635" t="s">
        <v>347</v>
      </c>
      <c r="BA29" s="635"/>
      <c r="BB29" s="635"/>
      <c r="BC29" s="635"/>
      <c r="BD29" s="635"/>
      <c r="BE29" s="636"/>
      <c r="BF29" s="636"/>
      <c r="BG29" s="636"/>
      <c r="BH29" s="636"/>
      <c r="BI29" s="637"/>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x14ac:dyDescent="0.15">
      <c r="A30" s="624">
        <v>3</v>
      </c>
      <c r="B30" s="567" t="s">
        <v>374</v>
      </c>
      <c r="C30" s="568"/>
      <c r="D30" s="568"/>
      <c r="E30" s="568"/>
      <c r="F30" s="568"/>
      <c r="G30" s="568"/>
      <c r="H30" s="568"/>
      <c r="I30" s="568"/>
      <c r="J30" s="568"/>
      <c r="K30" s="568"/>
      <c r="L30" s="568"/>
      <c r="M30" s="568"/>
      <c r="N30" s="568"/>
      <c r="O30" s="568"/>
      <c r="P30" s="569"/>
      <c r="Q30" s="570">
        <v>505</v>
      </c>
      <c r="R30" s="571"/>
      <c r="S30" s="571"/>
      <c r="T30" s="571"/>
      <c r="U30" s="571"/>
      <c r="V30" s="571">
        <v>504</v>
      </c>
      <c r="W30" s="571"/>
      <c r="X30" s="571"/>
      <c r="Y30" s="571"/>
      <c r="Z30" s="571"/>
      <c r="AA30" s="571">
        <v>1</v>
      </c>
      <c r="AB30" s="571"/>
      <c r="AC30" s="571"/>
      <c r="AD30" s="571"/>
      <c r="AE30" s="572"/>
      <c r="AF30" s="573">
        <v>1</v>
      </c>
      <c r="AG30" s="574"/>
      <c r="AH30" s="574"/>
      <c r="AI30" s="574"/>
      <c r="AJ30" s="575"/>
      <c r="AK30" s="634">
        <v>143</v>
      </c>
      <c r="AL30" s="635"/>
      <c r="AM30" s="635"/>
      <c r="AN30" s="635"/>
      <c r="AO30" s="635"/>
      <c r="AP30" s="635" t="s">
        <v>347</v>
      </c>
      <c r="AQ30" s="635"/>
      <c r="AR30" s="635"/>
      <c r="AS30" s="635"/>
      <c r="AT30" s="635"/>
      <c r="AU30" s="635" t="s">
        <v>347</v>
      </c>
      <c r="AV30" s="635"/>
      <c r="AW30" s="635"/>
      <c r="AX30" s="635"/>
      <c r="AY30" s="635"/>
      <c r="AZ30" s="635" t="s">
        <v>347</v>
      </c>
      <c r="BA30" s="635"/>
      <c r="BB30" s="635"/>
      <c r="BC30" s="635"/>
      <c r="BD30" s="635"/>
      <c r="BE30" s="636"/>
      <c r="BF30" s="636"/>
      <c r="BG30" s="636"/>
      <c r="BH30" s="636"/>
      <c r="BI30" s="637"/>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x14ac:dyDescent="0.15">
      <c r="A31" s="624">
        <v>4</v>
      </c>
      <c r="B31" s="567" t="s">
        <v>375</v>
      </c>
      <c r="C31" s="568"/>
      <c r="D31" s="568"/>
      <c r="E31" s="568"/>
      <c r="F31" s="568"/>
      <c r="G31" s="568"/>
      <c r="H31" s="568"/>
      <c r="I31" s="568"/>
      <c r="J31" s="568"/>
      <c r="K31" s="568"/>
      <c r="L31" s="568"/>
      <c r="M31" s="568"/>
      <c r="N31" s="568"/>
      <c r="O31" s="568"/>
      <c r="P31" s="569"/>
      <c r="Q31" s="570">
        <v>956</v>
      </c>
      <c r="R31" s="571"/>
      <c r="S31" s="571"/>
      <c r="T31" s="571"/>
      <c r="U31" s="571"/>
      <c r="V31" s="571">
        <v>723</v>
      </c>
      <c r="W31" s="571"/>
      <c r="X31" s="571"/>
      <c r="Y31" s="571"/>
      <c r="Z31" s="571"/>
      <c r="AA31" s="571">
        <v>233</v>
      </c>
      <c r="AB31" s="571"/>
      <c r="AC31" s="571"/>
      <c r="AD31" s="571"/>
      <c r="AE31" s="572"/>
      <c r="AF31" s="573">
        <v>1025</v>
      </c>
      <c r="AG31" s="574"/>
      <c r="AH31" s="574"/>
      <c r="AI31" s="574"/>
      <c r="AJ31" s="575"/>
      <c r="AK31" s="634">
        <v>4</v>
      </c>
      <c r="AL31" s="635"/>
      <c r="AM31" s="635"/>
      <c r="AN31" s="635"/>
      <c r="AO31" s="635"/>
      <c r="AP31" s="635">
        <v>319</v>
      </c>
      <c r="AQ31" s="635"/>
      <c r="AR31" s="635"/>
      <c r="AS31" s="635"/>
      <c r="AT31" s="635"/>
      <c r="AU31" s="635">
        <v>53</v>
      </c>
      <c r="AV31" s="635"/>
      <c r="AW31" s="635"/>
      <c r="AX31" s="635"/>
      <c r="AY31" s="635"/>
      <c r="AZ31" s="638" t="s">
        <v>347</v>
      </c>
      <c r="BA31" s="638"/>
      <c r="BB31" s="638"/>
      <c r="BC31" s="638"/>
      <c r="BD31" s="638"/>
      <c r="BE31" s="636" t="s">
        <v>376</v>
      </c>
      <c r="BF31" s="636"/>
      <c r="BG31" s="636"/>
      <c r="BH31" s="636"/>
      <c r="BI31" s="637"/>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x14ac:dyDescent="0.15">
      <c r="A32" s="624">
        <v>5</v>
      </c>
      <c r="B32" s="567" t="s">
        <v>377</v>
      </c>
      <c r="C32" s="568"/>
      <c r="D32" s="568"/>
      <c r="E32" s="568"/>
      <c r="F32" s="568"/>
      <c r="G32" s="568"/>
      <c r="H32" s="568"/>
      <c r="I32" s="568"/>
      <c r="J32" s="568"/>
      <c r="K32" s="568"/>
      <c r="L32" s="568"/>
      <c r="M32" s="568"/>
      <c r="N32" s="568"/>
      <c r="O32" s="568"/>
      <c r="P32" s="569"/>
      <c r="Q32" s="570">
        <v>578</v>
      </c>
      <c r="R32" s="571"/>
      <c r="S32" s="571"/>
      <c r="T32" s="571"/>
      <c r="U32" s="571"/>
      <c r="V32" s="571">
        <v>578</v>
      </c>
      <c r="W32" s="571"/>
      <c r="X32" s="571"/>
      <c r="Y32" s="571"/>
      <c r="Z32" s="571"/>
      <c r="AA32" s="571">
        <v>2</v>
      </c>
      <c r="AB32" s="571"/>
      <c r="AC32" s="571"/>
      <c r="AD32" s="571"/>
      <c r="AE32" s="572"/>
      <c r="AF32" s="573">
        <v>15</v>
      </c>
      <c r="AG32" s="574"/>
      <c r="AH32" s="574"/>
      <c r="AI32" s="574"/>
      <c r="AJ32" s="575"/>
      <c r="AK32" s="634">
        <v>320</v>
      </c>
      <c r="AL32" s="635"/>
      <c r="AM32" s="635"/>
      <c r="AN32" s="635"/>
      <c r="AO32" s="635"/>
      <c r="AP32" s="635">
        <v>5212</v>
      </c>
      <c r="AQ32" s="635"/>
      <c r="AR32" s="635"/>
      <c r="AS32" s="635"/>
      <c r="AT32" s="635"/>
      <c r="AU32" s="635">
        <v>4717</v>
      </c>
      <c r="AV32" s="635"/>
      <c r="AW32" s="635"/>
      <c r="AX32" s="635"/>
      <c r="AY32" s="635"/>
      <c r="AZ32" s="638" t="s">
        <v>347</v>
      </c>
      <c r="BA32" s="638"/>
      <c r="BB32" s="638"/>
      <c r="BC32" s="638"/>
      <c r="BD32" s="638"/>
      <c r="BE32" s="636" t="s">
        <v>376</v>
      </c>
      <c r="BF32" s="636"/>
      <c r="BG32" s="636"/>
      <c r="BH32" s="636"/>
      <c r="BI32" s="637"/>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x14ac:dyDescent="0.15">
      <c r="A33" s="624">
        <v>6</v>
      </c>
      <c r="B33" s="567"/>
      <c r="C33" s="568"/>
      <c r="D33" s="568"/>
      <c r="E33" s="568"/>
      <c r="F33" s="568"/>
      <c r="G33" s="568"/>
      <c r="H33" s="568"/>
      <c r="I33" s="568"/>
      <c r="J33" s="568"/>
      <c r="K33" s="568"/>
      <c r="L33" s="568"/>
      <c r="M33" s="568"/>
      <c r="N33" s="568"/>
      <c r="O33" s="568"/>
      <c r="P33" s="569"/>
      <c r="Q33" s="570"/>
      <c r="R33" s="571"/>
      <c r="S33" s="571"/>
      <c r="T33" s="571"/>
      <c r="U33" s="571"/>
      <c r="V33" s="571"/>
      <c r="W33" s="571"/>
      <c r="X33" s="571"/>
      <c r="Y33" s="571"/>
      <c r="Z33" s="571"/>
      <c r="AA33" s="571"/>
      <c r="AB33" s="571"/>
      <c r="AC33" s="571"/>
      <c r="AD33" s="571"/>
      <c r="AE33" s="572"/>
      <c r="AF33" s="573"/>
      <c r="AG33" s="574"/>
      <c r="AH33" s="574"/>
      <c r="AI33" s="574"/>
      <c r="AJ33" s="575"/>
      <c r="AK33" s="634"/>
      <c r="AL33" s="635"/>
      <c r="AM33" s="635"/>
      <c r="AN33" s="635"/>
      <c r="AO33" s="635"/>
      <c r="AP33" s="635"/>
      <c r="AQ33" s="635"/>
      <c r="AR33" s="635"/>
      <c r="AS33" s="635"/>
      <c r="AT33" s="635"/>
      <c r="AU33" s="635"/>
      <c r="AV33" s="635"/>
      <c r="AW33" s="635"/>
      <c r="AX33" s="635"/>
      <c r="AY33" s="635"/>
      <c r="AZ33" s="638"/>
      <c r="BA33" s="638"/>
      <c r="BB33" s="638"/>
      <c r="BC33" s="638"/>
      <c r="BD33" s="638"/>
      <c r="BE33" s="636"/>
      <c r="BF33" s="636"/>
      <c r="BG33" s="636"/>
      <c r="BH33" s="636"/>
      <c r="BI33" s="637"/>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x14ac:dyDescent="0.15">
      <c r="A34" s="624">
        <v>7</v>
      </c>
      <c r="B34" s="567"/>
      <c r="C34" s="568"/>
      <c r="D34" s="568"/>
      <c r="E34" s="568"/>
      <c r="F34" s="568"/>
      <c r="G34" s="568"/>
      <c r="H34" s="568"/>
      <c r="I34" s="568"/>
      <c r="J34" s="568"/>
      <c r="K34" s="568"/>
      <c r="L34" s="568"/>
      <c r="M34" s="568"/>
      <c r="N34" s="568"/>
      <c r="O34" s="568"/>
      <c r="P34" s="569"/>
      <c r="Q34" s="570"/>
      <c r="R34" s="571"/>
      <c r="S34" s="571"/>
      <c r="T34" s="571"/>
      <c r="U34" s="571"/>
      <c r="V34" s="571"/>
      <c r="W34" s="571"/>
      <c r="X34" s="571"/>
      <c r="Y34" s="571"/>
      <c r="Z34" s="571"/>
      <c r="AA34" s="571"/>
      <c r="AB34" s="571"/>
      <c r="AC34" s="571"/>
      <c r="AD34" s="571"/>
      <c r="AE34" s="572"/>
      <c r="AF34" s="573"/>
      <c r="AG34" s="574"/>
      <c r="AH34" s="574"/>
      <c r="AI34" s="574"/>
      <c r="AJ34" s="575"/>
      <c r="AK34" s="634"/>
      <c r="AL34" s="635"/>
      <c r="AM34" s="635"/>
      <c r="AN34" s="635"/>
      <c r="AO34" s="635"/>
      <c r="AP34" s="635"/>
      <c r="AQ34" s="635"/>
      <c r="AR34" s="635"/>
      <c r="AS34" s="635"/>
      <c r="AT34" s="635"/>
      <c r="AU34" s="635"/>
      <c r="AV34" s="635"/>
      <c r="AW34" s="635"/>
      <c r="AX34" s="635"/>
      <c r="AY34" s="635"/>
      <c r="AZ34" s="638"/>
      <c r="BA34" s="638"/>
      <c r="BB34" s="638"/>
      <c r="BC34" s="638"/>
      <c r="BD34" s="638"/>
      <c r="BE34" s="636"/>
      <c r="BF34" s="636"/>
      <c r="BG34" s="636"/>
      <c r="BH34" s="636"/>
      <c r="BI34" s="637"/>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x14ac:dyDescent="0.15">
      <c r="A35" s="624">
        <v>8</v>
      </c>
      <c r="B35" s="567"/>
      <c r="C35" s="568"/>
      <c r="D35" s="568"/>
      <c r="E35" s="568"/>
      <c r="F35" s="568"/>
      <c r="G35" s="568"/>
      <c r="H35" s="568"/>
      <c r="I35" s="568"/>
      <c r="J35" s="568"/>
      <c r="K35" s="568"/>
      <c r="L35" s="568"/>
      <c r="M35" s="568"/>
      <c r="N35" s="568"/>
      <c r="O35" s="568"/>
      <c r="P35" s="569"/>
      <c r="Q35" s="570"/>
      <c r="R35" s="571"/>
      <c r="S35" s="571"/>
      <c r="T35" s="571"/>
      <c r="U35" s="571"/>
      <c r="V35" s="571"/>
      <c r="W35" s="571"/>
      <c r="X35" s="571"/>
      <c r="Y35" s="571"/>
      <c r="Z35" s="571"/>
      <c r="AA35" s="571"/>
      <c r="AB35" s="571"/>
      <c r="AC35" s="571"/>
      <c r="AD35" s="571"/>
      <c r="AE35" s="572"/>
      <c r="AF35" s="573"/>
      <c r="AG35" s="574"/>
      <c r="AH35" s="574"/>
      <c r="AI35" s="574"/>
      <c r="AJ35" s="575"/>
      <c r="AK35" s="634"/>
      <c r="AL35" s="635"/>
      <c r="AM35" s="635"/>
      <c r="AN35" s="635"/>
      <c r="AO35" s="635"/>
      <c r="AP35" s="635"/>
      <c r="AQ35" s="635"/>
      <c r="AR35" s="635"/>
      <c r="AS35" s="635"/>
      <c r="AT35" s="635"/>
      <c r="AU35" s="635"/>
      <c r="AV35" s="635"/>
      <c r="AW35" s="635"/>
      <c r="AX35" s="635"/>
      <c r="AY35" s="635"/>
      <c r="AZ35" s="638"/>
      <c r="BA35" s="638"/>
      <c r="BB35" s="638"/>
      <c r="BC35" s="638"/>
      <c r="BD35" s="638"/>
      <c r="BE35" s="636"/>
      <c r="BF35" s="636"/>
      <c r="BG35" s="636"/>
      <c r="BH35" s="636"/>
      <c r="BI35" s="637"/>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x14ac:dyDescent="0.15">
      <c r="A36" s="624">
        <v>9</v>
      </c>
      <c r="B36" s="567"/>
      <c r="C36" s="568"/>
      <c r="D36" s="568"/>
      <c r="E36" s="568"/>
      <c r="F36" s="568"/>
      <c r="G36" s="568"/>
      <c r="H36" s="568"/>
      <c r="I36" s="568"/>
      <c r="J36" s="568"/>
      <c r="K36" s="568"/>
      <c r="L36" s="568"/>
      <c r="M36" s="568"/>
      <c r="N36" s="568"/>
      <c r="O36" s="568"/>
      <c r="P36" s="569"/>
      <c r="Q36" s="570"/>
      <c r="R36" s="571"/>
      <c r="S36" s="571"/>
      <c r="T36" s="571"/>
      <c r="U36" s="571"/>
      <c r="V36" s="571"/>
      <c r="W36" s="571"/>
      <c r="X36" s="571"/>
      <c r="Y36" s="571"/>
      <c r="Z36" s="571"/>
      <c r="AA36" s="571"/>
      <c r="AB36" s="571"/>
      <c r="AC36" s="571"/>
      <c r="AD36" s="571"/>
      <c r="AE36" s="572"/>
      <c r="AF36" s="573"/>
      <c r="AG36" s="574"/>
      <c r="AH36" s="574"/>
      <c r="AI36" s="574"/>
      <c r="AJ36" s="575"/>
      <c r="AK36" s="634"/>
      <c r="AL36" s="635"/>
      <c r="AM36" s="635"/>
      <c r="AN36" s="635"/>
      <c r="AO36" s="635"/>
      <c r="AP36" s="635"/>
      <c r="AQ36" s="635"/>
      <c r="AR36" s="635"/>
      <c r="AS36" s="635"/>
      <c r="AT36" s="635"/>
      <c r="AU36" s="635"/>
      <c r="AV36" s="635"/>
      <c r="AW36" s="635"/>
      <c r="AX36" s="635"/>
      <c r="AY36" s="635"/>
      <c r="AZ36" s="638"/>
      <c r="BA36" s="638"/>
      <c r="BB36" s="638"/>
      <c r="BC36" s="638"/>
      <c r="BD36" s="638"/>
      <c r="BE36" s="636"/>
      <c r="BF36" s="636"/>
      <c r="BG36" s="636"/>
      <c r="BH36" s="636"/>
      <c r="BI36" s="637"/>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x14ac:dyDescent="0.15">
      <c r="A37" s="624">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4"/>
      <c r="AL37" s="635"/>
      <c r="AM37" s="635"/>
      <c r="AN37" s="635"/>
      <c r="AO37" s="635"/>
      <c r="AP37" s="635"/>
      <c r="AQ37" s="635"/>
      <c r="AR37" s="635"/>
      <c r="AS37" s="635"/>
      <c r="AT37" s="635"/>
      <c r="AU37" s="635"/>
      <c r="AV37" s="635"/>
      <c r="AW37" s="635"/>
      <c r="AX37" s="635"/>
      <c r="AY37" s="635"/>
      <c r="AZ37" s="638"/>
      <c r="BA37" s="638"/>
      <c r="BB37" s="638"/>
      <c r="BC37" s="638"/>
      <c r="BD37" s="638"/>
      <c r="BE37" s="636"/>
      <c r="BF37" s="636"/>
      <c r="BG37" s="636"/>
      <c r="BH37" s="636"/>
      <c r="BI37" s="637"/>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x14ac:dyDescent="0.15">
      <c r="A38" s="624">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4"/>
      <c r="AL38" s="635"/>
      <c r="AM38" s="635"/>
      <c r="AN38" s="635"/>
      <c r="AO38" s="635"/>
      <c r="AP38" s="635"/>
      <c r="AQ38" s="635"/>
      <c r="AR38" s="635"/>
      <c r="AS38" s="635"/>
      <c r="AT38" s="635"/>
      <c r="AU38" s="635"/>
      <c r="AV38" s="635"/>
      <c r="AW38" s="635"/>
      <c r="AX38" s="635"/>
      <c r="AY38" s="635"/>
      <c r="AZ38" s="638"/>
      <c r="BA38" s="638"/>
      <c r="BB38" s="638"/>
      <c r="BC38" s="638"/>
      <c r="BD38" s="638"/>
      <c r="BE38" s="636"/>
      <c r="BF38" s="636"/>
      <c r="BG38" s="636"/>
      <c r="BH38" s="636"/>
      <c r="BI38" s="637"/>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x14ac:dyDescent="0.15">
      <c r="A39" s="624">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4"/>
      <c r="AL39" s="635"/>
      <c r="AM39" s="635"/>
      <c r="AN39" s="635"/>
      <c r="AO39" s="635"/>
      <c r="AP39" s="635"/>
      <c r="AQ39" s="635"/>
      <c r="AR39" s="635"/>
      <c r="AS39" s="635"/>
      <c r="AT39" s="635"/>
      <c r="AU39" s="635"/>
      <c r="AV39" s="635"/>
      <c r="AW39" s="635"/>
      <c r="AX39" s="635"/>
      <c r="AY39" s="635"/>
      <c r="AZ39" s="638"/>
      <c r="BA39" s="638"/>
      <c r="BB39" s="638"/>
      <c r="BC39" s="638"/>
      <c r="BD39" s="638"/>
      <c r="BE39" s="636"/>
      <c r="BF39" s="636"/>
      <c r="BG39" s="636"/>
      <c r="BH39" s="636"/>
      <c r="BI39" s="637"/>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x14ac:dyDescent="0.15">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4"/>
      <c r="AL40" s="635"/>
      <c r="AM40" s="635"/>
      <c r="AN40" s="635"/>
      <c r="AO40" s="635"/>
      <c r="AP40" s="635"/>
      <c r="AQ40" s="635"/>
      <c r="AR40" s="635"/>
      <c r="AS40" s="635"/>
      <c r="AT40" s="635"/>
      <c r="AU40" s="635"/>
      <c r="AV40" s="635"/>
      <c r="AW40" s="635"/>
      <c r="AX40" s="635"/>
      <c r="AY40" s="635"/>
      <c r="AZ40" s="638"/>
      <c r="BA40" s="638"/>
      <c r="BB40" s="638"/>
      <c r="BC40" s="638"/>
      <c r="BD40" s="638"/>
      <c r="BE40" s="636"/>
      <c r="BF40" s="636"/>
      <c r="BG40" s="636"/>
      <c r="BH40" s="636"/>
      <c r="BI40" s="637"/>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x14ac:dyDescent="0.15">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4"/>
      <c r="AL41" s="635"/>
      <c r="AM41" s="635"/>
      <c r="AN41" s="635"/>
      <c r="AO41" s="635"/>
      <c r="AP41" s="635"/>
      <c r="AQ41" s="635"/>
      <c r="AR41" s="635"/>
      <c r="AS41" s="635"/>
      <c r="AT41" s="635"/>
      <c r="AU41" s="635"/>
      <c r="AV41" s="635"/>
      <c r="AW41" s="635"/>
      <c r="AX41" s="635"/>
      <c r="AY41" s="635"/>
      <c r="AZ41" s="638"/>
      <c r="BA41" s="638"/>
      <c r="BB41" s="638"/>
      <c r="BC41" s="638"/>
      <c r="BD41" s="638"/>
      <c r="BE41" s="636"/>
      <c r="BF41" s="636"/>
      <c r="BG41" s="636"/>
      <c r="BH41" s="636"/>
      <c r="BI41" s="637"/>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x14ac:dyDescent="0.15">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4"/>
      <c r="AL42" s="635"/>
      <c r="AM42" s="635"/>
      <c r="AN42" s="635"/>
      <c r="AO42" s="635"/>
      <c r="AP42" s="635"/>
      <c r="AQ42" s="635"/>
      <c r="AR42" s="635"/>
      <c r="AS42" s="635"/>
      <c r="AT42" s="635"/>
      <c r="AU42" s="635"/>
      <c r="AV42" s="635"/>
      <c r="AW42" s="635"/>
      <c r="AX42" s="635"/>
      <c r="AY42" s="635"/>
      <c r="AZ42" s="638"/>
      <c r="BA42" s="638"/>
      <c r="BB42" s="638"/>
      <c r="BC42" s="638"/>
      <c r="BD42" s="638"/>
      <c r="BE42" s="636"/>
      <c r="BF42" s="636"/>
      <c r="BG42" s="636"/>
      <c r="BH42" s="636"/>
      <c r="BI42" s="637"/>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x14ac:dyDescent="0.15">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4"/>
      <c r="AL43" s="635"/>
      <c r="AM43" s="635"/>
      <c r="AN43" s="635"/>
      <c r="AO43" s="635"/>
      <c r="AP43" s="635"/>
      <c r="AQ43" s="635"/>
      <c r="AR43" s="635"/>
      <c r="AS43" s="635"/>
      <c r="AT43" s="635"/>
      <c r="AU43" s="635"/>
      <c r="AV43" s="635"/>
      <c r="AW43" s="635"/>
      <c r="AX43" s="635"/>
      <c r="AY43" s="635"/>
      <c r="AZ43" s="638"/>
      <c r="BA43" s="638"/>
      <c r="BB43" s="638"/>
      <c r="BC43" s="638"/>
      <c r="BD43" s="638"/>
      <c r="BE43" s="636"/>
      <c r="BF43" s="636"/>
      <c r="BG43" s="636"/>
      <c r="BH43" s="636"/>
      <c r="BI43" s="637"/>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x14ac:dyDescent="0.15">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4"/>
      <c r="AL44" s="635"/>
      <c r="AM44" s="635"/>
      <c r="AN44" s="635"/>
      <c r="AO44" s="635"/>
      <c r="AP44" s="635"/>
      <c r="AQ44" s="635"/>
      <c r="AR44" s="635"/>
      <c r="AS44" s="635"/>
      <c r="AT44" s="635"/>
      <c r="AU44" s="635"/>
      <c r="AV44" s="635"/>
      <c r="AW44" s="635"/>
      <c r="AX44" s="635"/>
      <c r="AY44" s="635"/>
      <c r="AZ44" s="638"/>
      <c r="BA44" s="638"/>
      <c r="BB44" s="638"/>
      <c r="BC44" s="638"/>
      <c r="BD44" s="638"/>
      <c r="BE44" s="636"/>
      <c r="BF44" s="636"/>
      <c r="BG44" s="636"/>
      <c r="BH44" s="636"/>
      <c r="BI44" s="637"/>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x14ac:dyDescent="0.15">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4"/>
      <c r="AL45" s="635"/>
      <c r="AM45" s="635"/>
      <c r="AN45" s="635"/>
      <c r="AO45" s="635"/>
      <c r="AP45" s="635"/>
      <c r="AQ45" s="635"/>
      <c r="AR45" s="635"/>
      <c r="AS45" s="635"/>
      <c r="AT45" s="635"/>
      <c r="AU45" s="635"/>
      <c r="AV45" s="635"/>
      <c r="AW45" s="635"/>
      <c r="AX45" s="635"/>
      <c r="AY45" s="635"/>
      <c r="AZ45" s="638"/>
      <c r="BA45" s="638"/>
      <c r="BB45" s="638"/>
      <c r="BC45" s="638"/>
      <c r="BD45" s="638"/>
      <c r="BE45" s="636"/>
      <c r="BF45" s="636"/>
      <c r="BG45" s="636"/>
      <c r="BH45" s="636"/>
      <c r="BI45" s="637"/>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x14ac:dyDescent="0.15">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4"/>
      <c r="AL46" s="635"/>
      <c r="AM46" s="635"/>
      <c r="AN46" s="635"/>
      <c r="AO46" s="635"/>
      <c r="AP46" s="635"/>
      <c r="AQ46" s="635"/>
      <c r="AR46" s="635"/>
      <c r="AS46" s="635"/>
      <c r="AT46" s="635"/>
      <c r="AU46" s="635"/>
      <c r="AV46" s="635"/>
      <c r="AW46" s="635"/>
      <c r="AX46" s="635"/>
      <c r="AY46" s="635"/>
      <c r="AZ46" s="638"/>
      <c r="BA46" s="638"/>
      <c r="BB46" s="638"/>
      <c r="BC46" s="638"/>
      <c r="BD46" s="638"/>
      <c r="BE46" s="636"/>
      <c r="BF46" s="636"/>
      <c r="BG46" s="636"/>
      <c r="BH46" s="636"/>
      <c r="BI46" s="637"/>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x14ac:dyDescent="0.15">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4"/>
      <c r="AL47" s="635"/>
      <c r="AM47" s="635"/>
      <c r="AN47" s="635"/>
      <c r="AO47" s="635"/>
      <c r="AP47" s="635"/>
      <c r="AQ47" s="635"/>
      <c r="AR47" s="635"/>
      <c r="AS47" s="635"/>
      <c r="AT47" s="635"/>
      <c r="AU47" s="635"/>
      <c r="AV47" s="635"/>
      <c r="AW47" s="635"/>
      <c r="AX47" s="635"/>
      <c r="AY47" s="635"/>
      <c r="AZ47" s="638"/>
      <c r="BA47" s="638"/>
      <c r="BB47" s="638"/>
      <c r="BC47" s="638"/>
      <c r="BD47" s="638"/>
      <c r="BE47" s="636"/>
      <c r="BF47" s="636"/>
      <c r="BG47" s="636"/>
      <c r="BH47" s="636"/>
      <c r="BI47" s="637"/>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x14ac:dyDescent="0.15">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4"/>
      <c r="AL48" s="635"/>
      <c r="AM48" s="635"/>
      <c r="AN48" s="635"/>
      <c r="AO48" s="635"/>
      <c r="AP48" s="635"/>
      <c r="AQ48" s="635"/>
      <c r="AR48" s="635"/>
      <c r="AS48" s="635"/>
      <c r="AT48" s="635"/>
      <c r="AU48" s="635"/>
      <c r="AV48" s="635"/>
      <c r="AW48" s="635"/>
      <c r="AX48" s="635"/>
      <c r="AY48" s="635"/>
      <c r="AZ48" s="638"/>
      <c r="BA48" s="638"/>
      <c r="BB48" s="638"/>
      <c r="BC48" s="638"/>
      <c r="BD48" s="638"/>
      <c r="BE48" s="636"/>
      <c r="BF48" s="636"/>
      <c r="BG48" s="636"/>
      <c r="BH48" s="636"/>
      <c r="BI48" s="637"/>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x14ac:dyDescent="0.15">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4"/>
      <c r="AL49" s="635"/>
      <c r="AM49" s="635"/>
      <c r="AN49" s="635"/>
      <c r="AO49" s="635"/>
      <c r="AP49" s="635"/>
      <c r="AQ49" s="635"/>
      <c r="AR49" s="635"/>
      <c r="AS49" s="635"/>
      <c r="AT49" s="635"/>
      <c r="AU49" s="635"/>
      <c r="AV49" s="635"/>
      <c r="AW49" s="635"/>
      <c r="AX49" s="635"/>
      <c r="AY49" s="635"/>
      <c r="AZ49" s="638"/>
      <c r="BA49" s="638"/>
      <c r="BB49" s="638"/>
      <c r="BC49" s="638"/>
      <c r="BD49" s="638"/>
      <c r="BE49" s="636"/>
      <c r="BF49" s="636"/>
      <c r="BG49" s="636"/>
      <c r="BH49" s="636"/>
      <c r="BI49" s="637"/>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x14ac:dyDescent="0.15">
      <c r="A50" s="566">
        <v>23</v>
      </c>
      <c r="B50" s="567"/>
      <c r="C50" s="568"/>
      <c r="D50" s="568"/>
      <c r="E50" s="568"/>
      <c r="F50" s="568"/>
      <c r="G50" s="568"/>
      <c r="H50" s="568"/>
      <c r="I50" s="568"/>
      <c r="J50" s="568"/>
      <c r="K50" s="568"/>
      <c r="L50" s="568"/>
      <c r="M50" s="568"/>
      <c r="N50" s="568"/>
      <c r="O50" s="568"/>
      <c r="P50" s="569"/>
      <c r="Q50" s="639"/>
      <c r="R50" s="640"/>
      <c r="S50" s="640"/>
      <c r="T50" s="640"/>
      <c r="U50" s="640"/>
      <c r="V50" s="640"/>
      <c r="W50" s="640"/>
      <c r="X50" s="640"/>
      <c r="Y50" s="640"/>
      <c r="Z50" s="640"/>
      <c r="AA50" s="640"/>
      <c r="AB50" s="640"/>
      <c r="AC50" s="640"/>
      <c r="AD50" s="640"/>
      <c r="AE50" s="641"/>
      <c r="AF50" s="573"/>
      <c r="AG50" s="574"/>
      <c r="AH50" s="574"/>
      <c r="AI50" s="574"/>
      <c r="AJ50" s="575"/>
      <c r="AK50" s="642"/>
      <c r="AL50" s="640"/>
      <c r="AM50" s="640"/>
      <c r="AN50" s="640"/>
      <c r="AO50" s="640"/>
      <c r="AP50" s="640"/>
      <c r="AQ50" s="640"/>
      <c r="AR50" s="640"/>
      <c r="AS50" s="640"/>
      <c r="AT50" s="640"/>
      <c r="AU50" s="640"/>
      <c r="AV50" s="640"/>
      <c r="AW50" s="640"/>
      <c r="AX50" s="640"/>
      <c r="AY50" s="640"/>
      <c r="AZ50" s="643"/>
      <c r="BA50" s="643"/>
      <c r="BB50" s="643"/>
      <c r="BC50" s="643"/>
      <c r="BD50" s="643"/>
      <c r="BE50" s="636"/>
      <c r="BF50" s="636"/>
      <c r="BG50" s="636"/>
      <c r="BH50" s="636"/>
      <c r="BI50" s="637"/>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x14ac:dyDescent="0.15">
      <c r="A51" s="566">
        <v>24</v>
      </c>
      <c r="B51" s="567"/>
      <c r="C51" s="568"/>
      <c r="D51" s="568"/>
      <c r="E51" s="568"/>
      <c r="F51" s="568"/>
      <c r="G51" s="568"/>
      <c r="H51" s="568"/>
      <c r="I51" s="568"/>
      <c r="J51" s="568"/>
      <c r="K51" s="568"/>
      <c r="L51" s="568"/>
      <c r="M51" s="568"/>
      <c r="N51" s="568"/>
      <c r="O51" s="568"/>
      <c r="P51" s="569"/>
      <c r="Q51" s="639"/>
      <c r="R51" s="640"/>
      <c r="S51" s="640"/>
      <c r="T51" s="640"/>
      <c r="U51" s="640"/>
      <c r="V51" s="640"/>
      <c r="W51" s="640"/>
      <c r="X51" s="640"/>
      <c r="Y51" s="640"/>
      <c r="Z51" s="640"/>
      <c r="AA51" s="640"/>
      <c r="AB51" s="640"/>
      <c r="AC51" s="640"/>
      <c r="AD51" s="640"/>
      <c r="AE51" s="641"/>
      <c r="AF51" s="573"/>
      <c r="AG51" s="574"/>
      <c r="AH51" s="574"/>
      <c r="AI51" s="574"/>
      <c r="AJ51" s="575"/>
      <c r="AK51" s="642"/>
      <c r="AL51" s="640"/>
      <c r="AM51" s="640"/>
      <c r="AN51" s="640"/>
      <c r="AO51" s="640"/>
      <c r="AP51" s="640"/>
      <c r="AQ51" s="640"/>
      <c r="AR51" s="640"/>
      <c r="AS51" s="640"/>
      <c r="AT51" s="640"/>
      <c r="AU51" s="640"/>
      <c r="AV51" s="640"/>
      <c r="AW51" s="640"/>
      <c r="AX51" s="640"/>
      <c r="AY51" s="640"/>
      <c r="AZ51" s="643"/>
      <c r="BA51" s="643"/>
      <c r="BB51" s="643"/>
      <c r="BC51" s="643"/>
      <c r="BD51" s="643"/>
      <c r="BE51" s="636"/>
      <c r="BF51" s="636"/>
      <c r="BG51" s="636"/>
      <c r="BH51" s="636"/>
      <c r="BI51" s="637"/>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x14ac:dyDescent="0.15">
      <c r="A52" s="566">
        <v>25</v>
      </c>
      <c r="B52" s="567"/>
      <c r="C52" s="568"/>
      <c r="D52" s="568"/>
      <c r="E52" s="568"/>
      <c r="F52" s="568"/>
      <c r="G52" s="568"/>
      <c r="H52" s="568"/>
      <c r="I52" s="568"/>
      <c r="J52" s="568"/>
      <c r="K52" s="568"/>
      <c r="L52" s="568"/>
      <c r="M52" s="568"/>
      <c r="N52" s="568"/>
      <c r="O52" s="568"/>
      <c r="P52" s="569"/>
      <c r="Q52" s="639"/>
      <c r="R52" s="640"/>
      <c r="S52" s="640"/>
      <c r="T52" s="640"/>
      <c r="U52" s="640"/>
      <c r="V52" s="640"/>
      <c r="W52" s="640"/>
      <c r="X52" s="640"/>
      <c r="Y52" s="640"/>
      <c r="Z52" s="640"/>
      <c r="AA52" s="640"/>
      <c r="AB52" s="640"/>
      <c r="AC52" s="640"/>
      <c r="AD52" s="640"/>
      <c r="AE52" s="641"/>
      <c r="AF52" s="573"/>
      <c r="AG52" s="574"/>
      <c r="AH52" s="574"/>
      <c r="AI52" s="574"/>
      <c r="AJ52" s="575"/>
      <c r="AK52" s="642"/>
      <c r="AL52" s="640"/>
      <c r="AM52" s="640"/>
      <c r="AN52" s="640"/>
      <c r="AO52" s="640"/>
      <c r="AP52" s="640"/>
      <c r="AQ52" s="640"/>
      <c r="AR52" s="640"/>
      <c r="AS52" s="640"/>
      <c r="AT52" s="640"/>
      <c r="AU52" s="640"/>
      <c r="AV52" s="640"/>
      <c r="AW52" s="640"/>
      <c r="AX52" s="640"/>
      <c r="AY52" s="640"/>
      <c r="AZ52" s="643"/>
      <c r="BA52" s="643"/>
      <c r="BB52" s="643"/>
      <c r="BC52" s="643"/>
      <c r="BD52" s="643"/>
      <c r="BE52" s="636"/>
      <c r="BF52" s="636"/>
      <c r="BG52" s="636"/>
      <c r="BH52" s="636"/>
      <c r="BI52" s="637"/>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x14ac:dyDescent="0.15">
      <c r="A53" s="566">
        <v>26</v>
      </c>
      <c r="B53" s="567"/>
      <c r="C53" s="568"/>
      <c r="D53" s="568"/>
      <c r="E53" s="568"/>
      <c r="F53" s="568"/>
      <c r="G53" s="568"/>
      <c r="H53" s="568"/>
      <c r="I53" s="568"/>
      <c r="J53" s="568"/>
      <c r="K53" s="568"/>
      <c r="L53" s="568"/>
      <c r="M53" s="568"/>
      <c r="N53" s="568"/>
      <c r="O53" s="568"/>
      <c r="P53" s="569"/>
      <c r="Q53" s="639"/>
      <c r="R53" s="640"/>
      <c r="S53" s="640"/>
      <c r="T53" s="640"/>
      <c r="U53" s="640"/>
      <c r="V53" s="640"/>
      <c r="W53" s="640"/>
      <c r="X53" s="640"/>
      <c r="Y53" s="640"/>
      <c r="Z53" s="640"/>
      <c r="AA53" s="640"/>
      <c r="AB53" s="640"/>
      <c r="AC53" s="640"/>
      <c r="AD53" s="640"/>
      <c r="AE53" s="641"/>
      <c r="AF53" s="573"/>
      <c r="AG53" s="574"/>
      <c r="AH53" s="574"/>
      <c r="AI53" s="574"/>
      <c r="AJ53" s="575"/>
      <c r="AK53" s="642"/>
      <c r="AL53" s="640"/>
      <c r="AM53" s="640"/>
      <c r="AN53" s="640"/>
      <c r="AO53" s="640"/>
      <c r="AP53" s="640"/>
      <c r="AQ53" s="640"/>
      <c r="AR53" s="640"/>
      <c r="AS53" s="640"/>
      <c r="AT53" s="640"/>
      <c r="AU53" s="640"/>
      <c r="AV53" s="640"/>
      <c r="AW53" s="640"/>
      <c r="AX53" s="640"/>
      <c r="AY53" s="640"/>
      <c r="AZ53" s="643"/>
      <c r="BA53" s="643"/>
      <c r="BB53" s="643"/>
      <c r="BC53" s="643"/>
      <c r="BD53" s="643"/>
      <c r="BE53" s="636"/>
      <c r="BF53" s="636"/>
      <c r="BG53" s="636"/>
      <c r="BH53" s="636"/>
      <c r="BI53" s="637"/>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x14ac:dyDescent="0.15">
      <c r="A54" s="566">
        <v>27</v>
      </c>
      <c r="B54" s="567"/>
      <c r="C54" s="568"/>
      <c r="D54" s="568"/>
      <c r="E54" s="568"/>
      <c r="F54" s="568"/>
      <c r="G54" s="568"/>
      <c r="H54" s="568"/>
      <c r="I54" s="568"/>
      <c r="J54" s="568"/>
      <c r="K54" s="568"/>
      <c r="L54" s="568"/>
      <c r="M54" s="568"/>
      <c r="N54" s="568"/>
      <c r="O54" s="568"/>
      <c r="P54" s="569"/>
      <c r="Q54" s="639"/>
      <c r="R54" s="640"/>
      <c r="S54" s="640"/>
      <c r="T54" s="640"/>
      <c r="U54" s="640"/>
      <c r="V54" s="640"/>
      <c r="W54" s="640"/>
      <c r="X54" s="640"/>
      <c r="Y54" s="640"/>
      <c r="Z54" s="640"/>
      <c r="AA54" s="640"/>
      <c r="AB54" s="640"/>
      <c r="AC54" s="640"/>
      <c r="AD54" s="640"/>
      <c r="AE54" s="641"/>
      <c r="AF54" s="573"/>
      <c r="AG54" s="574"/>
      <c r="AH54" s="574"/>
      <c r="AI54" s="574"/>
      <c r="AJ54" s="575"/>
      <c r="AK54" s="642"/>
      <c r="AL54" s="640"/>
      <c r="AM54" s="640"/>
      <c r="AN54" s="640"/>
      <c r="AO54" s="640"/>
      <c r="AP54" s="640"/>
      <c r="AQ54" s="640"/>
      <c r="AR54" s="640"/>
      <c r="AS54" s="640"/>
      <c r="AT54" s="640"/>
      <c r="AU54" s="640"/>
      <c r="AV54" s="640"/>
      <c r="AW54" s="640"/>
      <c r="AX54" s="640"/>
      <c r="AY54" s="640"/>
      <c r="AZ54" s="643"/>
      <c r="BA54" s="643"/>
      <c r="BB54" s="643"/>
      <c r="BC54" s="643"/>
      <c r="BD54" s="643"/>
      <c r="BE54" s="636"/>
      <c r="BF54" s="636"/>
      <c r="BG54" s="636"/>
      <c r="BH54" s="636"/>
      <c r="BI54" s="637"/>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x14ac:dyDescent="0.15">
      <c r="A55" s="566">
        <v>28</v>
      </c>
      <c r="B55" s="567"/>
      <c r="C55" s="568"/>
      <c r="D55" s="568"/>
      <c r="E55" s="568"/>
      <c r="F55" s="568"/>
      <c r="G55" s="568"/>
      <c r="H55" s="568"/>
      <c r="I55" s="568"/>
      <c r="J55" s="568"/>
      <c r="K55" s="568"/>
      <c r="L55" s="568"/>
      <c r="M55" s="568"/>
      <c r="N55" s="568"/>
      <c r="O55" s="568"/>
      <c r="P55" s="569"/>
      <c r="Q55" s="639"/>
      <c r="R55" s="640"/>
      <c r="S55" s="640"/>
      <c r="T55" s="640"/>
      <c r="U55" s="640"/>
      <c r="V55" s="640"/>
      <c r="W55" s="640"/>
      <c r="X55" s="640"/>
      <c r="Y55" s="640"/>
      <c r="Z55" s="640"/>
      <c r="AA55" s="640"/>
      <c r="AB55" s="640"/>
      <c r="AC55" s="640"/>
      <c r="AD55" s="640"/>
      <c r="AE55" s="641"/>
      <c r="AF55" s="573"/>
      <c r="AG55" s="574"/>
      <c r="AH55" s="574"/>
      <c r="AI55" s="574"/>
      <c r="AJ55" s="575"/>
      <c r="AK55" s="642"/>
      <c r="AL55" s="640"/>
      <c r="AM55" s="640"/>
      <c r="AN55" s="640"/>
      <c r="AO55" s="640"/>
      <c r="AP55" s="640"/>
      <c r="AQ55" s="640"/>
      <c r="AR55" s="640"/>
      <c r="AS55" s="640"/>
      <c r="AT55" s="640"/>
      <c r="AU55" s="640"/>
      <c r="AV55" s="640"/>
      <c r="AW55" s="640"/>
      <c r="AX55" s="640"/>
      <c r="AY55" s="640"/>
      <c r="AZ55" s="643"/>
      <c r="BA55" s="643"/>
      <c r="BB55" s="643"/>
      <c r="BC55" s="643"/>
      <c r="BD55" s="643"/>
      <c r="BE55" s="636"/>
      <c r="BF55" s="636"/>
      <c r="BG55" s="636"/>
      <c r="BH55" s="636"/>
      <c r="BI55" s="637"/>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x14ac:dyDescent="0.15">
      <c r="A56" s="566">
        <v>29</v>
      </c>
      <c r="B56" s="567"/>
      <c r="C56" s="568"/>
      <c r="D56" s="568"/>
      <c r="E56" s="568"/>
      <c r="F56" s="568"/>
      <c r="G56" s="568"/>
      <c r="H56" s="568"/>
      <c r="I56" s="568"/>
      <c r="J56" s="568"/>
      <c r="K56" s="568"/>
      <c r="L56" s="568"/>
      <c r="M56" s="568"/>
      <c r="N56" s="568"/>
      <c r="O56" s="568"/>
      <c r="P56" s="569"/>
      <c r="Q56" s="639"/>
      <c r="R56" s="640"/>
      <c r="S56" s="640"/>
      <c r="T56" s="640"/>
      <c r="U56" s="640"/>
      <c r="V56" s="640"/>
      <c r="W56" s="640"/>
      <c r="X56" s="640"/>
      <c r="Y56" s="640"/>
      <c r="Z56" s="640"/>
      <c r="AA56" s="640"/>
      <c r="AB56" s="640"/>
      <c r="AC56" s="640"/>
      <c r="AD56" s="640"/>
      <c r="AE56" s="641"/>
      <c r="AF56" s="573"/>
      <c r="AG56" s="574"/>
      <c r="AH56" s="574"/>
      <c r="AI56" s="574"/>
      <c r="AJ56" s="575"/>
      <c r="AK56" s="642"/>
      <c r="AL56" s="640"/>
      <c r="AM56" s="640"/>
      <c r="AN56" s="640"/>
      <c r="AO56" s="640"/>
      <c r="AP56" s="640"/>
      <c r="AQ56" s="640"/>
      <c r="AR56" s="640"/>
      <c r="AS56" s="640"/>
      <c r="AT56" s="640"/>
      <c r="AU56" s="640"/>
      <c r="AV56" s="640"/>
      <c r="AW56" s="640"/>
      <c r="AX56" s="640"/>
      <c r="AY56" s="640"/>
      <c r="AZ56" s="643"/>
      <c r="BA56" s="643"/>
      <c r="BB56" s="643"/>
      <c r="BC56" s="643"/>
      <c r="BD56" s="643"/>
      <c r="BE56" s="636"/>
      <c r="BF56" s="636"/>
      <c r="BG56" s="636"/>
      <c r="BH56" s="636"/>
      <c r="BI56" s="637"/>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x14ac:dyDescent="0.15">
      <c r="A57" s="566">
        <v>30</v>
      </c>
      <c r="B57" s="567"/>
      <c r="C57" s="568"/>
      <c r="D57" s="568"/>
      <c r="E57" s="568"/>
      <c r="F57" s="568"/>
      <c r="G57" s="568"/>
      <c r="H57" s="568"/>
      <c r="I57" s="568"/>
      <c r="J57" s="568"/>
      <c r="K57" s="568"/>
      <c r="L57" s="568"/>
      <c r="M57" s="568"/>
      <c r="N57" s="568"/>
      <c r="O57" s="568"/>
      <c r="P57" s="569"/>
      <c r="Q57" s="639"/>
      <c r="R57" s="640"/>
      <c r="S57" s="640"/>
      <c r="T57" s="640"/>
      <c r="U57" s="640"/>
      <c r="V57" s="640"/>
      <c r="W57" s="640"/>
      <c r="X57" s="640"/>
      <c r="Y57" s="640"/>
      <c r="Z57" s="640"/>
      <c r="AA57" s="640"/>
      <c r="AB57" s="640"/>
      <c r="AC57" s="640"/>
      <c r="AD57" s="640"/>
      <c r="AE57" s="641"/>
      <c r="AF57" s="573"/>
      <c r="AG57" s="574"/>
      <c r="AH57" s="574"/>
      <c r="AI57" s="574"/>
      <c r="AJ57" s="575"/>
      <c r="AK57" s="642"/>
      <c r="AL57" s="640"/>
      <c r="AM57" s="640"/>
      <c r="AN57" s="640"/>
      <c r="AO57" s="640"/>
      <c r="AP57" s="640"/>
      <c r="AQ57" s="640"/>
      <c r="AR57" s="640"/>
      <c r="AS57" s="640"/>
      <c r="AT57" s="640"/>
      <c r="AU57" s="640"/>
      <c r="AV57" s="640"/>
      <c r="AW57" s="640"/>
      <c r="AX57" s="640"/>
      <c r="AY57" s="640"/>
      <c r="AZ57" s="643"/>
      <c r="BA57" s="643"/>
      <c r="BB57" s="643"/>
      <c r="BC57" s="643"/>
      <c r="BD57" s="643"/>
      <c r="BE57" s="636"/>
      <c r="BF57" s="636"/>
      <c r="BG57" s="636"/>
      <c r="BH57" s="636"/>
      <c r="BI57" s="637"/>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x14ac:dyDescent="0.15">
      <c r="A58" s="566">
        <v>31</v>
      </c>
      <c r="B58" s="567"/>
      <c r="C58" s="568"/>
      <c r="D58" s="568"/>
      <c r="E58" s="568"/>
      <c r="F58" s="568"/>
      <c r="G58" s="568"/>
      <c r="H58" s="568"/>
      <c r="I58" s="568"/>
      <c r="J58" s="568"/>
      <c r="K58" s="568"/>
      <c r="L58" s="568"/>
      <c r="M58" s="568"/>
      <c r="N58" s="568"/>
      <c r="O58" s="568"/>
      <c r="P58" s="569"/>
      <c r="Q58" s="639"/>
      <c r="R58" s="640"/>
      <c r="S58" s="640"/>
      <c r="T58" s="640"/>
      <c r="U58" s="640"/>
      <c r="V58" s="640"/>
      <c r="W58" s="640"/>
      <c r="X58" s="640"/>
      <c r="Y58" s="640"/>
      <c r="Z58" s="640"/>
      <c r="AA58" s="640"/>
      <c r="AB58" s="640"/>
      <c r="AC58" s="640"/>
      <c r="AD58" s="640"/>
      <c r="AE58" s="641"/>
      <c r="AF58" s="573"/>
      <c r="AG58" s="574"/>
      <c r="AH58" s="574"/>
      <c r="AI58" s="574"/>
      <c r="AJ58" s="575"/>
      <c r="AK58" s="642"/>
      <c r="AL58" s="640"/>
      <c r="AM58" s="640"/>
      <c r="AN58" s="640"/>
      <c r="AO58" s="640"/>
      <c r="AP58" s="640"/>
      <c r="AQ58" s="640"/>
      <c r="AR58" s="640"/>
      <c r="AS58" s="640"/>
      <c r="AT58" s="640"/>
      <c r="AU58" s="640"/>
      <c r="AV58" s="640"/>
      <c r="AW58" s="640"/>
      <c r="AX58" s="640"/>
      <c r="AY58" s="640"/>
      <c r="AZ58" s="643"/>
      <c r="BA58" s="643"/>
      <c r="BB58" s="643"/>
      <c r="BC58" s="643"/>
      <c r="BD58" s="643"/>
      <c r="BE58" s="636"/>
      <c r="BF58" s="636"/>
      <c r="BG58" s="636"/>
      <c r="BH58" s="636"/>
      <c r="BI58" s="637"/>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x14ac:dyDescent="0.15">
      <c r="A59" s="566">
        <v>32</v>
      </c>
      <c r="B59" s="567"/>
      <c r="C59" s="568"/>
      <c r="D59" s="568"/>
      <c r="E59" s="568"/>
      <c r="F59" s="568"/>
      <c r="G59" s="568"/>
      <c r="H59" s="568"/>
      <c r="I59" s="568"/>
      <c r="J59" s="568"/>
      <c r="K59" s="568"/>
      <c r="L59" s="568"/>
      <c r="M59" s="568"/>
      <c r="N59" s="568"/>
      <c r="O59" s="568"/>
      <c r="P59" s="569"/>
      <c r="Q59" s="639"/>
      <c r="R59" s="640"/>
      <c r="S59" s="640"/>
      <c r="T59" s="640"/>
      <c r="U59" s="640"/>
      <c r="V59" s="640"/>
      <c r="W59" s="640"/>
      <c r="X59" s="640"/>
      <c r="Y59" s="640"/>
      <c r="Z59" s="640"/>
      <c r="AA59" s="640"/>
      <c r="AB59" s="640"/>
      <c r="AC59" s="640"/>
      <c r="AD59" s="640"/>
      <c r="AE59" s="641"/>
      <c r="AF59" s="573"/>
      <c r="AG59" s="574"/>
      <c r="AH59" s="574"/>
      <c r="AI59" s="574"/>
      <c r="AJ59" s="575"/>
      <c r="AK59" s="642"/>
      <c r="AL59" s="640"/>
      <c r="AM59" s="640"/>
      <c r="AN59" s="640"/>
      <c r="AO59" s="640"/>
      <c r="AP59" s="640"/>
      <c r="AQ59" s="640"/>
      <c r="AR59" s="640"/>
      <c r="AS59" s="640"/>
      <c r="AT59" s="640"/>
      <c r="AU59" s="640"/>
      <c r="AV59" s="640"/>
      <c r="AW59" s="640"/>
      <c r="AX59" s="640"/>
      <c r="AY59" s="640"/>
      <c r="AZ59" s="643"/>
      <c r="BA59" s="643"/>
      <c r="BB59" s="643"/>
      <c r="BC59" s="643"/>
      <c r="BD59" s="643"/>
      <c r="BE59" s="636"/>
      <c r="BF59" s="636"/>
      <c r="BG59" s="636"/>
      <c r="BH59" s="636"/>
      <c r="BI59" s="637"/>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x14ac:dyDescent="0.15">
      <c r="A60" s="566">
        <v>33</v>
      </c>
      <c r="B60" s="567"/>
      <c r="C60" s="568"/>
      <c r="D60" s="568"/>
      <c r="E60" s="568"/>
      <c r="F60" s="568"/>
      <c r="G60" s="568"/>
      <c r="H60" s="568"/>
      <c r="I60" s="568"/>
      <c r="J60" s="568"/>
      <c r="K60" s="568"/>
      <c r="L60" s="568"/>
      <c r="M60" s="568"/>
      <c r="N60" s="568"/>
      <c r="O60" s="568"/>
      <c r="P60" s="569"/>
      <c r="Q60" s="639"/>
      <c r="R60" s="640"/>
      <c r="S60" s="640"/>
      <c r="T60" s="640"/>
      <c r="U60" s="640"/>
      <c r="V60" s="640"/>
      <c r="W60" s="640"/>
      <c r="X60" s="640"/>
      <c r="Y60" s="640"/>
      <c r="Z60" s="640"/>
      <c r="AA60" s="640"/>
      <c r="AB60" s="640"/>
      <c r="AC60" s="640"/>
      <c r="AD60" s="640"/>
      <c r="AE60" s="641"/>
      <c r="AF60" s="573"/>
      <c r="AG60" s="574"/>
      <c r="AH60" s="574"/>
      <c r="AI60" s="574"/>
      <c r="AJ60" s="575"/>
      <c r="AK60" s="642"/>
      <c r="AL60" s="640"/>
      <c r="AM60" s="640"/>
      <c r="AN60" s="640"/>
      <c r="AO60" s="640"/>
      <c r="AP60" s="640"/>
      <c r="AQ60" s="640"/>
      <c r="AR60" s="640"/>
      <c r="AS60" s="640"/>
      <c r="AT60" s="640"/>
      <c r="AU60" s="640"/>
      <c r="AV60" s="640"/>
      <c r="AW60" s="640"/>
      <c r="AX60" s="640"/>
      <c r="AY60" s="640"/>
      <c r="AZ60" s="643"/>
      <c r="BA60" s="643"/>
      <c r="BB60" s="643"/>
      <c r="BC60" s="643"/>
      <c r="BD60" s="643"/>
      <c r="BE60" s="636"/>
      <c r="BF60" s="636"/>
      <c r="BG60" s="636"/>
      <c r="BH60" s="636"/>
      <c r="BI60" s="637"/>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x14ac:dyDescent="0.2">
      <c r="A61" s="566">
        <v>34</v>
      </c>
      <c r="B61" s="567"/>
      <c r="C61" s="568"/>
      <c r="D61" s="568"/>
      <c r="E61" s="568"/>
      <c r="F61" s="568"/>
      <c r="G61" s="568"/>
      <c r="H61" s="568"/>
      <c r="I61" s="568"/>
      <c r="J61" s="568"/>
      <c r="K61" s="568"/>
      <c r="L61" s="568"/>
      <c r="M61" s="568"/>
      <c r="N61" s="568"/>
      <c r="O61" s="568"/>
      <c r="P61" s="569"/>
      <c r="Q61" s="639"/>
      <c r="R61" s="640"/>
      <c r="S61" s="640"/>
      <c r="T61" s="640"/>
      <c r="U61" s="640"/>
      <c r="V61" s="640"/>
      <c r="W61" s="640"/>
      <c r="X61" s="640"/>
      <c r="Y61" s="640"/>
      <c r="Z61" s="640"/>
      <c r="AA61" s="640"/>
      <c r="AB61" s="640"/>
      <c r="AC61" s="640"/>
      <c r="AD61" s="640"/>
      <c r="AE61" s="641"/>
      <c r="AF61" s="573"/>
      <c r="AG61" s="574"/>
      <c r="AH61" s="574"/>
      <c r="AI61" s="574"/>
      <c r="AJ61" s="575"/>
      <c r="AK61" s="642"/>
      <c r="AL61" s="640"/>
      <c r="AM61" s="640"/>
      <c r="AN61" s="640"/>
      <c r="AO61" s="640"/>
      <c r="AP61" s="640"/>
      <c r="AQ61" s="640"/>
      <c r="AR61" s="640"/>
      <c r="AS61" s="640"/>
      <c r="AT61" s="640"/>
      <c r="AU61" s="640"/>
      <c r="AV61" s="640"/>
      <c r="AW61" s="640"/>
      <c r="AX61" s="640"/>
      <c r="AY61" s="640"/>
      <c r="AZ61" s="643"/>
      <c r="BA61" s="643"/>
      <c r="BB61" s="643"/>
      <c r="BC61" s="643"/>
      <c r="BD61" s="643"/>
      <c r="BE61" s="636"/>
      <c r="BF61" s="636"/>
      <c r="BG61" s="636"/>
      <c r="BH61" s="636"/>
      <c r="BI61" s="637"/>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x14ac:dyDescent="0.15">
      <c r="A62" s="566">
        <v>35</v>
      </c>
      <c r="B62" s="567"/>
      <c r="C62" s="568"/>
      <c r="D62" s="568"/>
      <c r="E62" s="568"/>
      <c r="F62" s="568"/>
      <c r="G62" s="568"/>
      <c r="H62" s="568"/>
      <c r="I62" s="568"/>
      <c r="J62" s="568"/>
      <c r="K62" s="568"/>
      <c r="L62" s="568"/>
      <c r="M62" s="568"/>
      <c r="N62" s="568"/>
      <c r="O62" s="568"/>
      <c r="P62" s="569"/>
      <c r="Q62" s="639"/>
      <c r="R62" s="640"/>
      <c r="S62" s="640"/>
      <c r="T62" s="640"/>
      <c r="U62" s="640"/>
      <c r="V62" s="640"/>
      <c r="W62" s="640"/>
      <c r="X62" s="640"/>
      <c r="Y62" s="640"/>
      <c r="Z62" s="640"/>
      <c r="AA62" s="640"/>
      <c r="AB62" s="640"/>
      <c r="AC62" s="640"/>
      <c r="AD62" s="640"/>
      <c r="AE62" s="641"/>
      <c r="AF62" s="573"/>
      <c r="AG62" s="574"/>
      <c r="AH62" s="574"/>
      <c r="AI62" s="574"/>
      <c r="AJ62" s="575"/>
      <c r="AK62" s="642"/>
      <c r="AL62" s="640"/>
      <c r="AM62" s="640"/>
      <c r="AN62" s="640"/>
      <c r="AO62" s="640"/>
      <c r="AP62" s="640"/>
      <c r="AQ62" s="640"/>
      <c r="AR62" s="640"/>
      <c r="AS62" s="640"/>
      <c r="AT62" s="640"/>
      <c r="AU62" s="640"/>
      <c r="AV62" s="640"/>
      <c r="AW62" s="640"/>
      <c r="AX62" s="640"/>
      <c r="AY62" s="640"/>
      <c r="AZ62" s="643"/>
      <c r="BA62" s="643"/>
      <c r="BB62" s="643"/>
      <c r="BC62" s="643"/>
      <c r="BD62" s="643"/>
      <c r="BE62" s="636"/>
      <c r="BF62" s="636"/>
      <c r="BG62" s="636"/>
      <c r="BH62" s="636"/>
      <c r="BI62" s="637"/>
      <c r="BJ62" s="644" t="s">
        <v>378</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x14ac:dyDescent="0.2">
      <c r="A63" s="600" t="s">
        <v>356</v>
      </c>
      <c r="B63" s="601" t="s">
        <v>379</v>
      </c>
      <c r="C63" s="602"/>
      <c r="D63" s="602"/>
      <c r="E63" s="602"/>
      <c r="F63" s="602"/>
      <c r="G63" s="602"/>
      <c r="H63" s="602"/>
      <c r="I63" s="602"/>
      <c r="J63" s="602"/>
      <c r="K63" s="602"/>
      <c r="L63" s="602"/>
      <c r="M63" s="602"/>
      <c r="N63" s="602"/>
      <c r="O63" s="602"/>
      <c r="P63" s="603"/>
      <c r="Q63" s="645"/>
      <c r="R63" s="646"/>
      <c r="S63" s="646"/>
      <c r="T63" s="646"/>
      <c r="U63" s="646"/>
      <c r="V63" s="646"/>
      <c r="W63" s="646"/>
      <c r="X63" s="646"/>
      <c r="Y63" s="646"/>
      <c r="Z63" s="646"/>
      <c r="AA63" s="646"/>
      <c r="AB63" s="646"/>
      <c r="AC63" s="646"/>
      <c r="AD63" s="646"/>
      <c r="AE63" s="647"/>
      <c r="AF63" s="648">
        <v>1146</v>
      </c>
      <c r="AG63" s="649"/>
      <c r="AH63" s="649"/>
      <c r="AI63" s="649"/>
      <c r="AJ63" s="650"/>
      <c r="AK63" s="651"/>
      <c r="AL63" s="646"/>
      <c r="AM63" s="646"/>
      <c r="AN63" s="646"/>
      <c r="AO63" s="646"/>
      <c r="AP63" s="649">
        <v>5531</v>
      </c>
      <c r="AQ63" s="649"/>
      <c r="AR63" s="649"/>
      <c r="AS63" s="649"/>
      <c r="AT63" s="649"/>
      <c r="AU63" s="649">
        <v>4770</v>
      </c>
      <c r="AV63" s="649"/>
      <c r="AW63" s="649"/>
      <c r="AX63" s="649"/>
      <c r="AY63" s="649"/>
      <c r="AZ63" s="652"/>
      <c r="BA63" s="652"/>
      <c r="BB63" s="652"/>
      <c r="BC63" s="652"/>
      <c r="BD63" s="652"/>
      <c r="BE63" s="653"/>
      <c r="BF63" s="653"/>
      <c r="BG63" s="653"/>
      <c r="BH63" s="653"/>
      <c r="BI63" s="654"/>
      <c r="BJ63" s="655" t="s">
        <v>73</v>
      </c>
      <c r="BK63" s="656"/>
      <c r="BL63" s="656"/>
      <c r="BM63" s="656"/>
      <c r="BN63" s="657"/>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x14ac:dyDescent="0.2">
      <c r="A65" s="513" t="s">
        <v>380</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x14ac:dyDescent="0.15">
      <c r="A66" s="517" t="s">
        <v>381</v>
      </c>
      <c r="B66" s="518"/>
      <c r="C66" s="518"/>
      <c r="D66" s="518"/>
      <c r="E66" s="518"/>
      <c r="F66" s="518"/>
      <c r="G66" s="518"/>
      <c r="H66" s="518"/>
      <c r="I66" s="518"/>
      <c r="J66" s="518"/>
      <c r="K66" s="518"/>
      <c r="L66" s="518"/>
      <c r="M66" s="518"/>
      <c r="N66" s="518"/>
      <c r="O66" s="518"/>
      <c r="P66" s="519"/>
      <c r="Q66" s="520" t="s">
        <v>382</v>
      </c>
      <c r="R66" s="521"/>
      <c r="S66" s="521"/>
      <c r="T66" s="521"/>
      <c r="U66" s="522"/>
      <c r="V66" s="520" t="s">
        <v>362</v>
      </c>
      <c r="W66" s="521"/>
      <c r="X66" s="521"/>
      <c r="Y66" s="521"/>
      <c r="Z66" s="522"/>
      <c r="AA66" s="520" t="s">
        <v>364</v>
      </c>
      <c r="AB66" s="521"/>
      <c r="AC66" s="521"/>
      <c r="AD66" s="521"/>
      <c r="AE66" s="522"/>
      <c r="AF66" s="658" t="s">
        <v>383</v>
      </c>
      <c r="AG66" s="619"/>
      <c r="AH66" s="619"/>
      <c r="AI66" s="619"/>
      <c r="AJ66" s="659"/>
      <c r="AK66" s="520" t="s">
        <v>366</v>
      </c>
      <c r="AL66" s="518"/>
      <c r="AM66" s="518"/>
      <c r="AN66" s="518"/>
      <c r="AO66" s="519"/>
      <c r="AP66" s="520" t="s">
        <v>368</v>
      </c>
      <c r="AQ66" s="521"/>
      <c r="AR66" s="521"/>
      <c r="AS66" s="521"/>
      <c r="AT66" s="522"/>
      <c r="AU66" s="520" t="s">
        <v>384</v>
      </c>
      <c r="AV66" s="521"/>
      <c r="AW66" s="521"/>
      <c r="AX66" s="521"/>
      <c r="AY66" s="522"/>
      <c r="AZ66" s="520" t="s">
        <v>335</v>
      </c>
      <c r="BA66" s="521"/>
      <c r="BB66" s="521"/>
      <c r="BC66" s="521"/>
      <c r="BD66" s="524"/>
      <c r="BE66" s="617"/>
      <c r="BF66" s="617"/>
      <c r="BG66" s="617"/>
      <c r="BH66" s="617"/>
      <c r="BI66" s="617"/>
      <c r="BJ66" s="617"/>
      <c r="BK66" s="617"/>
      <c r="BL66" s="617"/>
      <c r="BM66" s="617"/>
      <c r="BN66" s="617"/>
      <c r="BO66" s="617"/>
      <c r="BP66" s="617"/>
      <c r="BQ66" s="580">
        <v>60</v>
      </c>
      <c r="BR66" s="660"/>
      <c r="BS66" s="661"/>
      <c r="BT66" s="662"/>
      <c r="BU66" s="662"/>
      <c r="BV66" s="662"/>
      <c r="BW66" s="662"/>
      <c r="BX66" s="662"/>
      <c r="BY66" s="662"/>
      <c r="BZ66" s="662"/>
      <c r="CA66" s="662"/>
      <c r="CB66" s="662"/>
      <c r="CC66" s="662"/>
      <c r="CD66" s="662"/>
      <c r="CE66" s="662"/>
      <c r="CF66" s="662"/>
      <c r="CG66" s="663"/>
      <c r="CH66" s="664"/>
      <c r="CI66" s="665"/>
      <c r="CJ66" s="665"/>
      <c r="CK66" s="665"/>
      <c r="CL66" s="666"/>
      <c r="CM66" s="664"/>
      <c r="CN66" s="665"/>
      <c r="CO66" s="665"/>
      <c r="CP66" s="665"/>
      <c r="CQ66" s="666"/>
      <c r="CR66" s="664"/>
      <c r="CS66" s="665"/>
      <c r="CT66" s="665"/>
      <c r="CU66" s="665"/>
      <c r="CV66" s="666"/>
      <c r="CW66" s="664"/>
      <c r="CX66" s="665"/>
      <c r="CY66" s="665"/>
      <c r="CZ66" s="665"/>
      <c r="DA66" s="666"/>
      <c r="DB66" s="664"/>
      <c r="DC66" s="665"/>
      <c r="DD66" s="665"/>
      <c r="DE66" s="665"/>
      <c r="DF66" s="666"/>
      <c r="DG66" s="664"/>
      <c r="DH66" s="665"/>
      <c r="DI66" s="665"/>
      <c r="DJ66" s="665"/>
      <c r="DK66" s="666"/>
      <c r="DL66" s="664"/>
      <c r="DM66" s="665"/>
      <c r="DN66" s="665"/>
      <c r="DO66" s="665"/>
      <c r="DP66" s="666"/>
      <c r="DQ66" s="664"/>
      <c r="DR66" s="665"/>
      <c r="DS66" s="665"/>
      <c r="DT66" s="665"/>
      <c r="DU66" s="666"/>
      <c r="DV66" s="667"/>
      <c r="DW66" s="668"/>
      <c r="DX66" s="668"/>
      <c r="DY66" s="668"/>
      <c r="DZ66" s="669"/>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0"/>
      <c r="AG67" s="622"/>
      <c r="AH67" s="622"/>
      <c r="AI67" s="622"/>
      <c r="AJ67" s="671"/>
      <c r="AK67" s="672"/>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0"/>
      <c r="BS67" s="661"/>
      <c r="BT67" s="662"/>
      <c r="BU67" s="662"/>
      <c r="BV67" s="662"/>
      <c r="BW67" s="662"/>
      <c r="BX67" s="662"/>
      <c r="BY67" s="662"/>
      <c r="BZ67" s="662"/>
      <c r="CA67" s="662"/>
      <c r="CB67" s="662"/>
      <c r="CC67" s="662"/>
      <c r="CD67" s="662"/>
      <c r="CE67" s="662"/>
      <c r="CF67" s="662"/>
      <c r="CG67" s="663"/>
      <c r="CH67" s="664"/>
      <c r="CI67" s="665"/>
      <c r="CJ67" s="665"/>
      <c r="CK67" s="665"/>
      <c r="CL67" s="666"/>
      <c r="CM67" s="664"/>
      <c r="CN67" s="665"/>
      <c r="CO67" s="665"/>
      <c r="CP67" s="665"/>
      <c r="CQ67" s="666"/>
      <c r="CR67" s="664"/>
      <c r="CS67" s="665"/>
      <c r="CT67" s="665"/>
      <c r="CU67" s="665"/>
      <c r="CV67" s="666"/>
      <c r="CW67" s="664"/>
      <c r="CX67" s="665"/>
      <c r="CY67" s="665"/>
      <c r="CZ67" s="665"/>
      <c r="DA67" s="666"/>
      <c r="DB67" s="664"/>
      <c r="DC67" s="665"/>
      <c r="DD67" s="665"/>
      <c r="DE67" s="665"/>
      <c r="DF67" s="666"/>
      <c r="DG67" s="664"/>
      <c r="DH67" s="665"/>
      <c r="DI67" s="665"/>
      <c r="DJ67" s="665"/>
      <c r="DK67" s="666"/>
      <c r="DL67" s="664"/>
      <c r="DM67" s="665"/>
      <c r="DN67" s="665"/>
      <c r="DO67" s="665"/>
      <c r="DP67" s="666"/>
      <c r="DQ67" s="664"/>
      <c r="DR67" s="665"/>
      <c r="DS67" s="665"/>
      <c r="DT67" s="665"/>
      <c r="DU67" s="666"/>
      <c r="DV67" s="667"/>
      <c r="DW67" s="668"/>
      <c r="DX67" s="668"/>
      <c r="DY67" s="668"/>
      <c r="DZ67" s="669"/>
      <c r="EA67" s="503"/>
    </row>
    <row r="68" spans="1:131" s="504" customFormat="1" ht="26.25" customHeight="1" thickTop="1" x14ac:dyDescent="0.15">
      <c r="A68" s="541">
        <v>1</v>
      </c>
      <c r="B68" s="673" t="s">
        <v>385</v>
      </c>
      <c r="C68" s="674"/>
      <c r="D68" s="674"/>
      <c r="E68" s="674"/>
      <c r="F68" s="674"/>
      <c r="G68" s="674"/>
      <c r="H68" s="674"/>
      <c r="I68" s="674"/>
      <c r="J68" s="674"/>
      <c r="K68" s="674"/>
      <c r="L68" s="674"/>
      <c r="M68" s="674"/>
      <c r="N68" s="674"/>
      <c r="O68" s="674"/>
      <c r="P68" s="675"/>
      <c r="Q68" s="676">
        <v>1393</v>
      </c>
      <c r="R68" s="677"/>
      <c r="S68" s="677"/>
      <c r="T68" s="677"/>
      <c r="U68" s="677"/>
      <c r="V68" s="677">
        <v>1235</v>
      </c>
      <c r="W68" s="677"/>
      <c r="X68" s="677"/>
      <c r="Y68" s="677"/>
      <c r="Z68" s="677"/>
      <c r="AA68" s="677">
        <v>158</v>
      </c>
      <c r="AB68" s="677"/>
      <c r="AC68" s="677"/>
      <c r="AD68" s="677"/>
      <c r="AE68" s="677"/>
      <c r="AF68" s="677">
        <v>158</v>
      </c>
      <c r="AG68" s="677"/>
      <c r="AH68" s="677"/>
      <c r="AI68" s="677"/>
      <c r="AJ68" s="677"/>
      <c r="AK68" s="677" t="s">
        <v>347</v>
      </c>
      <c r="AL68" s="677"/>
      <c r="AM68" s="677"/>
      <c r="AN68" s="677"/>
      <c r="AO68" s="677"/>
      <c r="AP68" s="677" t="s">
        <v>347</v>
      </c>
      <c r="AQ68" s="677"/>
      <c r="AR68" s="677"/>
      <c r="AS68" s="677"/>
      <c r="AT68" s="677"/>
      <c r="AU68" s="677" t="s">
        <v>386</v>
      </c>
      <c r="AV68" s="677"/>
      <c r="AW68" s="677"/>
      <c r="AX68" s="677"/>
      <c r="AY68" s="677"/>
      <c r="AZ68" s="678"/>
      <c r="BA68" s="678"/>
      <c r="BB68" s="678"/>
      <c r="BC68" s="678"/>
      <c r="BD68" s="679"/>
      <c r="BE68" s="617"/>
      <c r="BF68" s="617"/>
      <c r="BG68" s="617"/>
      <c r="BH68" s="617"/>
      <c r="BI68" s="617"/>
      <c r="BJ68" s="617"/>
      <c r="BK68" s="617"/>
      <c r="BL68" s="617"/>
      <c r="BM68" s="617"/>
      <c r="BN68" s="617"/>
      <c r="BO68" s="617"/>
      <c r="BP68" s="617"/>
      <c r="BQ68" s="580">
        <v>62</v>
      </c>
      <c r="BR68" s="660"/>
      <c r="BS68" s="661"/>
      <c r="BT68" s="662"/>
      <c r="BU68" s="662"/>
      <c r="BV68" s="662"/>
      <c r="BW68" s="662"/>
      <c r="BX68" s="662"/>
      <c r="BY68" s="662"/>
      <c r="BZ68" s="662"/>
      <c r="CA68" s="662"/>
      <c r="CB68" s="662"/>
      <c r="CC68" s="662"/>
      <c r="CD68" s="662"/>
      <c r="CE68" s="662"/>
      <c r="CF68" s="662"/>
      <c r="CG68" s="663"/>
      <c r="CH68" s="664"/>
      <c r="CI68" s="665"/>
      <c r="CJ68" s="665"/>
      <c r="CK68" s="665"/>
      <c r="CL68" s="666"/>
      <c r="CM68" s="664"/>
      <c r="CN68" s="665"/>
      <c r="CO68" s="665"/>
      <c r="CP68" s="665"/>
      <c r="CQ68" s="666"/>
      <c r="CR68" s="664"/>
      <c r="CS68" s="665"/>
      <c r="CT68" s="665"/>
      <c r="CU68" s="665"/>
      <c r="CV68" s="666"/>
      <c r="CW68" s="664"/>
      <c r="CX68" s="665"/>
      <c r="CY68" s="665"/>
      <c r="CZ68" s="665"/>
      <c r="DA68" s="666"/>
      <c r="DB68" s="664"/>
      <c r="DC68" s="665"/>
      <c r="DD68" s="665"/>
      <c r="DE68" s="665"/>
      <c r="DF68" s="666"/>
      <c r="DG68" s="664"/>
      <c r="DH68" s="665"/>
      <c r="DI68" s="665"/>
      <c r="DJ68" s="665"/>
      <c r="DK68" s="666"/>
      <c r="DL68" s="664"/>
      <c r="DM68" s="665"/>
      <c r="DN68" s="665"/>
      <c r="DO68" s="665"/>
      <c r="DP68" s="666"/>
      <c r="DQ68" s="664"/>
      <c r="DR68" s="665"/>
      <c r="DS68" s="665"/>
      <c r="DT68" s="665"/>
      <c r="DU68" s="666"/>
      <c r="DV68" s="667"/>
      <c r="DW68" s="668"/>
      <c r="DX68" s="668"/>
      <c r="DY68" s="668"/>
      <c r="DZ68" s="669"/>
      <c r="EA68" s="503"/>
    </row>
    <row r="69" spans="1:131" s="504" customFormat="1" ht="26.25" customHeight="1" x14ac:dyDescent="0.15">
      <c r="A69" s="566">
        <v>2</v>
      </c>
      <c r="B69" s="680" t="s">
        <v>387</v>
      </c>
      <c r="C69" s="681"/>
      <c r="D69" s="681"/>
      <c r="E69" s="681"/>
      <c r="F69" s="681"/>
      <c r="G69" s="681"/>
      <c r="H69" s="681"/>
      <c r="I69" s="681"/>
      <c r="J69" s="681"/>
      <c r="K69" s="681"/>
      <c r="L69" s="681"/>
      <c r="M69" s="681"/>
      <c r="N69" s="681"/>
      <c r="O69" s="681"/>
      <c r="P69" s="682"/>
      <c r="Q69" s="683">
        <v>421958</v>
      </c>
      <c r="R69" s="635"/>
      <c r="S69" s="635"/>
      <c r="T69" s="635"/>
      <c r="U69" s="635"/>
      <c r="V69" s="635">
        <v>405722</v>
      </c>
      <c r="W69" s="635"/>
      <c r="X69" s="635"/>
      <c r="Y69" s="635"/>
      <c r="Z69" s="635"/>
      <c r="AA69" s="635">
        <v>16237</v>
      </c>
      <c r="AB69" s="635"/>
      <c r="AC69" s="635"/>
      <c r="AD69" s="635"/>
      <c r="AE69" s="635"/>
      <c r="AF69" s="635">
        <v>16237</v>
      </c>
      <c r="AG69" s="635"/>
      <c r="AH69" s="635"/>
      <c r="AI69" s="635"/>
      <c r="AJ69" s="635"/>
      <c r="AK69" s="635">
        <v>816</v>
      </c>
      <c r="AL69" s="635"/>
      <c r="AM69" s="635"/>
      <c r="AN69" s="635"/>
      <c r="AO69" s="635"/>
      <c r="AP69" s="635" t="s">
        <v>347</v>
      </c>
      <c r="AQ69" s="635"/>
      <c r="AR69" s="635"/>
      <c r="AS69" s="635"/>
      <c r="AT69" s="635"/>
      <c r="AU69" s="635" t="s">
        <v>386</v>
      </c>
      <c r="AV69" s="635"/>
      <c r="AW69" s="635"/>
      <c r="AX69" s="635"/>
      <c r="AY69" s="635"/>
      <c r="AZ69" s="684"/>
      <c r="BA69" s="684"/>
      <c r="BB69" s="684"/>
      <c r="BC69" s="684"/>
      <c r="BD69" s="685"/>
      <c r="BE69" s="617"/>
      <c r="BF69" s="617"/>
      <c r="BG69" s="617"/>
      <c r="BH69" s="617"/>
      <c r="BI69" s="617"/>
      <c r="BJ69" s="617"/>
      <c r="BK69" s="617"/>
      <c r="BL69" s="617"/>
      <c r="BM69" s="617"/>
      <c r="BN69" s="617"/>
      <c r="BO69" s="617"/>
      <c r="BP69" s="617"/>
      <c r="BQ69" s="580">
        <v>63</v>
      </c>
      <c r="BR69" s="660"/>
      <c r="BS69" s="661"/>
      <c r="BT69" s="662"/>
      <c r="BU69" s="662"/>
      <c r="BV69" s="662"/>
      <c r="BW69" s="662"/>
      <c r="BX69" s="662"/>
      <c r="BY69" s="662"/>
      <c r="BZ69" s="662"/>
      <c r="CA69" s="662"/>
      <c r="CB69" s="662"/>
      <c r="CC69" s="662"/>
      <c r="CD69" s="662"/>
      <c r="CE69" s="662"/>
      <c r="CF69" s="662"/>
      <c r="CG69" s="663"/>
      <c r="CH69" s="664"/>
      <c r="CI69" s="665"/>
      <c r="CJ69" s="665"/>
      <c r="CK69" s="665"/>
      <c r="CL69" s="666"/>
      <c r="CM69" s="664"/>
      <c r="CN69" s="665"/>
      <c r="CO69" s="665"/>
      <c r="CP69" s="665"/>
      <c r="CQ69" s="666"/>
      <c r="CR69" s="664"/>
      <c r="CS69" s="665"/>
      <c r="CT69" s="665"/>
      <c r="CU69" s="665"/>
      <c r="CV69" s="666"/>
      <c r="CW69" s="664"/>
      <c r="CX69" s="665"/>
      <c r="CY69" s="665"/>
      <c r="CZ69" s="665"/>
      <c r="DA69" s="666"/>
      <c r="DB69" s="664"/>
      <c r="DC69" s="665"/>
      <c r="DD69" s="665"/>
      <c r="DE69" s="665"/>
      <c r="DF69" s="666"/>
      <c r="DG69" s="664"/>
      <c r="DH69" s="665"/>
      <c r="DI69" s="665"/>
      <c r="DJ69" s="665"/>
      <c r="DK69" s="666"/>
      <c r="DL69" s="664"/>
      <c r="DM69" s="665"/>
      <c r="DN69" s="665"/>
      <c r="DO69" s="665"/>
      <c r="DP69" s="666"/>
      <c r="DQ69" s="664"/>
      <c r="DR69" s="665"/>
      <c r="DS69" s="665"/>
      <c r="DT69" s="665"/>
      <c r="DU69" s="666"/>
      <c r="DV69" s="667"/>
      <c r="DW69" s="668"/>
      <c r="DX69" s="668"/>
      <c r="DY69" s="668"/>
      <c r="DZ69" s="669"/>
      <c r="EA69" s="503"/>
    </row>
    <row r="70" spans="1:131" s="504" customFormat="1" ht="26.25" customHeight="1" x14ac:dyDescent="0.15">
      <c r="A70" s="566">
        <v>3</v>
      </c>
      <c r="B70" s="680" t="s">
        <v>388</v>
      </c>
      <c r="C70" s="681"/>
      <c r="D70" s="681"/>
      <c r="E70" s="681"/>
      <c r="F70" s="681"/>
      <c r="G70" s="681"/>
      <c r="H70" s="681"/>
      <c r="I70" s="681"/>
      <c r="J70" s="681"/>
      <c r="K70" s="681"/>
      <c r="L70" s="681"/>
      <c r="M70" s="681"/>
      <c r="N70" s="681"/>
      <c r="O70" s="681"/>
      <c r="P70" s="682"/>
      <c r="Q70" s="683">
        <v>18526</v>
      </c>
      <c r="R70" s="635"/>
      <c r="S70" s="635"/>
      <c r="T70" s="635"/>
      <c r="U70" s="635"/>
      <c r="V70" s="635">
        <v>17724</v>
      </c>
      <c r="W70" s="635"/>
      <c r="X70" s="635"/>
      <c r="Y70" s="635"/>
      <c r="Z70" s="635"/>
      <c r="AA70" s="635">
        <v>802</v>
      </c>
      <c r="AB70" s="635"/>
      <c r="AC70" s="635"/>
      <c r="AD70" s="635"/>
      <c r="AE70" s="635"/>
      <c r="AF70" s="635" t="s">
        <v>347</v>
      </c>
      <c r="AG70" s="635"/>
      <c r="AH70" s="635"/>
      <c r="AI70" s="635"/>
      <c r="AJ70" s="635"/>
      <c r="AK70" s="635" t="s">
        <v>386</v>
      </c>
      <c r="AL70" s="635"/>
      <c r="AM70" s="635"/>
      <c r="AN70" s="635"/>
      <c r="AO70" s="635"/>
      <c r="AP70" s="635">
        <v>12734</v>
      </c>
      <c r="AQ70" s="635"/>
      <c r="AR70" s="635"/>
      <c r="AS70" s="635"/>
      <c r="AT70" s="635"/>
      <c r="AU70" s="635">
        <v>1738</v>
      </c>
      <c r="AV70" s="635"/>
      <c r="AW70" s="635"/>
      <c r="AX70" s="635"/>
      <c r="AY70" s="635"/>
      <c r="AZ70" s="684"/>
      <c r="BA70" s="684"/>
      <c r="BB70" s="684"/>
      <c r="BC70" s="684"/>
      <c r="BD70" s="685"/>
      <c r="BE70" s="617"/>
      <c r="BF70" s="617"/>
      <c r="BG70" s="617"/>
      <c r="BH70" s="617"/>
      <c r="BI70" s="617"/>
      <c r="BJ70" s="617"/>
      <c r="BK70" s="617"/>
      <c r="BL70" s="617"/>
      <c r="BM70" s="617"/>
      <c r="BN70" s="617"/>
      <c r="BO70" s="617"/>
      <c r="BP70" s="617"/>
      <c r="BQ70" s="580">
        <v>64</v>
      </c>
      <c r="BR70" s="660"/>
      <c r="BS70" s="661"/>
      <c r="BT70" s="662"/>
      <c r="BU70" s="662"/>
      <c r="BV70" s="662"/>
      <c r="BW70" s="662"/>
      <c r="BX70" s="662"/>
      <c r="BY70" s="662"/>
      <c r="BZ70" s="662"/>
      <c r="CA70" s="662"/>
      <c r="CB70" s="662"/>
      <c r="CC70" s="662"/>
      <c r="CD70" s="662"/>
      <c r="CE70" s="662"/>
      <c r="CF70" s="662"/>
      <c r="CG70" s="663"/>
      <c r="CH70" s="664"/>
      <c r="CI70" s="665"/>
      <c r="CJ70" s="665"/>
      <c r="CK70" s="665"/>
      <c r="CL70" s="666"/>
      <c r="CM70" s="664"/>
      <c r="CN70" s="665"/>
      <c r="CO70" s="665"/>
      <c r="CP70" s="665"/>
      <c r="CQ70" s="666"/>
      <c r="CR70" s="664"/>
      <c r="CS70" s="665"/>
      <c r="CT70" s="665"/>
      <c r="CU70" s="665"/>
      <c r="CV70" s="666"/>
      <c r="CW70" s="664"/>
      <c r="CX70" s="665"/>
      <c r="CY70" s="665"/>
      <c r="CZ70" s="665"/>
      <c r="DA70" s="666"/>
      <c r="DB70" s="664"/>
      <c r="DC70" s="665"/>
      <c r="DD70" s="665"/>
      <c r="DE70" s="665"/>
      <c r="DF70" s="666"/>
      <c r="DG70" s="664"/>
      <c r="DH70" s="665"/>
      <c r="DI70" s="665"/>
      <c r="DJ70" s="665"/>
      <c r="DK70" s="666"/>
      <c r="DL70" s="664"/>
      <c r="DM70" s="665"/>
      <c r="DN70" s="665"/>
      <c r="DO70" s="665"/>
      <c r="DP70" s="666"/>
      <c r="DQ70" s="664"/>
      <c r="DR70" s="665"/>
      <c r="DS70" s="665"/>
      <c r="DT70" s="665"/>
      <c r="DU70" s="666"/>
      <c r="DV70" s="667"/>
      <c r="DW70" s="668"/>
      <c r="DX70" s="668"/>
      <c r="DY70" s="668"/>
      <c r="DZ70" s="669"/>
      <c r="EA70" s="503"/>
    </row>
    <row r="71" spans="1:131" s="504" customFormat="1" ht="26.25" customHeight="1" x14ac:dyDescent="0.15">
      <c r="A71" s="566">
        <v>4</v>
      </c>
      <c r="B71" s="680" t="s">
        <v>389</v>
      </c>
      <c r="C71" s="681"/>
      <c r="D71" s="681"/>
      <c r="E71" s="681"/>
      <c r="F71" s="681"/>
      <c r="G71" s="681"/>
      <c r="H71" s="681"/>
      <c r="I71" s="681"/>
      <c r="J71" s="681"/>
      <c r="K71" s="681"/>
      <c r="L71" s="681"/>
      <c r="M71" s="681"/>
      <c r="N71" s="681"/>
      <c r="O71" s="681"/>
      <c r="P71" s="682"/>
      <c r="Q71" s="683">
        <v>4673</v>
      </c>
      <c r="R71" s="635"/>
      <c r="S71" s="635"/>
      <c r="T71" s="635"/>
      <c r="U71" s="635"/>
      <c r="V71" s="635">
        <v>4526</v>
      </c>
      <c r="W71" s="635"/>
      <c r="X71" s="635"/>
      <c r="Y71" s="635"/>
      <c r="Z71" s="635"/>
      <c r="AA71" s="635">
        <v>147</v>
      </c>
      <c r="AB71" s="635"/>
      <c r="AC71" s="635"/>
      <c r="AD71" s="635"/>
      <c r="AE71" s="635"/>
      <c r="AF71" s="635">
        <v>147</v>
      </c>
      <c r="AG71" s="635"/>
      <c r="AH71" s="635"/>
      <c r="AI71" s="635"/>
      <c r="AJ71" s="635"/>
      <c r="AK71" s="635" t="s">
        <v>347</v>
      </c>
      <c r="AL71" s="635"/>
      <c r="AM71" s="635"/>
      <c r="AN71" s="635"/>
      <c r="AO71" s="635"/>
      <c r="AP71" s="635" t="s">
        <v>347</v>
      </c>
      <c r="AQ71" s="635"/>
      <c r="AR71" s="635"/>
      <c r="AS71" s="635"/>
      <c r="AT71" s="635"/>
      <c r="AU71" s="635" t="s">
        <v>386</v>
      </c>
      <c r="AV71" s="635"/>
      <c r="AW71" s="635"/>
      <c r="AX71" s="635"/>
      <c r="AY71" s="635"/>
      <c r="AZ71" s="684"/>
      <c r="BA71" s="684"/>
      <c r="BB71" s="684"/>
      <c r="BC71" s="684"/>
      <c r="BD71" s="685"/>
      <c r="BE71" s="617"/>
      <c r="BF71" s="617"/>
      <c r="BG71" s="617"/>
      <c r="BH71" s="617"/>
      <c r="BI71" s="617"/>
      <c r="BJ71" s="617"/>
      <c r="BK71" s="617"/>
      <c r="BL71" s="617"/>
      <c r="BM71" s="617"/>
      <c r="BN71" s="617"/>
      <c r="BO71" s="617"/>
      <c r="BP71" s="617"/>
      <c r="BQ71" s="580">
        <v>65</v>
      </c>
      <c r="BR71" s="660"/>
      <c r="BS71" s="661"/>
      <c r="BT71" s="662"/>
      <c r="BU71" s="662"/>
      <c r="BV71" s="662"/>
      <c r="BW71" s="662"/>
      <c r="BX71" s="662"/>
      <c r="BY71" s="662"/>
      <c r="BZ71" s="662"/>
      <c r="CA71" s="662"/>
      <c r="CB71" s="662"/>
      <c r="CC71" s="662"/>
      <c r="CD71" s="662"/>
      <c r="CE71" s="662"/>
      <c r="CF71" s="662"/>
      <c r="CG71" s="663"/>
      <c r="CH71" s="664"/>
      <c r="CI71" s="665"/>
      <c r="CJ71" s="665"/>
      <c r="CK71" s="665"/>
      <c r="CL71" s="666"/>
      <c r="CM71" s="664"/>
      <c r="CN71" s="665"/>
      <c r="CO71" s="665"/>
      <c r="CP71" s="665"/>
      <c r="CQ71" s="666"/>
      <c r="CR71" s="664"/>
      <c r="CS71" s="665"/>
      <c r="CT71" s="665"/>
      <c r="CU71" s="665"/>
      <c r="CV71" s="666"/>
      <c r="CW71" s="664"/>
      <c r="CX71" s="665"/>
      <c r="CY71" s="665"/>
      <c r="CZ71" s="665"/>
      <c r="DA71" s="666"/>
      <c r="DB71" s="664"/>
      <c r="DC71" s="665"/>
      <c r="DD71" s="665"/>
      <c r="DE71" s="665"/>
      <c r="DF71" s="666"/>
      <c r="DG71" s="664"/>
      <c r="DH71" s="665"/>
      <c r="DI71" s="665"/>
      <c r="DJ71" s="665"/>
      <c r="DK71" s="666"/>
      <c r="DL71" s="664"/>
      <c r="DM71" s="665"/>
      <c r="DN71" s="665"/>
      <c r="DO71" s="665"/>
      <c r="DP71" s="666"/>
      <c r="DQ71" s="664"/>
      <c r="DR71" s="665"/>
      <c r="DS71" s="665"/>
      <c r="DT71" s="665"/>
      <c r="DU71" s="666"/>
      <c r="DV71" s="667"/>
      <c r="DW71" s="668"/>
      <c r="DX71" s="668"/>
      <c r="DY71" s="668"/>
      <c r="DZ71" s="669"/>
      <c r="EA71" s="503"/>
    </row>
    <row r="72" spans="1:131" s="504" customFormat="1" ht="26.25" customHeight="1" x14ac:dyDescent="0.15">
      <c r="A72" s="566">
        <v>5</v>
      </c>
      <c r="B72" s="680"/>
      <c r="C72" s="681"/>
      <c r="D72" s="681"/>
      <c r="E72" s="681"/>
      <c r="F72" s="681"/>
      <c r="G72" s="681"/>
      <c r="H72" s="681"/>
      <c r="I72" s="681"/>
      <c r="J72" s="681"/>
      <c r="K72" s="681"/>
      <c r="L72" s="681"/>
      <c r="M72" s="681"/>
      <c r="N72" s="681"/>
      <c r="O72" s="681"/>
      <c r="P72" s="682"/>
      <c r="Q72" s="683"/>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35"/>
      <c r="AY72" s="635"/>
      <c r="AZ72" s="684"/>
      <c r="BA72" s="684"/>
      <c r="BB72" s="684"/>
      <c r="BC72" s="684"/>
      <c r="BD72" s="685"/>
      <c r="BE72" s="617"/>
      <c r="BF72" s="617"/>
      <c r="BG72" s="617"/>
      <c r="BH72" s="617"/>
      <c r="BI72" s="617"/>
      <c r="BJ72" s="617"/>
      <c r="BK72" s="617"/>
      <c r="BL72" s="617"/>
      <c r="BM72" s="617"/>
      <c r="BN72" s="617"/>
      <c r="BO72" s="617"/>
      <c r="BP72" s="617"/>
      <c r="BQ72" s="580">
        <v>66</v>
      </c>
      <c r="BR72" s="660"/>
      <c r="BS72" s="661"/>
      <c r="BT72" s="662"/>
      <c r="BU72" s="662"/>
      <c r="BV72" s="662"/>
      <c r="BW72" s="662"/>
      <c r="BX72" s="662"/>
      <c r="BY72" s="662"/>
      <c r="BZ72" s="662"/>
      <c r="CA72" s="662"/>
      <c r="CB72" s="662"/>
      <c r="CC72" s="662"/>
      <c r="CD72" s="662"/>
      <c r="CE72" s="662"/>
      <c r="CF72" s="662"/>
      <c r="CG72" s="663"/>
      <c r="CH72" s="664"/>
      <c r="CI72" s="665"/>
      <c r="CJ72" s="665"/>
      <c r="CK72" s="665"/>
      <c r="CL72" s="666"/>
      <c r="CM72" s="664"/>
      <c r="CN72" s="665"/>
      <c r="CO72" s="665"/>
      <c r="CP72" s="665"/>
      <c r="CQ72" s="666"/>
      <c r="CR72" s="664"/>
      <c r="CS72" s="665"/>
      <c r="CT72" s="665"/>
      <c r="CU72" s="665"/>
      <c r="CV72" s="666"/>
      <c r="CW72" s="664"/>
      <c r="CX72" s="665"/>
      <c r="CY72" s="665"/>
      <c r="CZ72" s="665"/>
      <c r="DA72" s="666"/>
      <c r="DB72" s="664"/>
      <c r="DC72" s="665"/>
      <c r="DD72" s="665"/>
      <c r="DE72" s="665"/>
      <c r="DF72" s="666"/>
      <c r="DG72" s="664"/>
      <c r="DH72" s="665"/>
      <c r="DI72" s="665"/>
      <c r="DJ72" s="665"/>
      <c r="DK72" s="666"/>
      <c r="DL72" s="664"/>
      <c r="DM72" s="665"/>
      <c r="DN72" s="665"/>
      <c r="DO72" s="665"/>
      <c r="DP72" s="666"/>
      <c r="DQ72" s="664"/>
      <c r="DR72" s="665"/>
      <c r="DS72" s="665"/>
      <c r="DT72" s="665"/>
      <c r="DU72" s="666"/>
      <c r="DV72" s="667"/>
      <c r="DW72" s="668"/>
      <c r="DX72" s="668"/>
      <c r="DY72" s="668"/>
      <c r="DZ72" s="669"/>
      <c r="EA72" s="503"/>
    </row>
    <row r="73" spans="1:131" s="504" customFormat="1" ht="26.25" customHeight="1" x14ac:dyDescent="0.15">
      <c r="A73" s="566">
        <v>6</v>
      </c>
      <c r="B73" s="680"/>
      <c r="C73" s="681"/>
      <c r="D73" s="681"/>
      <c r="E73" s="681"/>
      <c r="F73" s="681"/>
      <c r="G73" s="681"/>
      <c r="H73" s="681"/>
      <c r="I73" s="681"/>
      <c r="J73" s="681"/>
      <c r="K73" s="681"/>
      <c r="L73" s="681"/>
      <c r="M73" s="681"/>
      <c r="N73" s="681"/>
      <c r="O73" s="681"/>
      <c r="P73" s="682"/>
      <c r="Q73" s="683"/>
      <c r="R73" s="635"/>
      <c r="S73" s="635"/>
      <c r="T73" s="635"/>
      <c r="U73" s="635"/>
      <c r="V73" s="635"/>
      <c r="W73" s="635"/>
      <c r="X73" s="635"/>
      <c r="Y73" s="635"/>
      <c r="Z73" s="635"/>
      <c r="AA73" s="635"/>
      <c r="AB73" s="635"/>
      <c r="AC73" s="635"/>
      <c r="AD73" s="635"/>
      <c r="AE73" s="635"/>
      <c r="AF73" s="635"/>
      <c r="AG73" s="635"/>
      <c r="AH73" s="635"/>
      <c r="AI73" s="635"/>
      <c r="AJ73" s="635"/>
      <c r="AK73" s="635"/>
      <c r="AL73" s="635"/>
      <c r="AM73" s="635"/>
      <c r="AN73" s="635"/>
      <c r="AO73" s="635"/>
      <c r="AP73" s="635"/>
      <c r="AQ73" s="635"/>
      <c r="AR73" s="635"/>
      <c r="AS73" s="635"/>
      <c r="AT73" s="635"/>
      <c r="AU73" s="635"/>
      <c r="AV73" s="635"/>
      <c r="AW73" s="635"/>
      <c r="AX73" s="635"/>
      <c r="AY73" s="635"/>
      <c r="AZ73" s="684"/>
      <c r="BA73" s="684"/>
      <c r="BB73" s="684"/>
      <c r="BC73" s="684"/>
      <c r="BD73" s="685"/>
      <c r="BE73" s="617"/>
      <c r="BF73" s="617"/>
      <c r="BG73" s="617"/>
      <c r="BH73" s="617"/>
      <c r="BI73" s="617"/>
      <c r="BJ73" s="617"/>
      <c r="BK73" s="617"/>
      <c r="BL73" s="617"/>
      <c r="BM73" s="617"/>
      <c r="BN73" s="617"/>
      <c r="BO73" s="617"/>
      <c r="BP73" s="617"/>
      <c r="BQ73" s="580">
        <v>67</v>
      </c>
      <c r="BR73" s="660"/>
      <c r="BS73" s="661"/>
      <c r="BT73" s="662"/>
      <c r="BU73" s="662"/>
      <c r="BV73" s="662"/>
      <c r="BW73" s="662"/>
      <c r="BX73" s="662"/>
      <c r="BY73" s="662"/>
      <c r="BZ73" s="662"/>
      <c r="CA73" s="662"/>
      <c r="CB73" s="662"/>
      <c r="CC73" s="662"/>
      <c r="CD73" s="662"/>
      <c r="CE73" s="662"/>
      <c r="CF73" s="662"/>
      <c r="CG73" s="663"/>
      <c r="CH73" s="664"/>
      <c r="CI73" s="665"/>
      <c r="CJ73" s="665"/>
      <c r="CK73" s="665"/>
      <c r="CL73" s="666"/>
      <c r="CM73" s="664"/>
      <c r="CN73" s="665"/>
      <c r="CO73" s="665"/>
      <c r="CP73" s="665"/>
      <c r="CQ73" s="666"/>
      <c r="CR73" s="664"/>
      <c r="CS73" s="665"/>
      <c r="CT73" s="665"/>
      <c r="CU73" s="665"/>
      <c r="CV73" s="666"/>
      <c r="CW73" s="664"/>
      <c r="CX73" s="665"/>
      <c r="CY73" s="665"/>
      <c r="CZ73" s="665"/>
      <c r="DA73" s="666"/>
      <c r="DB73" s="664"/>
      <c r="DC73" s="665"/>
      <c r="DD73" s="665"/>
      <c r="DE73" s="665"/>
      <c r="DF73" s="666"/>
      <c r="DG73" s="664"/>
      <c r="DH73" s="665"/>
      <c r="DI73" s="665"/>
      <c r="DJ73" s="665"/>
      <c r="DK73" s="666"/>
      <c r="DL73" s="664"/>
      <c r="DM73" s="665"/>
      <c r="DN73" s="665"/>
      <c r="DO73" s="665"/>
      <c r="DP73" s="666"/>
      <c r="DQ73" s="664"/>
      <c r="DR73" s="665"/>
      <c r="DS73" s="665"/>
      <c r="DT73" s="665"/>
      <c r="DU73" s="666"/>
      <c r="DV73" s="667"/>
      <c r="DW73" s="668"/>
      <c r="DX73" s="668"/>
      <c r="DY73" s="668"/>
      <c r="DZ73" s="669"/>
      <c r="EA73" s="503"/>
    </row>
    <row r="74" spans="1:131" s="504" customFormat="1" ht="26.25" customHeight="1" x14ac:dyDescent="0.15">
      <c r="A74" s="566">
        <v>7</v>
      </c>
      <c r="B74" s="680"/>
      <c r="C74" s="681"/>
      <c r="D74" s="681"/>
      <c r="E74" s="681"/>
      <c r="F74" s="681"/>
      <c r="G74" s="681"/>
      <c r="H74" s="681"/>
      <c r="I74" s="681"/>
      <c r="J74" s="681"/>
      <c r="K74" s="681"/>
      <c r="L74" s="681"/>
      <c r="M74" s="681"/>
      <c r="N74" s="681"/>
      <c r="O74" s="681"/>
      <c r="P74" s="682"/>
      <c r="Q74" s="683"/>
      <c r="R74" s="635"/>
      <c r="S74" s="635"/>
      <c r="T74" s="635"/>
      <c r="U74" s="635"/>
      <c r="V74" s="635"/>
      <c r="W74" s="635"/>
      <c r="X74" s="635"/>
      <c r="Y74" s="635"/>
      <c r="Z74" s="635"/>
      <c r="AA74" s="635"/>
      <c r="AB74" s="635"/>
      <c r="AC74" s="635"/>
      <c r="AD74" s="635"/>
      <c r="AE74" s="635"/>
      <c r="AF74" s="635"/>
      <c r="AG74" s="635"/>
      <c r="AH74" s="635"/>
      <c r="AI74" s="635"/>
      <c r="AJ74" s="635"/>
      <c r="AK74" s="635"/>
      <c r="AL74" s="635"/>
      <c r="AM74" s="635"/>
      <c r="AN74" s="635"/>
      <c r="AO74" s="635"/>
      <c r="AP74" s="635"/>
      <c r="AQ74" s="635"/>
      <c r="AR74" s="635"/>
      <c r="AS74" s="635"/>
      <c r="AT74" s="635"/>
      <c r="AU74" s="635"/>
      <c r="AV74" s="635"/>
      <c r="AW74" s="635"/>
      <c r="AX74" s="635"/>
      <c r="AY74" s="635"/>
      <c r="AZ74" s="684"/>
      <c r="BA74" s="684"/>
      <c r="BB74" s="684"/>
      <c r="BC74" s="684"/>
      <c r="BD74" s="685"/>
      <c r="BE74" s="617"/>
      <c r="BF74" s="617"/>
      <c r="BG74" s="617"/>
      <c r="BH74" s="617"/>
      <c r="BI74" s="617"/>
      <c r="BJ74" s="617"/>
      <c r="BK74" s="617"/>
      <c r="BL74" s="617"/>
      <c r="BM74" s="617"/>
      <c r="BN74" s="617"/>
      <c r="BO74" s="617"/>
      <c r="BP74" s="617"/>
      <c r="BQ74" s="580">
        <v>68</v>
      </c>
      <c r="BR74" s="660"/>
      <c r="BS74" s="661"/>
      <c r="BT74" s="662"/>
      <c r="BU74" s="662"/>
      <c r="BV74" s="662"/>
      <c r="BW74" s="662"/>
      <c r="BX74" s="662"/>
      <c r="BY74" s="662"/>
      <c r="BZ74" s="662"/>
      <c r="CA74" s="662"/>
      <c r="CB74" s="662"/>
      <c r="CC74" s="662"/>
      <c r="CD74" s="662"/>
      <c r="CE74" s="662"/>
      <c r="CF74" s="662"/>
      <c r="CG74" s="663"/>
      <c r="CH74" s="664"/>
      <c r="CI74" s="665"/>
      <c r="CJ74" s="665"/>
      <c r="CK74" s="665"/>
      <c r="CL74" s="666"/>
      <c r="CM74" s="664"/>
      <c r="CN74" s="665"/>
      <c r="CO74" s="665"/>
      <c r="CP74" s="665"/>
      <c r="CQ74" s="666"/>
      <c r="CR74" s="664"/>
      <c r="CS74" s="665"/>
      <c r="CT74" s="665"/>
      <c r="CU74" s="665"/>
      <c r="CV74" s="666"/>
      <c r="CW74" s="664"/>
      <c r="CX74" s="665"/>
      <c r="CY74" s="665"/>
      <c r="CZ74" s="665"/>
      <c r="DA74" s="666"/>
      <c r="DB74" s="664"/>
      <c r="DC74" s="665"/>
      <c r="DD74" s="665"/>
      <c r="DE74" s="665"/>
      <c r="DF74" s="666"/>
      <c r="DG74" s="664"/>
      <c r="DH74" s="665"/>
      <c r="DI74" s="665"/>
      <c r="DJ74" s="665"/>
      <c r="DK74" s="666"/>
      <c r="DL74" s="664"/>
      <c r="DM74" s="665"/>
      <c r="DN74" s="665"/>
      <c r="DO74" s="665"/>
      <c r="DP74" s="666"/>
      <c r="DQ74" s="664"/>
      <c r="DR74" s="665"/>
      <c r="DS74" s="665"/>
      <c r="DT74" s="665"/>
      <c r="DU74" s="666"/>
      <c r="DV74" s="667"/>
      <c r="DW74" s="668"/>
      <c r="DX74" s="668"/>
      <c r="DY74" s="668"/>
      <c r="DZ74" s="669"/>
      <c r="EA74" s="503"/>
    </row>
    <row r="75" spans="1:131" s="504" customFormat="1" ht="26.25" customHeight="1" x14ac:dyDescent="0.15">
      <c r="A75" s="566">
        <v>8</v>
      </c>
      <c r="B75" s="680"/>
      <c r="C75" s="681"/>
      <c r="D75" s="681"/>
      <c r="E75" s="681"/>
      <c r="F75" s="681"/>
      <c r="G75" s="681"/>
      <c r="H75" s="681"/>
      <c r="I75" s="681"/>
      <c r="J75" s="681"/>
      <c r="K75" s="681"/>
      <c r="L75" s="681"/>
      <c r="M75" s="681"/>
      <c r="N75" s="681"/>
      <c r="O75" s="681"/>
      <c r="P75" s="682"/>
      <c r="Q75" s="686"/>
      <c r="R75" s="687"/>
      <c r="S75" s="687"/>
      <c r="T75" s="687"/>
      <c r="U75" s="634"/>
      <c r="V75" s="688"/>
      <c r="W75" s="687"/>
      <c r="X75" s="687"/>
      <c r="Y75" s="687"/>
      <c r="Z75" s="634"/>
      <c r="AA75" s="688"/>
      <c r="AB75" s="687"/>
      <c r="AC75" s="687"/>
      <c r="AD75" s="687"/>
      <c r="AE75" s="634"/>
      <c r="AF75" s="688"/>
      <c r="AG75" s="687"/>
      <c r="AH75" s="687"/>
      <c r="AI75" s="687"/>
      <c r="AJ75" s="634"/>
      <c r="AK75" s="688"/>
      <c r="AL75" s="687"/>
      <c r="AM75" s="687"/>
      <c r="AN75" s="687"/>
      <c r="AO75" s="634"/>
      <c r="AP75" s="688"/>
      <c r="AQ75" s="687"/>
      <c r="AR75" s="687"/>
      <c r="AS75" s="687"/>
      <c r="AT75" s="634"/>
      <c r="AU75" s="688"/>
      <c r="AV75" s="687"/>
      <c r="AW75" s="687"/>
      <c r="AX75" s="687"/>
      <c r="AY75" s="634"/>
      <c r="AZ75" s="684"/>
      <c r="BA75" s="684"/>
      <c r="BB75" s="684"/>
      <c r="BC75" s="684"/>
      <c r="BD75" s="685"/>
      <c r="BE75" s="617"/>
      <c r="BF75" s="617"/>
      <c r="BG75" s="617"/>
      <c r="BH75" s="617"/>
      <c r="BI75" s="617"/>
      <c r="BJ75" s="617"/>
      <c r="BK75" s="617"/>
      <c r="BL75" s="617"/>
      <c r="BM75" s="617"/>
      <c r="BN75" s="617"/>
      <c r="BO75" s="617"/>
      <c r="BP75" s="617"/>
      <c r="BQ75" s="580">
        <v>69</v>
      </c>
      <c r="BR75" s="660"/>
      <c r="BS75" s="661"/>
      <c r="BT75" s="662"/>
      <c r="BU75" s="662"/>
      <c r="BV75" s="662"/>
      <c r="BW75" s="662"/>
      <c r="BX75" s="662"/>
      <c r="BY75" s="662"/>
      <c r="BZ75" s="662"/>
      <c r="CA75" s="662"/>
      <c r="CB75" s="662"/>
      <c r="CC75" s="662"/>
      <c r="CD75" s="662"/>
      <c r="CE75" s="662"/>
      <c r="CF75" s="662"/>
      <c r="CG75" s="663"/>
      <c r="CH75" s="664"/>
      <c r="CI75" s="665"/>
      <c r="CJ75" s="665"/>
      <c r="CK75" s="665"/>
      <c r="CL75" s="666"/>
      <c r="CM75" s="664"/>
      <c r="CN75" s="665"/>
      <c r="CO75" s="665"/>
      <c r="CP75" s="665"/>
      <c r="CQ75" s="666"/>
      <c r="CR75" s="664"/>
      <c r="CS75" s="665"/>
      <c r="CT75" s="665"/>
      <c r="CU75" s="665"/>
      <c r="CV75" s="666"/>
      <c r="CW75" s="664"/>
      <c r="CX75" s="665"/>
      <c r="CY75" s="665"/>
      <c r="CZ75" s="665"/>
      <c r="DA75" s="666"/>
      <c r="DB75" s="664"/>
      <c r="DC75" s="665"/>
      <c r="DD75" s="665"/>
      <c r="DE75" s="665"/>
      <c r="DF75" s="666"/>
      <c r="DG75" s="664"/>
      <c r="DH75" s="665"/>
      <c r="DI75" s="665"/>
      <c r="DJ75" s="665"/>
      <c r="DK75" s="666"/>
      <c r="DL75" s="664"/>
      <c r="DM75" s="665"/>
      <c r="DN75" s="665"/>
      <c r="DO75" s="665"/>
      <c r="DP75" s="666"/>
      <c r="DQ75" s="664"/>
      <c r="DR75" s="665"/>
      <c r="DS75" s="665"/>
      <c r="DT75" s="665"/>
      <c r="DU75" s="666"/>
      <c r="DV75" s="667"/>
      <c r="DW75" s="668"/>
      <c r="DX75" s="668"/>
      <c r="DY75" s="668"/>
      <c r="DZ75" s="669"/>
      <c r="EA75" s="503"/>
    </row>
    <row r="76" spans="1:131" s="504" customFormat="1" ht="26.25" customHeight="1" x14ac:dyDescent="0.15">
      <c r="A76" s="566">
        <v>9</v>
      </c>
      <c r="B76" s="680"/>
      <c r="C76" s="681"/>
      <c r="D76" s="681"/>
      <c r="E76" s="681"/>
      <c r="F76" s="681"/>
      <c r="G76" s="681"/>
      <c r="H76" s="681"/>
      <c r="I76" s="681"/>
      <c r="J76" s="681"/>
      <c r="K76" s="681"/>
      <c r="L76" s="681"/>
      <c r="M76" s="681"/>
      <c r="N76" s="681"/>
      <c r="O76" s="681"/>
      <c r="P76" s="682"/>
      <c r="Q76" s="686"/>
      <c r="R76" s="687"/>
      <c r="S76" s="687"/>
      <c r="T76" s="687"/>
      <c r="U76" s="634"/>
      <c r="V76" s="688"/>
      <c r="W76" s="687"/>
      <c r="X76" s="687"/>
      <c r="Y76" s="687"/>
      <c r="Z76" s="634"/>
      <c r="AA76" s="688"/>
      <c r="AB76" s="687"/>
      <c r="AC76" s="687"/>
      <c r="AD76" s="687"/>
      <c r="AE76" s="634"/>
      <c r="AF76" s="688"/>
      <c r="AG76" s="687"/>
      <c r="AH76" s="687"/>
      <c r="AI76" s="687"/>
      <c r="AJ76" s="634"/>
      <c r="AK76" s="688"/>
      <c r="AL76" s="687"/>
      <c r="AM76" s="687"/>
      <c r="AN76" s="687"/>
      <c r="AO76" s="634"/>
      <c r="AP76" s="688"/>
      <c r="AQ76" s="687"/>
      <c r="AR76" s="687"/>
      <c r="AS76" s="687"/>
      <c r="AT76" s="634"/>
      <c r="AU76" s="688"/>
      <c r="AV76" s="687"/>
      <c r="AW76" s="687"/>
      <c r="AX76" s="687"/>
      <c r="AY76" s="634"/>
      <c r="AZ76" s="684"/>
      <c r="BA76" s="684"/>
      <c r="BB76" s="684"/>
      <c r="BC76" s="684"/>
      <c r="BD76" s="685"/>
      <c r="BE76" s="617"/>
      <c r="BF76" s="617"/>
      <c r="BG76" s="617"/>
      <c r="BH76" s="617"/>
      <c r="BI76" s="617"/>
      <c r="BJ76" s="617"/>
      <c r="BK76" s="617"/>
      <c r="BL76" s="617"/>
      <c r="BM76" s="617"/>
      <c r="BN76" s="617"/>
      <c r="BO76" s="617"/>
      <c r="BP76" s="617"/>
      <c r="BQ76" s="580">
        <v>70</v>
      </c>
      <c r="BR76" s="660"/>
      <c r="BS76" s="661"/>
      <c r="BT76" s="662"/>
      <c r="BU76" s="662"/>
      <c r="BV76" s="662"/>
      <c r="BW76" s="662"/>
      <c r="BX76" s="662"/>
      <c r="BY76" s="662"/>
      <c r="BZ76" s="662"/>
      <c r="CA76" s="662"/>
      <c r="CB76" s="662"/>
      <c r="CC76" s="662"/>
      <c r="CD76" s="662"/>
      <c r="CE76" s="662"/>
      <c r="CF76" s="662"/>
      <c r="CG76" s="663"/>
      <c r="CH76" s="664"/>
      <c r="CI76" s="665"/>
      <c r="CJ76" s="665"/>
      <c r="CK76" s="665"/>
      <c r="CL76" s="666"/>
      <c r="CM76" s="664"/>
      <c r="CN76" s="665"/>
      <c r="CO76" s="665"/>
      <c r="CP76" s="665"/>
      <c r="CQ76" s="666"/>
      <c r="CR76" s="664"/>
      <c r="CS76" s="665"/>
      <c r="CT76" s="665"/>
      <c r="CU76" s="665"/>
      <c r="CV76" s="666"/>
      <c r="CW76" s="664"/>
      <c r="CX76" s="665"/>
      <c r="CY76" s="665"/>
      <c r="CZ76" s="665"/>
      <c r="DA76" s="666"/>
      <c r="DB76" s="664"/>
      <c r="DC76" s="665"/>
      <c r="DD76" s="665"/>
      <c r="DE76" s="665"/>
      <c r="DF76" s="666"/>
      <c r="DG76" s="664"/>
      <c r="DH76" s="665"/>
      <c r="DI76" s="665"/>
      <c r="DJ76" s="665"/>
      <c r="DK76" s="666"/>
      <c r="DL76" s="664"/>
      <c r="DM76" s="665"/>
      <c r="DN76" s="665"/>
      <c r="DO76" s="665"/>
      <c r="DP76" s="666"/>
      <c r="DQ76" s="664"/>
      <c r="DR76" s="665"/>
      <c r="DS76" s="665"/>
      <c r="DT76" s="665"/>
      <c r="DU76" s="666"/>
      <c r="DV76" s="667"/>
      <c r="DW76" s="668"/>
      <c r="DX76" s="668"/>
      <c r="DY76" s="668"/>
      <c r="DZ76" s="669"/>
      <c r="EA76" s="503"/>
    </row>
    <row r="77" spans="1:131" s="504" customFormat="1" ht="26.25" customHeight="1" x14ac:dyDescent="0.15">
      <c r="A77" s="566">
        <v>10</v>
      </c>
      <c r="B77" s="680"/>
      <c r="C77" s="681"/>
      <c r="D77" s="681"/>
      <c r="E77" s="681"/>
      <c r="F77" s="681"/>
      <c r="G77" s="681"/>
      <c r="H77" s="681"/>
      <c r="I77" s="681"/>
      <c r="J77" s="681"/>
      <c r="K77" s="681"/>
      <c r="L77" s="681"/>
      <c r="M77" s="681"/>
      <c r="N77" s="681"/>
      <c r="O77" s="681"/>
      <c r="P77" s="682"/>
      <c r="Q77" s="686"/>
      <c r="R77" s="687"/>
      <c r="S77" s="687"/>
      <c r="T77" s="687"/>
      <c r="U77" s="634"/>
      <c r="V77" s="688"/>
      <c r="W77" s="687"/>
      <c r="X77" s="687"/>
      <c r="Y77" s="687"/>
      <c r="Z77" s="634"/>
      <c r="AA77" s="688"/>
      <c r="AB77" s="687"/>
      <c r="AC77" s="687"/>
      <c r="AD77" s="687"/>
      <c r="AE77" s="634"/>
      <c r="AF77" s="688"/>
      <c r="AG77" s="687"/>
      <c r="AH77" s="687"/>
      <c r="AI77" s="687"/>
      <c r="AJ77" s="634"/>
      <c r="AK77" s="688"/>
      <c r="AL77" s="687"/>
      <c r="AM77" s="687"/>
      <c r="AN77" s="687"/>
      <c r="AO77" s="634"/>
      <c r="AP77" s="688"/>
      <c r="AQ77" s="687"/>
      <c r="AR77" s="687"/>
      <c r="AS77" s="687"/>
      <c r="AT77" s="634"/>
      <c r="AU77" s="688"/>
      <c r="AV77" s="687"/>
      <c r="AW77" s="687"/>
      <c r="AX77" s="687"/>
      <c r="AY77" s="634"/>
      <c r="AZ77" s="684"/>
      <c r="BA77" s="684"/>
      <c r="BB77" s="684"/>
      <c r="BC77" s="684"/>
      <c r="BD77" s="685"/>
      <c r="BE77" s="617"/>
      <c r="BF77" s="617"/>
      <c r="BG77" s="617"/>
      <c r="BH77" s="617"/>
      <c r="BI77" s="617"/>
      <c r="BJ77" s="617"/>
      <c r="BK77" s="617"/>
      <c r="BL77" s="617"/>
      <c r="BM77" s="617"/>
      <c r="BN77" s="617"/>
      <c r="BO77" s="617"/>
      <c r="BP77" s="617"/>
      <c r="BQ77" s="580">
        <v>71</v>
      </c>
      <c r="BR77" s="660"/>
      <c r="BS77" s="661"/>
      <c r="BT77" s="662"/>
      <c r="BU77" s="662"/>
      <c r="BV77" s="662"/>
      <c r="BW77" s="662"/>
      <c r="BX77" s="662"/>
      <c r="BY77" s="662"/>
      <c r="BZ77" s="662"/>
      <c r="CA77" s="662"/>
      <c r="CB77" s="662"/>
      <c r="CC77" s="662"/>
      <c r="CD77" s="662"/>
      <c r="CE77" s="662"/>
      <c r="CF77" s="662"/>
      <c r="CG77" s="663"/>
      <c r="CH77" s="664"/>
      <c r="CI77" s="665"/>
      <c r="CJ77" s="665"/>
      <c r="CK77" s="665"/>
      <c r="CL77" s="666"/>
      <c r="CM77" s="664"/>
      <c r="CN77" s="665"/>
      <c r="CO77" s="665"/>
      <c r="CP77" s="665"/>
      <c r="CQ77" s="666"/>
      <c r="CR77" s="664"/>
      <c r="CS77" s="665"/>
      <c r="CT77" s="665"/>
      <c r="CU77" s="665"/>
      <c r="CV77" s="666"/>
      <c r="CW77" s="664"/>
      <c r="CX77" s="665"/>
      <c r="CY77" s="665"/>
      <c r="CZ77" s="665"/>
      <c r="DA77" s="666"/>
      <c r="DB77" s="664"/>
      <c r="DC77" s="665"/>
      <c r="DD77" s="665"/>
      <c r="DE77" s="665"/>
      <c r="DF77" s="666"/>
      <c r="DG77" s="664"/>
      <c r="DH77" s="665"/>
      <c r="DI77" s="665"/>
      <c r="DJ77" s="665"/>
      <c r="DK77" s="666"/>
      <c r="DL77" s="664"/>
      <c r="DM77" s="665"/>
      <c r="DN77" s="665"/>
      <c r="DO77" s="665"/>
      <c r="DP77" s="666"/>
      <c r="DQ77" s="664"/>
      <c r="DR77" s="665"/>
      <c r="DS77" s="665"/>
      <c r="DT77" s="665"/>
      <c r="DU77" s="666"/>
      <c r="DV77" s="667"/>
      <c r="DW77" s="668"/>
      <c r="DX77" s="668"/>
      <c r="DY77" s="668"/>
      <c r="DZ77" s="669"/>
      <c r="EA77" s="503"/>
    </row>
    <row r="78" spans="1:131" s="504" customFormat="1" ht="26.25" customHeight="1" x14ac:dyDescent="0.15">
      <c r="A78" s="566">
        <v>11</v>
      </c>
      <c r="B78" s="680"/>
      <c r="C78" s="681"/>
      <c r="D78" s="681"/>
      <c r="E78" s="681"/>
      <c r="F78" s="681"/>
      <c r="G78" s="681"/>
      <c r="H78" s="681"/>
      <c r="I78" s="681"/>
      <c r="J78" s="681"/>
      <c r="K78" s="681"/>
      <c r="L78" s="681"/>
      <c r="M78" s="681"/>
      <c r="N78" s="681"/>
      <c r="O78" s="681"/>
      <c r="P78" s="682"/>
      <c r="Q78" s="683"/>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35"/>
      <c r="AQ78" s="635"/>
      <c r="AR78" s="635"/>
      <c r="AS78" s="635"/>
      <c r="AT78" s="635"/>
      <c r="AU78" s="635"/>
      <c r="AV78" s="635"/>
      <c r="AW78" s="635"/>
      <c r="AX78" s="635"/>
      <c r="AY78" s="635"/>
      <c r="AZ78" s="684"/>
      <c r="BA78" s="684"/>
      <c r="BB78" s="684"/>
      <c r="BC78" s="684"/>
      <c r="BD78" s="685"/>
      <c r="BE78" s="617"/>
      <c r="BF78" s="617"/>
      <c r="BG78" s="617"/>
      <c r="BH78" s="617"/>
      <c r="BI78" s="617"/>
      <c r="BJ78" s="689"/>
      <c r="BK78" s="689"/>
      <c r="BL78" s="689"/>
      <c r="BM78" s="689"/>
      <c r="BN78" s="689"/>
      <c r="BO78" s="617"/>
      <c r="BP78" s="617"/>
      <c r="BQ78" s="580">
        <v>72</v>
      </c>
      <c r="BR78" s="660"/>
      <c r="BS78" s="661"/>
      <c r="BT78" s="662"/>
      <c r="BU78" s="662"/>
      <c r="BV78" s="662"/>
      <c r="BW78" s="662"/>
      <c r="BX78" s="662"/>
      <c r="BY78" s="662"/>
      <c r="BZ78" s="662"/>
      <c r="CA78" s="662"/>
      <c r="CB78" s="662"/>
      <c r="CC78" s="662"/>
      <c r="CD78" s="662"/>
      <c r="CE78" s="662"/>
      <c r="CF78" s="662"/>
      <c r="CG78" s="663"/>
      <c r="CH78" s="664"/>
      <c r="CI78" s="665"/>
      <c r="CJ78" s="665"/>
      <c r="CK78" s="665"/>
      <c r="CL78" s="666"/>
      <c r="CM78" s="664"/>
      <c r="CN78" s="665"/>
      <c r="CO78" s="665"/>
      <c r="CP78" s="665"/>
      <c r="CQ78" s="666"/>
      <c r="CR78" s="664"/>
      <c r="CS78" s="665"/>
      <c r="CT78" s="665"/>
      <c r="CU78" s="665"/>
      <c r="CV78" s="666"/>
      <c r="CW78" s="664"/>
      <c r="CX78" s="665"/>
      <c r="CY78" s="665"/>
      <c r="CZ78" s="665"/>
      <c r="DA78" s="666"/>
      <c r="DB78" s="664"/>
      <c r="DC78" s="665"/>
      <c r="DD78" s="665"/>
      <c r="DE78" s="665"/>
      <c r="DF78" s="666"/>
      <c r="DG78" s="664"/>
      <c r="DH78" s="665"/>
      <c r="DI78" s="665"/>
      <c r="DJ78" s="665"/>
      <c r="DK78" s="666"/>
      <c r="DL78" s="664"/>
      <c r="DM78" s="665"/>
      <c r="DN78" s="665"/>
      <c r="DO78" s="665"/>
      <c r="DP78" s="666"/>
      <c r="DQ78" s="664"/>
      <c r="DR78" s="665"/>
      <c r="DS78" s="665"/>
      <c r="DT78" s="665"/>
      <c r="DU78" s="666"/>
      <c r="DV78" s="667"/>
      <c r="DW78" s="668"/>
      <c r="DX78" s="668"/>
      <c r="DY78" s="668"/>
      <c r="DZ78" s="669"/>
      <c r="EA78" s="503"/>
    </row>
    <row r="79" spans="1:131" s="504" customFormat="1" ht="26.25" customHeight="1" x14ac:dyDescent="0.15">
      <c r="A79" s="566">
        <v>12</v>
      </c>
      <c r="B79" s="680"/>
      <c r="C79" s="681"/>
      <c r="D79" s="681"/>
      <c r="E79" s="681"/>
      <c r="F79" s="681"/>
      <c r="G79" s="681"/>
      <c r="H79" s="681"/>
      <c r="I79" s="681"/>
      <c r="J79" s="681"/>
      <c r="K79" s="681"/>
      <c r="L79" s="681"/>
      <c r="M79" s="681"/>
      <c r="N79" s="681"/>
      <c r="O79" s="681"/>
      <c r="P79" s="682"/>
      <c r="Q79" s="683"/>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84"/>
      <c r="BA79" s="684"/>
      <c r="BB79" s="684"/>
      <c r="BC79" s="684"/>
      <c r="BD79" s="685"/>
      <c r="BE79" s="617"/>
      <c r="BF79" s="617"/>
      <c r="BG79" s="617"/>
      <c r="BH79" s="617"/>
      <c r="BI79" s="617"/>
      <c r="BJ79" s="689"/>
      <c r="BK79" s="689"/>
      <c r="BL79" s="689"/>
      <c r="BM79" s="689"/>
      <c r="BN79" s="689"/>
      <c r="BO79" s="617"/>
      <c r="BP79" s="617"/>
      <c r="BQ79" s="580">
        <v>73</v>
      </c>
      <c r="BR79" s="660"/>
      <c r="BS79" s="661"/>
      <c r="BT79" s="662"/>
      <c r="BU79" s="662"/>
      <c r="BV79" s="662"/>
      <c r="BW79" s="662"/>
      <c r="BX79" s="662"/>
      <c r="BY79" s="662"/>
      <c r="BZ79" s="662"/>
      <c r="CA79" s="662"/>
      <c r="CB79" s="662"/>
      <c r="CC79" s="662"/>
      <c r="CD79" s="662"/>
      <c r="CE79" s="662"/>
      <c r="CF79" s="662"/>
      <c r="CG79" s="663"/>
      <c r="CH79" s="664"/>
      <c r="CI79" s="665"/>
      <c r="CJ79" s="665"/>
      <c r="CK79" s="665"/>
      <c r="CL79" s="666"/>
      <c r="CM79" s="664"/>
      <c r="CN79" s="665"/>
      <c r="CO79" s="665"/>
      <c r="CP79" s="665"/>
      <c r="CQ79" s="666"/>
      <c r="CR79" s="664"/>
      <c r="CS79" s="665"/>
      <c r="CT79" s="665"/>
      <c r="CU79" s="665"/>
      <c r="CV79" s="666"/>
      <c r="CW79" s="664"/>
      <c r="CX79" s="665"/>
      <c r="CY79" s="665"/>
      <c r="CZ79" s="665"/>
      <c r="DA79" s="666"/>
      <c r="DB79" s="664"/>
      <c r="DC79" s="665"/>
      <c r="DD79" s="665"/>
      <c r="DE79" s="665"/>
      <c r="DF79" s="666"/>
      <c r="DG79" s="664"/>
      <c r="DH79" s="665"/>
      <c r="DI79" s="665"/>
      <c r="DJ79" s="665"/>
      <c r="DK79" s="666"/>
      <c r="DL79" s="664"/>
      <c r="DM79" s="665"/>
      <c r="DN79" s="665"/>
      <c r="DO79" s="665"/>
      <c r="DP79" s="666"/>
      <c r="DQ79" s="664"/>
      <c r="DR79" s="665"/>
      <c r="DS79" s="665"/>
      <c r="DT79" s="665"/>
      <c r="DU79" s="666"/>
      <c r="DV79" s="667"/>
      <c r="DW79" s="668"/>
      <c r="DX79" s="668"/>
      <c r="DY79" s="668"/>
      <c r="DZ79" s="669"/>
      <c r="EA79" s="503"/>
    </row>
    <row r="80" spans="1:131" s="504" customFormat="1" ht="26.25" customHeight="1" x14ac:dyDescent="0.15">
      <c r="A80" s="566">
        <v>13</v>
      </c>
      <c r="B80" s="680"/>
      <c r="C80" s="681"/>
      <c r="D80" s="681"/>
      <c r="E80" s="681"/>
      <c r="F80" s="681"/>
      <c r="G80" s="681"/>
      <c r="H80" s="681"/>
      <c r="I80" s="681"/>
      <c r="J80" s="681"/>
      <c r="K80" s="681"/>
      <c r="L80" s="681"/>
      <c r="M80" s="681"/>
      <c r="N80" s="681"/>
      <c r="O80" s="681"/>
      <c r="P80" s="682"/>
      <c r="Q80" s="683"/>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84"/>
      <c r="BA80" s="684"/>
      <c r="BB80" s="684"/>
      <c r="BC80" s="684"/>
      <c r="BD80" s="685"/>
      <c r="BE80" s="617"/>
      <c r="BF80" s="617"/>
      <c r="BG80" s="617"/>
      <c r="BH80" s="617"/>
      <c r="BI80" s="617"/>
      <c r="BJ80" s="617"/>
      <c r="BK80" s="617"/>
      <c r="BL80" s="617"/>
      <c r="BM80" s="617"/>
      <c r="BN80" s="617"/>
      <c r="BO80" s="617"/>
      <c r="BP80" s="617"/>
      <c r="BQ80" s="580">
        <v>74</v>
      </c>
      <c r="BR80" s="660"/>
      <c r="BS80" s="661"/>
      <c r="BT80" s="662"/>
      <c r="BU80" s="662"/>
      <c r="BV80" s="662"/>
      <c r="BW80" s="662"/>
      <c r="BX80" s="662"/>
      <c r="BY80" s="662"/>
      <c r="BZ80" s="662"/>
      <c r="CA80" s="662"/>
      <c r="CB80" s="662"/>
      <c r="CC80" s="662"/>
      <c r="CD80" s="662"/>
      <c r="CE80" s="662"/>
      <c r="CF80" s="662"/>
      <c r="CG80" s="663"/>
      <c r="CH80" s="664"/>
      <c r="CI80" s="665"/>
      <c r="CJ80" s="665"/>
      <c r="CK80" s="665"/>
      <c r="CL80" s="666"/>
      <c r="CM80" s="664"/>
      <c r="CN80" s="665"/>
      <c r="CO80" s="665"/>
      <c r="CP80" s="665"/>
      <c r="CQ80" s="666"/>
      <c r="CR80" s="664"/>
      <c r="CS80" s="665"/>
      <c r="CT80" s="665"/>
      <c r="CU80" s="665"/>
      <c r="CV80" s="666"/>
      <c r="CW80" s="664"/>
      <c r="CX80" s="665"/>
      <c r="CY80" s="665"/>
      <c r="CZ80" s="665"/>
      <c r="DA80" s="666"/>
      <c r="DB80" s="664"/>
      <c r="DC80" s="665"/>
      <c r="DD80" s="665"/>
      <c r="DE80" s="665"/>
      <c r="DF80" s="666"/>
      <c r="DG80" s="664"/>
      <c r="DH80" s="665"/>
      <c r="DI80" s="665"/>
      <c r="DJ80" s="665"/>
      <c r="DK80" s="666"/>
      <c r="DL80" s="664"/>
      <c r="DM80" s="665"/>
      <c r="DN80" s="665"/>
      <c r="DO80" s="665"/>
      <c r="DP80" s="666"/>
      <c r="DQ80" s="664"/>
      <c r="DR80" s="665"/>
      <c r="DS80" s="665"/>
      <c r="DT80" s="665"/>
      <c r="DU80" s="666"/>
      <c r="DV80" s="667"/>
      <c r="DW80" s="668"/>
      <c r="DX80" s="668"/>
      <c r="DY80" s="668"/>
      <c r="DZ80" s="669"/>
      <c r="EA80" s="503"/>
    </row>
    <row r="81" spans="1:131" s="504" customFormat="1" ht="26.25" customHeight="1" x14ac:dyDescent="0.15">
      <c r="A81" s="566">
        <v>14</v>
      </c>
      <c r="B81" s="680"/>
      <c r="C81" s="681"/>
      <c r="D81" s="681"/>
      <c r="E81" s="681"/>
      <c r="F81" s="681"/>
      <c r="G81" s="681"/>
      <c r="H81" s="681"/>
      <c r="I81" s="681"/>
      <c r="J81" s="681"/>
      <c r="K81" s="681"/>
      <c r="L81" s="681"/>
      <c r="M81" s="681"/>
      <c r="N81" s="681"/>
      <c r="O81" s="681"/>
      <c r="P81" s="682"/>
      <c r="Q81" s="683"/>
      <c r="R81" s="635"/>
      <c r="S81" s="635"/>
      <c r="T81" s="635"/>
      <c r="U81" s="635"/>
      <c r="V81" s="635"/>
      <c r="W81" s="635"/>
      <c r="X81" s="635"/>
      <c r="Y81" s="635"/>
      <c r="Z81" s="635"/>
      <c r="AA81" s="635"/>
      <c r="AB81" s="635"/>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5"/>
      <c r="AY81" s="635"/>
      <c r="AZ81" s="684"/>
      <c r="BA81" s="684"/>
      <c r="BB81" s="684"/>
      <c r="BC81" s="684"/>
      <c r="BD81" s="685"/>
      <c r="BE81" s="617"/>
      <c r="BF81" s="617"/>
      <c r="BG81" s="617"/>
      <c r="BH81" s="617"/>
      <c r="BI81" s="617"/>
      <c r="BJ81" s="617"/>
      <c r="BK81" s="617"/>
      <c r="BL81" s="617"/>
      <c r="BM81" s="617"/>
      <c r="BN81" s="617"/>
      <c r="BO81" s="617"/>
      <c r="BP81" s="617"/>
      <c r="BQ81" s="580">
        <v>75</v>
      </c>
      <c r="BR81" s="660"/>
      <c r="BS81" s="661"/>
      <c r="BT81" s="662"/>
      <c r="BU81" s="662"/>
      <c r="BV81" s="662"/>
      <c r="BW81" s="662"/>
      <c r="BX81" s="662"/>
      <c r="BY81" s="662"/>
      <c r="BZ81" s="662"/>
      <c r="CA81" s="662"/>
      <c r="CB81" s="662"/>
      <c r="CC81" s="662"/>
      <c r="CD81" s="662"/>
      <c r="CE81" s="662"/>
      <c r="CF81" s="662"/>
      <c r="CG81" s="663"/>
      <c r="CH81" s="664"/>
      <c r="CI81" s="665"/>
      <c r="CJ81" s="665"/>
      <c r="CK81" s="665"/>
      <c r="CL81" s="666"/>
      <c r="CM81" s="664"/>
      <c r="CN81" s="665"/>
      <c r="CO81" s="665"/>
      <c r="CP81" s="665"/>
      <c r="CQ81" s="666"/>
      <c r="CR81" s="664"/>
      <c r="CS81" s="665"/>
      <c r="CT81" s="665"/>
      <c r="CU81" s="665"/>
      <c r="CV81" s="666"/>
      <c r="CW81" s="664"/>
      <c r="CX81" s="665"/>
      <c r="CY81" s="665"/>
      <c r="CZ81" s="665"/>
      <c r="DA81" s="666"/>
      <c r="DB81" s="664"/>
      <c r="DC81" s="665"/>
      <c r="DD81" s="665"/>
      <c r="DE81" s="665"/>
      <c r="DF81" s="666"/>
      <c r="DG81" s="664"/>
      <c r="DH81" s="665"/>
      <c r="DI81" s="665"/>
      <c r="DJ81" s="665"/>
      <c r="DK81" s="666"/>
      <c r="DL81" s="664"/>
      <c r="DM81" s="665"/>
      <c r="DN81" s="665"/>
      <c r="DO81" s="665"/>
      <c r="DP81" s="666"/>
      <c r="DQ81" s="664"/>
      <c r="DR81" s="665"/>
      <c r="DS81" s="665"/>
      <c r="DT81" s="665"/>
      <c r="DU81" s="666"/>
      <c r="DV81" s="667"/>
      <c r="DW81" s="668"/>
      <c r="DX81" s="668"/>
      <c r="DY81" s="668"/>
      <c r="DZ81" s="669"/>
      <c r="EA81" s="503"/>
    </row>
    <row r="82" spans="1:131" s="504" customFormat="1" ht="26.25" customHeight="1" x14ac:dyDescent="0.15">
      <c r="A82" s="566">
        <v>15</v>
      </c>
      <c r="B82" s="680"/>
      <c r="C82" s="681"/>
      <c r="D82" s="681"/>
      <c r="E82" s="681"/>
      <c r="F82" s="681"/>
      <c r="G82" s="681"/>
      <c r="H82" s="681"/>
      <c r="I82" s="681"/>
      <c r="J82" s="681"/>
      <c r="K82" s="681"/>
      <c r="L82" s="681"/>
      <c r="M82" s="681"/>
      <c r="N82" s="681"/>
      <c r="O82" s="681"/>
      <c r="P82" s="682"/>
      <c r="Q82" s="683"/>
      <c r="R82" s="635"/>
      <c r="S82" s="635"/>
      <c r="T82" s="635"/>
      <c r="U82" s="635"/>
      <c r="V82" s="635"/>
      <c r="W82" s="635"/>
      <c r="X82" s="635"/>
      <c r="Y82" s="635"/>
      <c r="Z82" s="635"/>
      <c r="AA82" s="635"/>
      <c r="AB82" s="635"/>
      <c r="AC82" s="635"/>
      <c r="AD82" s="635"/>
      <c r="AE82" s="635"/>
      <c r="AF82" s="635"/>
      <c r="AG82" s="635"/>
      <c r="AH82" s="635"/>
      <c r="AI82" s="635"/>
      <c r="AJ82" s="635"/>
      <c r="AK82" s="635"/>
      <c r="AL82" s="635"/>
      <c r="AM82" s="635"/>
      <c r="AN82" s="635"/>
      <c r="AO82" s="635"/>
      <c r="AP82" s="635"/>
      <c r="AQ82" s="635"/>
      <c r="AR82" s="635"/>
      <c r="AS82" s="635"/>
      <c r="AT82" s="635"/>
      <c r="AU82" s="635"/>
      <c r="AV82" s="635"/>
      <c r="AW82" s="635"/>
      <c r="AX82" s="635"/>
      <c r="AY82" s="635"/>
      <c r="AZ82" s="684"/>
      <c r="BA82" s="684"/>
      <c r="BB82" s="684"/>
      <c r="BC82" s="684"/>
      <c r="BD82" s="685"/>
      <c r="BE82" s="617"/>
      <c r="BF82" s="617"/>
      <c r="BG82" s="617"/>
      <c r="BH82" s="617"/>
      <c r="BI82" s="617"/>
      <c r="BJ82" s="617"/>
      <c r="BK82" s="617"/>
      <c r="BL82" s="617"/>
      <c r="BM82" s="617"/>
      <c r="BN82" s="617"/>
      <c r="BO82" s="617"/>
      <c r="BP82" s="617"/>
      <c r="BQ82" s="580">
        <v>76</v>
      </c>
      <c r="BR82" s="660"/>
      <c r="BS82" s="661"/>
      <c r="BT82" s="662"/>
      <c r="BU82" s="662"/>
      <c r="BV82" s="662"/>
      <c r="BW82" s="662"/>
      <c r="BX82" s="662"/>
      <c r="BY82" s="662"/>
      <c r="BZ82" s="662"/>
      <c r="CA82" s="662"/>
      <c r="CB82" s="662"/>
      <c r="CC82" s="662"/>
      <c r="CD82" s="662"/>
      <c r="CE82" s="662"/>
      <c r="CF82" s="662"/>
      <c r="CG82" s="663"/>
      <c r="CH82" s="664"/>
      <c r="CI82" s="665"/>
      <c r="CJ82" s="665"/>
      <c r="CK82" s="665"/>
      <c r="CL82" s="666"/>
      <c r="CM82" s="664"/>
      <c r="CN82" s="665"/>
      <c r="CO82" s="665"/>
      <c r="CP82" s="665"/>
      <c r="CQ82" s="666"/>
      <c r="CR82" s="664"/>
      <c r="CS82" s="665"/>
      <c r="CT82" s="665"/>
      <c r="CU82" s="665"/>
      <c r="CV82" s="666"/>
      <c r="CW82" s="664"/>
      <c r="CX82" s="665"/>
      <c r="CY82" s="665"/>
      <c r="CZ82" s="665"/>
      <c r="DA82" s="666"/>
      <c r="DB82" s="664"/>
      <c r="DC82" s="665"/>
      <c r="DD82" s="665"/>
      <c r="DE82" s="665"/>
      <c r="DF82" s="666"/>
      <c r="DG82" s="664"/>
      <c r="DH82" s="665"/>
      <c r="DI82" s="665"/>
      <c r="DJ82" s="665"/>
      <c r="DK82" s="666"/>
      <c r="DL82" s="664"/>
      <c r="DM82" s="665"/>
      <c r="DN82" s="665"/>
      <c r="DO82" s="665"/>
      <c r="DP82" s="666"/>
      <c r="DQ82" s="664"/>
      <c r="DR82" s="665"/>
      <c r="DS82" s="665"/>
      <c r="DT82" s="665"/>
      <c r="DU82" s="666"/>
      <c r="DV82" s="667"/>
      <c r="DW82" s="668"/>
      <c r="DX82" s="668"/>
      <c r="DY82" s="668"/>
      <c r="DZ82" s="669"/>
      <c r="EA82" s="503"/>
    </row>
    <row r="83" spans="1:131" s="504" customFormat="1" ht="26.25" customHeight="1" x14ac:dyDescent="0.15">
      <c r="A83" s="566">
        <v>16</v>
      </c>
      <c r="B83" s="680"/>
      <c r="C83" s="681"/>
      <c r="D83" s="681"/>
      <c r="E83" s="681"/>
      <c r="F83" s="681"/>
      <c r="G83" s="681"/>
      <c r="H83" s="681"/>
      <c r="I83" s="681"/>
      <c r="J83" s="681"/>
      <c r="K83" s="681"/>
      <c r="L83" s="681"/>
      <c r="M83" s="681"/>
      <c r="N83" s="681"/>
      <c r="O83" s="681"/>
      <c r="P83" s="682"/>
      <c r="Q83" s="683"/>
      <c r="R83" s="635"/>
      <c r="S83" s="635"/>
      <c r="T83" s="635"/>
      <c r="U83" s="635"/>
      <c r="V83" s="635"/>
      <c r="W83" s="635"/>
      <c r="X83" s="635"/>
      <c r="Y83" s="635"/>
      <c r="Z83" s="635"/>
      <c r="AA83" s="635"/>
      <c r="AB83" s="635"/>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635"/>
      <c r="AY83" s="635"/>
      <c r="AZ83" s="684"/>
      <c r="BA83" s="684"/>
      <c r="BB83" s="684"/>
      <c r="BC83" s="684"/>
      <c r="BD83" s="685"/>
      <c r="BE83" s="617"/>
      <c r="BF83" s="617"/>
      <c r="BG83" s="617"/>
      <c r="BH83" s="617"/>
      <c r="BI83" s="617"/>
      <c r="BJ83" s="617"/>
      <c r="BK83" s="617"/>
      <c r="BL83" s="617"/>
      <c r="BM83" s="617"/>
      <c r="BN83" s="617"/>
      <c r="BO83" s="617"/>
      <c r="BP83" s="617"/>
      <c r="BQ83" s="580">
        <v>77</v>
      </c>
      <c r="BR83" s="660"/>
      <c r="BS83" s="661"/>
      <c r="BT83" s="662"/>
      <c r="BU83" s="662"/>
      <c r="BV83" s="662"/>
      <c r="BW83" s="662"/>
      <c r="BX83" s="662"/>
      <c r="BY83" s="662"/>
      <c r="BZ83" s="662"/>
      <c r="CA83" s="662"/>
      <c r="CB83" s="662"/>
      <c r="CC83" s="662"/>
      <c r="CD83" s="662"/>
      <c r="CE83" s="662"/>
      <c r="CF83" s="662"/>
      <c r="CG83" s="663"/>
      <c r="CH83" s="664"/>
      <c r="CI83" s="665"/>
      <c r="CJ83" s="665"/>
      <c r="CK83" s="665"/>
      <c r="CL83" s="666"/>
      <c r="CM83" s="664"/>
      <c r="CN83" s="665"/>
      <c r="CO83" s="665"/>
      <c r="CP83" s="665"/>
      <c r="CQ83" s="666"/>
      <c r="CR83" s="664"/>
      <c r="CS83" s="665"/>
      <c r="CT83" s="665"/>
      <c r="CU83" s="665"/>
      <c r="CV83" s="666"/>
      <c r="CW83" s="664"/>
      <c r="CX83" s="665"/>
      <c r="CY83" s="665"/>
      <c r="CZ83" s="665"/>
      <c r="DA83" s="666"/>
      <c r="DB83" s="664"/>
      <c r="DC83" s="665"/>
      <c r="DD83" s="665"/>
      <c r="DE83" s="665"/>
      <c r="DF83" s="666"/>
      <c r="DG83" s="664"/>
      <c r="DH83" s="665"/>
      <c r="DI83" s="665"/>
      <c r="DJ83" s="665"/>
      <c r="DK83" s="666"/>
      <c r="DL83" s="664"/>
      <c r="DM83" s="665"/>
      <c r="DN83" s="665"/>
      <c r="DO83" s="665"/>
      <c r="DP83" s="666"/>
      <c r="DQ83" s="664"/>
      <c r="DR83" s="665"/>
      <c r="DS83" s="665"/>
      <c r="DT83" s="665"/>
      <c r="DU83" s="666"/>
      <c r="DV83" s="667"/>
      <c r="DW83" s="668"/>
      <c r="DX83" s="668"/>
      <c r="DY83" s="668"/>
      <c r="DZ83" s="669"/>
      <c r="EA83" s="503"/>
    </row>
    <row r="84" spans="1:131" s="504" customFormat="1" ht="26.25" customHeight="1" x14ac:dyDescent="0.15">
      <c r="A84" s="566">
        <v>17</v>
      </c>
      <c r="B84" s="680"/>
      <c r="C84" s="681"/>
      <c r="D84" s="681"/>
      <c r="E84" s="681"/>
      <c r="F84" s="681"/>
      <c r="G84" s="681"/>
      <c r="H84" s="681"/>
      <c r="I84" s="681"/>
      <c r="J84" s="681"/>
      <c r="K84" s="681"/>
      <c r="L84" s="681"/>
      <c r="M84" s="681"/>
      <c r="N84" s="681"/>
      <c r="O84" s="681"/>
      <c r="P84" s="682"/>
      <c r="Q84" s="683"/>
      <c r="R84" s="635"/>
      <c r="S84" s="635"/>
      <c r="T84" s="635"/>
      <c r="U84" s="635"/>
      <c r="V84" s="635"/>
      <c r="W84" s="635"/>
      <c r="X84" s="635"/>
      <c r="Y84" s="635"/>
      <c r="Z84" s="635"/>
      <c r="AA84" s="635"/>
      <c r="AB84" s="635"/>
      <c r="AC84" s="635"/>
      <c r="AD84" s="635"/>
      <c r="AE84" s="635"/>
      <c r="AF84" s="635"/>
      <c r="AG84" s="635"/>
      <c r="AH84" s="635"/>
      <c r="AI84" s="635"/>
      <c r="AJ84" s="635"/>
      <c r="AK84" s="635"/>
      <c r="AL84" s="635"/>
      <c r="AM84" s="635"/>
      <c r="AN84" s="635"/>
      <c r="AO84" s="635"/>
      <c r="AP84" s="635"/>
      <c r="AQ84" s="635"/>
      <c r="AR84" s="635"/>
      <c r="AS84" s="635"/>
      <c r="AT84" s="635"/>
      <c r="AU84" s="635"/>
      <c r="AV84" s="635"/>
      <c r="AW84" s="635"/>
      <c r="AX84" s="635"/>
      <c r="AY84" s="635"/>
      <c r="AZ84" s="684"/>
      <c r="BA84" s="684"/>
      <c r="BB84" s="684"/>
      <c r="BC84" s="684"/>
      <c r="BD84" s="685"/>
      <c r="BE84" s="617"/>
      <c r="BF84" s="617"/>
      <c r="BG84" s="617"/>
      <c r="BH84" s="617"/>
      <c r="BI84" s="617"/>
      <c r="BJ84" s="617"/>
      <c r="BK84" s="617"/>
      <c r="BL84" s="617"/>
      <c r="BM84" s="617"/>
      <c r="BN84" s="617"/>
      <c r="BO84" s="617"/>
      <c r="BP84" s="617"/>
      <c r="BQ84" s="580">
        <v>78</v>
      </c>
      <c r="BR84" s="660"/>
      <c r="BS84" s="661"/>
      <c r="BT84" s="662"/>
      <c r="BU84" s="662"/>
      <c r="BV84" s="662"/>
      <c r="BW84" s="662"/>
      <c r="BX84" s="662"/>
      <c r="BY84" s="662"/>
      <c r="BZ84" s="662"/>
      <c r="CA84" s="662"/>
      <c r="CB84" s="662"/>
      <c r="CC84" s="662"/>
      <c r="CD84" s="662"/>
      <c r="CE84" s="662"/>
      <c r="CF84" s="662"/>
      <c r="CG84" s="663"/>
      <c r="CH84" s="664"/>
      <c r="CI84" s="665"/>
      <c r="CJ84" s="665"/>
      <c r="CK84" s="665"/>
      <c r="CL84" s="666"/>
      <c r="CM84" s="664"/>
      <c r="CN84" s="665"/>
      <c r="CO84" s="665"/>
      <c r="CP84" s="665"/>
      <c r="CQ84" s="666"/>
      <c r="CR84" s="664"/>
      <c r="CS84" s="665"/>
      <c r="CT84" s="665"/>
      <c r="CU84" s="665"/>
      <c r="CV84" s="666"/>
      <c r="CW84" s="664"/>
      <c r="CX84" s="665"/>
      <c r="CY84" s="665"/>
      <c r="CZ84" s="665"/>
      <c r="DA84" s="666"/>
      <c r="DB84" s="664"/>
      <c r="DC84" s="665"/>
      <c r="DD84" s="665"/>
      <c r="DE84" s="665"/>
      <c r="DF84" s="666"/>
      <c r="DG84" s="664"/>
      <c r="DH84" s="665"/>
      <c r="DI84" s="665"/>
      <c r="DJ84" s="665"/>
      <c r="DK84" s="666"/>
      <c r="DL84" s="664"/>
      <c r="DM84" s="665"/>
      <c r="DN84" s="665"/>
      <c r="DO84" s="665"/>
      <c r="DP84" s="666"/>
      <c r="DQ84" s="664"/>
      <c r="DR84" s="665"/>
      <c r="DS84" s="665"/>
      <c r="DT84" s="665"/>
      <c r="DU84" s="666"/>
      <c r="DV84" s="667"/>
      <c r="DW84" s="668"/>
      <c r="DX84" s="668"/>
      <c r="DY84" s="668"/>
      <c r="DZ84" s="669"/>
      <c r="EA84" s="503"/>
    </row>
    <row r="85" spans="1:131" s="504" customFormat="1" ht="26.25" customHeight="1" x14ac:dyDescent="0.15">
      <c r="A85" s="566">
        <v>18</v>
      </c>
      <c r="B85" s="680"/>
      <c r="C85" s="681"/>
      <c r="D85" s="681"/>
      <c r="E85" s="681"/>
      <c r="F85" s="681"/>
      <c r="G85" s="681"/>
      <c r="H85" s="681"/>
      <c r="I85" s="681"/>
      <c r="J85" s="681"/>
      <c r="K85" s="681"/>
      <c r="L85" s="681"/>
      <c r="M85" s="681"/>
      <c r="N85" s="681"/>
      <c r="O85" s="681"/>
      <c r="P85" s="682"/>
      <c r="Q85" s="683"/>
      <c r="R85" s="635"/>
      <c r="S85" s="635"/>
      <c r="T85" s="635"/>
      <c r="U85" s="635"/>
      <c r="V85" s="635"/>
      <c r="W85" s="635"/>
      <c r="X85" s="635"/>
      <c r="Y85" s="635"/>
      <c r="Z85" s="635"/>
      <c r="AA85" s="635"/>
      <c r="AB85" s="635"/>
      <c r="AC85" s="635"/>
      <c r="AD85" s="635"/>
      <c r="AE85" s="635"/>
      <c r="AF85" s="635"/>
      <c r="AG85" s="635"/>
      <c r="AH85" s="635"/>
      <c r="AI85" s="635"/>
      <c r="AJ85" s="635"/>
      <c r="AK85" s="635"/>
      <c r="AL85" s="635"/>
      <c r="AM85" s="635"/>
      <c r="AN85" s="635"/>
      <c r="AO85" s="635"/>
      <c r="AP85" s="635"/>
      <c r="AQ85" s="635"/>
      <c r="AR85" s="635"/>
      <c r="AS85" s="635"/>
      <c r="AT85" s="635"/>
      <c r="AU85" s="635"/>
      <c r="AV85" s="635"/>
      <c r="AW85" s="635"/>
      <c r="AX85" s="635"/>
      <c r="AY85" s="635"/>
      <c r="AZ85" s="684"/>
      <c r="BA85" s="684"/>
      <c r="BB85" s="684"/>
      <c r="BC85" s="684"/>
      <c r="BD85" s="685"/>
      <c r="BE85" s="617"/>
      <c r="BF85" s="617"/>
      <c r="BG85" s="617"/>
      <c r="BH85" s="617"/>
      <c r="BI85" s="617"/>
      <c r="BJ85" s="617"/>
      <c r="BK85" s="617"/>
      <c r="BL85" s="617"/>
      <c r="BM85" s="617"/>
      <c r="BN85" s="617"/>
      <c r="BO85" s="617"/>
      <c r="BP85" s="617"/>
      <c r="BQ85" s="580">
        <v>79</v>
      </c>
      <c r="BR85" s="660"/>
      <c r="BS85" s="661"/>
      <c r="BT85" s="662"/>
      <c r="BU85" s="662"/>
      <c r="BV85" s="662"/>
      <c r="BW85" s="662"/>
      <c r="BX85" s="662"/>
      <c r="BY85" s="662"/>
      <c r="BZ85" s="662"/>
      <c r="CA85" s="662"/>
      <c r="CB85" s="662"/>
      <c r="CC85" s="662"/>
      <c r="CD85" s="662"/>
      <c r="CE85" s="662"/>
      <c r="CF85" s="662"/>
      <c r="CG85" s="663"/>
      <c r="CH85" s="664"/>
      <c r="CI85" s="665"/>
      <c r="CJ85" s="665"/>
      <c r="CK85" s="665"/>
      <c r="CL85" s="666"/>
      <c r="CM85" s="664"/>
      <c r="CN85" s="665"/>
      <c r="CO85" s="665"/>
      <c r="CP85" s="665"/>
      <c r="CQ85" s="666"/>
      <c r="CR85" s="664"/>
      <c r="CS85" s="665"/>
      <c r="CT85" s="665"/>
      <c r="CU85" s="665"/>
      <c r="CV85" s="666"/>
      <c r="CW85" s="664"/>
      <c r="CX85" s="665"/>
      <c r="CY85" s="665"/>
      <c r="CZ85" s="665"/>
      <c r="DA85" s="666"/>
      <c r="DB85" s="664"/>
      <c r="DC85" s="665"/>
      <c r="DD85" s="665"/>
      <c r="DE85" s="665"/>
      <c r="DF85" s="666"/>
      <c r="DG85" s="664"/>
      <c r="DH85" s="665"/>
      <c r="DI85" s="665"/>
      <c r="DJ85" s="665"/>
      <c r="DK85" s="666"/>
      <c r="DL85" s="664"/>
      <c r="DM85" s="665"/>
      <c r="DN85" s="665"/>
      <c r="DO85" s="665"/>
      <c r="DP85" s="666"/>
      <c r="DQ85" s="664"/>
      <c r="DR85" s="665"/>
      <c r="DS85" s="665"/>
      <c r="DT85" s="665"/>
      <c r="DU85" s="666"/>
      <c r="DV85" s="667"/>
      <c r="DW85" s="668"/>
      <c r="DX85" s="668"/>
      <c r="DY85" s="668"/>
      <c r="DZ85" s="669"/>
      <c r="EA85" s="503"/>
    </row>
    <row r="86" spans="1:131" s="504" customFormat="1" ht="26.25" customHeight="1" x14ac:dyDescent="0.15">
      <c r="A86" s="566">
        <v>19</v>
      </c>
      <c r="B86" s="680"/>
      <c r="C86" s="681"/>
      <c r="D86" s="681"/>
      <c r="E86" s="681"/>
      <c r="F86" s="681"/>
      <c r="G86" s="681"/>
      <c r="H86" s="681"/>
      <c r="I86" s="681"/>
      <c r="J86" s="681"/>
      <c r="K86" s="681"/>
      <c r="L86" s="681"/>
      <c r="M86" s="681"/>
      <c r="N86" s="681"/>
      <c r="O86" s="681"/>
      <c r="P86" s="682"/>
      <c r="Q86" s="683"/>
      <c r="R86" s="635"/>
      <c r="S86" s="635"/>
      <c r="T86" s="635"/>
      <c r="U86" s="635"/>
      <c r="V86" s="635"/>
      <c r="W86" s="635"/>
      <c r="X86" s="635"/>
      <c r="Y86" s="635"/>
      <c r="Z86" s="635"/>
      <c r="AA86" s="635"/>
      <c r="AB86" s="635"/>
      <c r="AC86" s="635"/>
      <c r="AD86" s="635"/>
      <c r="AE86" s="635"/>
      <c r="AF86" s="635"/>
      <c r="AG86" s="635"/>
      <c r="AH86" s="635"/>
      <c r="AI86" s="635"/>
      <c r="AJ86" s="635"/>
      <c r="AK86" s="635"/>
      <c r="AL86" s="635"/>
      <c r="AM86" s="635"/>
      <c r="AN86" s="635"/>
      <c r="AO86" s="635"/>
      <c r="AP86" s="635"/>
      <c r="AQ86" s="635"/>
      <c r="AR86" s="635"/>
      <c r="AS86" s="635"/>
      <c r="AT86" s="635"/>
      <c r="AU86" s="635"/>
      <c r="AV86" s="635"/>
      <c r="AW86" s="635"/>
      <c r="AX86" s="635"/>
      <c r="AY86" s="635"/>
      <c r="AZ86" s="684"/>
      <c r="BA86" s="684"/>
      <c r="BB86" s="684"/>
      <c r="BC86" s="684"/>
      <c r="BD86" s="685"/>
      <c r="BE86" s="617"/>
      <c r="BF86" s="617"/>
      <c r="BG86" s="617"/>
      <c r="BH86" s="617"/>
      <c r="BI86" s="617"/>
      <c r="BJ86" s="617"/>
      <c r="BK86" s="617"/>
      <c r="BL86" s="617"/>
      <c r="BM86" s="617"/>
      <c r="BN86" s="617"/>
      <c r="BO86" s="617"/>
      <c r="BP86" s="617"/>
      <c r="BQ86" s="580">
        <v>80</v>
      </c>
      <c r="BR86" s="660"/>
      <c r="BS86" s="661"/>
      <c r="BT86" s="662"/>
      <c r="BU86" s="662"/>
      <c r="BV86" s="662"/>
      <c r="BW86" s="662"/>
      <c r="BX86" s="662"/>
      <c r="BY86" s="662"/>
      <c r="BZ86" s="662"/>
      <c r="CA86" s="662"/>
      <c r="CB86" s="662"/>
      <c r="CC86" s="662"/>
      <c r="CD86" s="662"/>
      <c r="CE86" s="662"/>
      <c r="CF86" s="662"/>
      <c r="CG86" s="663"/>
      <c r="CH86" s="664"/>
      <c r="CI86" s="665"/>
      <c r="CJ86" s="665"/>
      <c r="CK86" s="665"/>
      <c r="CL86" s="666"/>
      <c r="CM86" s="664"/>
      <c r="CN86" s="665"/>
      <c r="CO86" s="665"/>
      <c r="CP86" s="665"/>
      <c r="CQ86" s="666"/>
      <c r="CR86" s="664"/>
      <c r="CS86" s="665"/>
      <c r="CT86" s="665"/>
      <c r="CU86" s="665"/>
      <c r="CV86" s="666"/>
      <c r="CW86" s="664"/>
      <c r="CX86" s="665"/>
      <c r="CY86" s="665"/>
      <c r="CZ86" s="665"/>
      <c r="DA86" s="666"/>
      <c r="DB86" s="664"/>
      <c r="DC86" s="665"/>
      <c r="DD86" s="665"/>
      <c r="DE86" s="665"/>
      <c r="DF86" s="666"/>
      <c r="DG86" s="664"/>
      <c r="DH86" s="665"/>
      <c r="DI86" s="665"/>
      <c r="DJ86" s="665"/>
      <c r="DK86" s="666"/>
      <c r="DL86" s="664"/>
      <c r="DM86" s="665"/>
      <c r="DN86" s="665"/>
      <c r="DO86" s="665"/>
      <c r="DP86" s="666"/>
      <c r="DQ86" s="664"/>
      <c r="DR86" s="665"/>
      <c r="DS86" s="665"/>
      <c r="DT86" s="665"/>
      <c r="DU86" s="666"/>
      <c r="DV86" s="667"/>
      <c r="DW86" s="668"/>
      <c r="DX86" s="668"/>
      <c r="DY86" s="668"/>
      <c r="DZ86" s="669"/>
      <c r="EA86" s="503"/>
    </row>
    <row r="87" spans="1:131" s="504" customFormat="1" ht="26.25" customHeight="1" x14ac:dyDescent="0.15">
      <c r="A87" s="690">
        <v>20</v>
      </c>
      <c r="B87" s="691"/>
      <c r="C87" s="692"/>
      <c r="D87" s="692"/>
      <c r="E87" s="692"/>
      <c r="F87" s="692"/>
      <c r="G87" s="692"/>
      <c r="H87" s="692"/>
      <c r="I87" s="692"/>
      <c r="J87" s="692"/>
      <c r="K87" s="692"/>
      <c r="L87" s="692"/>
      <c r="M87" s="692"/>
      <c r="N87" s="692"/>
      <c r="O87" s="692"/>
      <c r="P87" s="693"/>
      <c r="Q87" s="694"/>
      <c r="R87" s="695"/>
      <c r="S87" s="695"/>
      <c r="T87" s="695"/>
      <c r="U87" s="695"/>
      <c r="V87" s="695"/>
      <c r="W87" s="695"/>
      <c r="X87" s="695"/>
      <c r="Y87" s="695"/>
      <c r="Z87" s="695"/>
      <c r="AA87" s="695"/>
      <c r="AB87" s="695"/>
      <c r="AC87" s="695"/>
      <c r="AD87" s="695"/>
      <c r="AE87" s="695"/>
      <c r="AF87" s="695"/>
      <c r="AG87" s="695"/>
      <c r="AH87" s="695"/>
      <c r="AI87" s="695"/>
      <c r="AJ87" s="695"/>
      <c r="AK87" s="695"/>
      <c r="AL87" s="695"/>
      <c r="AM87" s="695"/>
      <c r="AN87" s="695"/>
      <c r="AO87" s="695"/>
      <c r="AP87" s="695"/>
      <c r="AQ87" s="695"/>
      <c r="AR87" s="695"/>
      <c r="AS87" s="695"/>
      <c r="AT87" s="695"/>
      <c r="AU87" s="695"/>
      <c r="AV87" s="695"/>
      <c r="AW87" s="695"/>
      <c r="AX87" s="695"/>
      <c r="AY87" s="695"/>
      <c r="AZ87" s="696"/>
      <c r="BA87" s="696"/>
      <c r="BB87" s="696"/>
      <c r="BC87" s="696"/>
      <c r="BD87" s="697"/>
      <c r="BE87" s="617"/>
      <c r="BF87" s="617"/>
      <c r="BG87" s="617"/>
      <c r="BH87" s="617"/>
      <c r="BI87" s="617"/>
      <c r="BJ87" s="617"/>
      <c r="BK87" s="617"/>
      <c r="BL87" s="617"/>
      <c r="BM87" s="617"/>
      <c r="BN87" s="617"/>
      <c r="BO87" s="617"/>
      <c r="BP87" s="617"/>
      <c r="BQ87" s="580">
        <v>81</v>
      </c>
      <c r="BR87" s="660"/>
      <c r="BS87" s="661"/>
      <c r="BT87" s="662"/>
      <c r="BU87" s="662"/>
      <c r="BV87" s="662"/>
      <c r="BW87" s="662"/>
      <c r="BX87" s="662"/>
      <c r="BY87" s="662"/>
      <c r="BZ87" s="662"/>
      <c r="CA87" s="662"/>
      <c r="CB87" s="662"/>
      <c r="CC87" s="662"/>
      <c r="CD87" s="662"/>
      <c r="CE87" s="662"/>
      <c r="CF87" s="662"/>
      <c r="CG87" s="663"/>
      <c r="CH87" s="664"/>
      <c r="CI87" s="665"/>
      <c r="CJ87" s="665"/>
      <c r="CK87" s="665"/>
      <c r="CL87" s="666"/>
      <c r="CM87" s="664"/>
      <c r="CN87" s="665"/>
      <c r="CO87" s="665"/>
      <c r="CP87" s="665"/>
      <c r="CQ87" s="666"/>
      <c r="CR87" s="664"/>
      <c r="CS87" s="665"/>
      <c r="CT87" s="665"/>
      <c r="CU87" s="665"/>
      <c r="CV87" s="666"/>
      <c r="CW87" s="664"/>
      <c r="CX87" s="665"/>
      <c r="CY87" s="665"/>
      <c r="CZ87" s="665"/>
      <c r="DA87" s="666"/>
      <c r="DB87" s="664"/>
      <c r="DC87" s="665"/>
      <c r="DD87" s="665"/>
      <c r="DE87" s="665"/>
      <c r="DF87" s="666"/>
      <c r="DG87" s="664"/>
      <c r="DH87" s="665"/>
      <c r="DI87" s="665"/>
      <c r="DJ87" s="665"/>
      <c r="DK87" s="666"/>
      <c r="DL87" s="664"/>
      <c r="DM87" s="665"/>
      <c r="DN87" s="665"/>
      <c r="DO87" s="665"/>
      <c r="DP87" s="666"/>
      <c r="DQ87" s="664"/>
      <c r="DR87" s="665"/>
      <c r="DS87" s="665"/>
      <c r="DT87" s="665"/>
      <c r="DU87" s="666"/>
      <c r="DV87" s="667"/>
      <c r="DW87" s="668"/>
      <c r="DX87" s="668"/>
      <c r="DY87" s="668"/>
      <c r="DZ87" s="669"/>
      <c r="EA87" s="503"/>
    </row>
    <row r="88" spans="1:131" s="504" customFormat="1" ht="26.25" customHeight="1" thickBot="1" x14ac:dyDescent="0.2">
      <c r="A88" s="600" t="s">
        <v>356</v>
      </c>
      <c r="B88" s="601" t="s">
        <v>390</v>
      </c>
      <c r="C88" s="602"/>
      <c r="D88" s="602"/>
      <c r="E88" s="602"/>
      <c r="F88" s="602"/>
      <c r="G88" s="602"/>
      <c r="H88" s="602"/>
      <c r="I88" s="602"/>
      <c r="J88" s="602"/>
      <c r="K88" s="602"/>
      <c r="L88" s="602"/>
      <c r="M88" s="602"/>
      <c r="N88" s="602"/>
      <c r="O88" s="602"/>
      <c r="P88" s="603"/>
      <c r="Q88" s="645"/>
      <c r="R88" s="646"/>
      <c r="S88" s="646"/>
      <c r="T88" s="646"/>
      <c r="U88" s="646"/>
      <c r="V88" s="646"/>
      <c r="W88" s="646"/>
      <c r="X88" s="646"/>
      <c r="Y88" s="646"/>
      <c r="Z88" s="646"/>
      <c r="AA88" s="646"/>
      <c r="AB88" s="646"/>
      <c r="AC88" s="646"/>
      <c r="AD88" s="646"/>
      <c r="AE88" s="646"/>
      <c r="AF88" s="649">
        <v>16542</v>
      </c>
      <c r="AG88" s="649"/>
      <c r="AH88" s="649"/>
      <c r="AI88" s="649"/>
      <c r="AJ88" s="649"/>
      <c r="AK88" s="646"/>
      <c r="AL88" s="646"/>
      <c r="AM88" s="646"/>
      <c r="AN88" s="646"/>
      <c r="AO88" s="646"/>
      <c r="AP88" s="649">
        <v>12734</v>
      </c>
      <c r="AQ88" s="649"/>
      <c r="AR88" s="649"/>
      <c r="AS88" s="649"/>
      <c r="AT88" s="649"/>
      <c r="AU88" s="649">
        <v>1738</v>
      </c>
      <c r="AV88" s="649"/>
      <c r="AW88" s="649"/>
      <c r="AX88" s="649"/>
      <c r="AY88" s="649"/>
      <c r="AZ88" s="653"/>
      <c r="BA88" s="653"/>
      <c r="BB88" s="653"/>
      <c r="BC88" s="653"/>
      <c r="BD88" s="654"/>
      <c r="BE88" s="617"/>
      <c r="BF88" s="617"/>
      <c r="BG88" s="617"/>
      <c r="BH88" s="617"/>
      <c r="BI88" s="617"/>
      <c r="BJ88" s="617"/>
      <c r="BK88" s="617"/>
      <c r="BL88" s="617"/>
      <c r="BM88" s="617"/>
      <c r="BN88" s="617"/>
      <c r="BO88" s="617"/>
      <c r="BP88" s="617"/>
      <c r="BQ88" s="580">
        <v>82</v>
      </c>
      <c r="BR88" s="660"/>
      <c r="BS88" s="661"/>
      <c r="BT88" s="662"/>
      <c r="BU88" s="662"/>
      <c r="BV88" s="662"/>
      <c r="BW88" s="662"/>
      <c r="BX88" s="662"/>
      <c r="BY88" s="662"/>
      <c r="BZ88" s="662"/>
      <c r="CA88" s="662"/>
      <c r="CB88" s="662"/>
      <c r="CC88" s="662"/>
      <c r="CD88" s="662"/>
      <c r="CE88" s="662"/>
      <c r="CF88" s="662"/>
      <c r="CG88" s="663"/>
      <c r="CH88" s="664"/>
      <c r="CI88" s="665"/>
      <c r="CJ88" s="665"/>
      <c r="CK88" s="665"/>
      <c r="CL88" s="666"/>
      <c r="CM88" s="664"/>
      <c r="CN88" s="665"/>
      <c r="CO88" s="665"/>
      <c r="CP88" s="665"/>
      <c r="CQ88" s="666"/>
      <c r="CR88" s="664"/>
      <c r="CS88" s="665"/>
      <c r="CT88" s="665"/>
      <c r="CU88" s="665"/>
      <c r="CV88" s="666"/>
      <c r="CW88" s="664"/>
      <c r="CX88" s="665"/>
      <c r="CY88" s="665"/>
      <c r="CZ88" s="665"/>
      <c r="DA88" s="666"/>
      <c r="DB88" s="664"/>
      <c r="DC88" s="665"/>
      <c r="DD88" s="665"/>
      <c r="DE88" s="665"/>
      <c r="DF88" s="666"/>
      <c r="DG88" s="664"/>
      <c r="DH88" s="665"/>
      <c r="DI88" s="665"/>
      <c r="DJ88" s="665"/>
      <c r="DK88" s="666"/>
      <c r="DL88" s="664"/>
      <c r="DM88" s="665"/>
      <c r="DN88" s="665"/>
      <c r="DO88" s="665"/>
      <c r="DP88" s="666"/>
      <c r="DQ88" s="664"/>
      <c r="DR88" s="665"/>
      <c r="DS88" s="665"/>
      <c r="DT88" s="665"/>
      <c r="DU88" s="666"/>
      <c r="DV88" s="667"/>
      <c r="DW88" s="668"/>
      <c r="DX88" s="668"/>
      <c r="DY88" s="668"/>
      <c r="DZ88" s="669"/>
      <c r="EA88" s="503"/>
    </row>
    <row r="89" spans="1:131" s="504" customFormat="1" ht="26.25" hidden="1" customHeight="1" x14ac:dyDescent="0.15">
      <c r="A89" s="698"/>
      <c r="B89" s="699"/>
      <c r="C89" s="699"/>
      <c r="D89" s="699"/>
      <c r="E89" s="699"/>
      <c r="F89" s="699"/>
      <c r="G89" s="699"/>
      <c r="H89" s="699"/>
      <c r="I89" s="699"/>
      <c r="J89" s="699"/>
      <c r="K89" s="699"/>
      <c r="L89" s="699"/>
      <c r="M89" s="699"/>
      <c r="N89" s="699"/>
      <c r="O89" s="699"/>
      <c r="P89" s="699"/>
      <c r="Q89" s="700"/>
      <c r="R89" s="700"/>
      <c r="S89" s="700"/>
      <c r="T89" s="700"/>
      <c r="U89" s="700"/>
      <c r="V89" s="700"/>
      <c r="W89" s="700"/>
      <c r="X89" s="700"/>
      <c r="Y89" s="700"/>
      <c r="Z89" s="700"/>
      <c r="AA89" s="700"/>
      <c r="AB89" s="700"/>
      <c r="AC89" s="700"/>
      <c r="AD89" s="700"/>
      <c r="AE89" s="700"/>
      <c r="AF89" s="700"/>
      <c r="AG89" s="700"/>
      <c r="AH89" s="700"/>
      <c r="AI89" s="700"/>
      <c r="AJ89" s="700"/>
      <c r="AK89" s="700"/>
      <c r="AL89" s="700"/>
      <c r="AM89" s="700"/>
      <c r="AN89" s="700"/>
      <c r="AO89" s="700"/>
      <c r="AP89" s="700"/>
      <c r="AQ89" s="700"/>
      <c r="AR89" s="700"/>
      <c r="AS89" s="700"/>
      <c r="AT89" s="700"/>
      <c r="AU89" s="700"/>
      <c r="AV89" s="700"/>
      <c r="AW89" s="700"/>
      <c r="AX89" s="700"/>
      <c r="AY89" s="700"/>
      <c r="AZ89" s="701"/>
      <c r="BA89" s="701"/>
      <c r="BB89" s="701"/>
      <c r="BC89" s="701"/>
      <c r="BD89" s="701"/>
      <c r="BE89" s="617"/>
      <c r="BF89" s="617"/>
      <c r="BG89" s="617"/>
      <c r="BH89" s="617"/>
      <c r="BI89" s="617"/>
      <c r="BJ89" s="617"/>
      <c r="BK89" s="617"/>
      <c r="BL89" s="617"/>
      <c r="BM89" s="617"/>
      <c r="BN89" s="617"/>
      <c r="BO89" s="617"/>
      <c r="BP89" s="617"/>
      <c r="BQ89" s="580">
        <v>83</v>
      </c>
      <c r="BR89" s="660"/>
      <c r="BS89" s="661"/>
      <c r="BT89" s="662"/>
      <c r="BU89" s="662"/>
      <c r="BV89" s="662"/>
      <c r="BW89" s="662"/>
      <c r="BX89" s="662"/>
      <c r="BY89" s="662"/>
      <c r="BZ89" s="662"/>
      <c r="CA89" s="662"/>
      <c r="CB89" s="662"/>
      <c r="CC89" s="662"/>
      <c r="CD89" s="662"/>
      <c r="CE89" s="662"/>
      <c r="CF89" s="662"/>
      <c r="CG89" s="663"/>
      <c r="CH89" s="664"/>
      <c r="CI89" s="665"/>
      <c r="CJ89" s="665"/>
      <c r="CK89" s="665"/>
      <c r="CL89" s="666"/>
      <c r="CM89" s="664"/>
      <c r="CN89" s="665"/>
      <c r="CO89" s="665"/>
      <c r="CP89" s="665"/>
      <c r="CQ89" s="666"/>
      <c r="CR89" s="664"/>
      <c r="CS89" s="665"/>
      <c r="CT89" s="665"/>
      <c r="CU89" s="665"/>
      <c r="CV89" s="666"/>
      <c r="CW89" s="664"/>
      <c r="CX89" s="665"/>
      <c r="CY89" s="665"/>
      <c r="CZ89" s="665"/>
      <c r="DA89" s="666"/>
      <c r="DB89" s="664"/>
      <c r="DC89" s="665"/>
      <c r="DD89" s="665"/>
      <c r="DE89" s="665"/>
      <c r="DF89" s="666"/>
      <c r="DG89" s="664"/>
      <c r="DH89" s="665"/>
      <c r="DI89" s="665"/>
      <c r="DJ89" s="665"/>
      <c r="DK89" s="666"/>
      <c r="DL89" s="664"/>
      <c r="DM89" s="665"/>
      <c r="DN89" s="665"/>
      <c r="DO89" s="665"/>
      <c r="DP89" s="666"/>
      <c r="DQ89" s="664"/>
      <c r="DR89" s="665"/>
      <c r="DS89" s="665"/>
      <c r="DT89" s="665"/>
      <c r="DU89" s="666"/>
      <c r="DV89" s="667"/>
      <c r="DW89" s="668"/>
      <c r="DX89" s="668"/>
      <c r="DY89" s="668"/>
      <c r="DZ89" s="669"/>
      <c r="EA89" s="503"/>
    </row>
    <row r="90" spans="1:131" s="504" customFormat="1" ht="26.25" hidden="1" customHeight="1" x14ac:dyDescent="0.15">
      <c r="A90" s="698"/>
      <c r="B90" s="699"/>
      <c r="C90" s="699"/>
      <c r="D90" s="699"/>
      <c r="E90" s="699"/>
      <c r="F90" s="699"/>
      <c r="G90" s="699"/>
      <c r="H90" s="699"/>
      <c r="I90" s="699"/>
      <c r="J90" s="699"/>
      <c r="K90" s="699"/>
      <c r="L90" s="699"/>
      <c r="M90" s="699"/>
      <c r="N90" s="699"/>
      <c r="O90" s="699"/>
      <c r="P90" s="699"/>
      <c r="Q90" s="700"/>
      <c r="R90" s="700"/>
      <c r="S90" s="700"/>
      <c r="T90" s="700"/>
      <c r="U90" s="700"/>
      <c r="V90" s="700"/>
      <c r="W90" s="700"/>
      <c r="X90" s="700"/>
      <c r="Y90" s="700"/>
      <c r="Z90" s="700"/>
      <c r="AA90" s="700"/>
      <c r="AB90" s="700"/>
      <c r="AC90" s="700"/>
      <c r="AD90" s="700"/>
      <c r="AE90" s="700"/>
      <c r="AF90" s="700"/>
      <c r="AG90" s="700"/>
      <c r="AH90" s="700"/>
      <c r="AI90" s="700"/>
      <c r="AJ90" s="700"/>
      <c r="AK90" s="700"/>
      <c r="AL90" s="700"/>
      <c r="AM90" s="700"/>
      <c r="AN90" s="700"/>
      <c r="AO90" s="700"/>
      <c r="AP90" s="700"/>
      <c r="AQ90" s="700"/>
      <c r="AR90" s="700"/>
      <c r="AS90" s="700"/>
      <c r="AT90" s="700"/>
      <c r="AU90" s="700"/>
      <c r="AV90" s="700"/>
      <c r="AW90" s="700"/>
      <c r="AX90" s="700"/>
      <c r="AY90" s="700"/>
      <c r="AZ90" s="701"/>
      <c r="BA90" s="701"/>
      <c r="BB90" s="701"/>
      <c r="BC90" s="701"/>
      <c r="BD90" s="701"/>
      <c r="BE90" s="617"/>
      <c r="BF90" s="617"/>
      <c r="BG90" s="617"/>
      <c r="BH90" s="617"/>
      <c r="BI90" s="617"/>
      <c r="BJ90" s="617"/>
      <c r="BK90" s="617"/>
      <c r="BL90" s="617"/>
      <c r="BM90" s="617"/>
      <c r="BN90" s="617"/>
      <c r="BO90" s="617"/>
      <c r="BP90" s="617"/>
      <c r="BQ90" s="580">
        <v>84</v>
      </c>
      <c r="BR90" s="660"/>
      <c r="BS90" s="661"/>
      <c r="BT90" s="662"/>
      <c r="BU90" s="662"/>
      <c r="BV90" s="662"/>
      <c r="BW90" s="662"/>
      <c r="BX90" s="662"/>
      <c r="BY90" s="662"/>
      <c r="BZ90" s="662"/>
      <c r="CA90" s="662"/>
      <c r="CB90" s="662"/>
      <c r="CC90" s="662"/>
      <c r="CD90" s="662"/>
      <c r="CE90" s="662"/>
      <c r="CF90" s="662"/>
      <c r="CG90" s="663"/>
      <c r="CH90" s="664"/>
      <c r="CI90" s="665"/>
      <c r="CJ90" s="665"/>
      <c r="CK90" s="665"/>
      <c r="CL90" s="666"/>
      <c r="CM90" s="664"/>
      <c r="CN90" s="665"/>
      <c r="CO90" s="665"/>
      <c r="CP90" s="665"/>
      <c r="CQ90" s="666"/>
      <c r="CR90" s="664"/>
      <c r="CS90" s="665"/>
      <c r="CT90" s="665"/>
      <c r="CU90" s="665"/>
      <c r="CV90" s="666"/>
      <c r="CW90" s="664"/>
      <c r="CX90" s="665"/>
      <c r="CY90" s="665"/>
      <c r="CZ90" s="665"/>
      <c r="DA90" s="666"/>
      <c r="DB90" s="664"/>
      <c r="DC90" s="665"/>
      <c r="DD90" s="665"/>
      <c r="DE90" s="665"/>
      <c r="DF90" s="666"/>
      <c r="DG90" s="664"/>
      <c r="DH90" s="665"/>
      <c r="DI90" s="665"/>
      <c r="DJ90" s="665"/>
      <c r="DK90" s="666"/>
      <c r="DL90" s="664"/>
      <c r="DM90" s="665"/>
      <c r="DN90" s="665"/>
      <c r="DO90" s="665"/>
      <c r="DP90" s="666"/>
      <c r="DQ90" s="664"/>
      <c r="DR90" s="665"/>
      <c r="DS90" s="665"/>
      <c r="DT90" s="665"/>
      <c r="DU90" s="666"/>
      <c r="DV90" s="667"/>
      <c r="DW90" s="668"/>
      <c r="DX90" s="668"/>
      <c r="DY90" s="668"/>
      <c r="DZ90" s="669"/>
      <c r="EA90" s="503"/>
    </row>
    <row r="91" spans="1:131" s="504" customFormat="1" ht="26.25" hidden="1" customHeight="1" x14ac:dyDescent="0.15">
      <c r="A91" s="698"/>
      <c r="B91" s="699"/>
      <c r="C91" s="699"/>
      <c r="D91" s="699"/>
      <c r="E91" s="699"/>
      <c r="F91" s="699"/>
      <c r="G91" s="699"/>
      <c r="H91" s="699"/>
      <c r="I91" s="699"/>
      <c r="J91" s="699"/>
      <c r="K91" s="699"/>
      <c r="L91" s="699"/>
      <c r="M91" s="699"/>
      <c r="N91" s="699"/>
      <c r="O91" s="699"/>
      <c r="P91" s="699"/>
      <c r="Q91" s="700"/>
      <c r="R91" s="700"/>
      <c r="S91" s="700"/>
      <c r="T91" s="700"/>
      <c r="U91" s="700"/>
      <c r="V91" s="700"/>
      <c r="W91" s="700"/>
      <c r="X91" s="700"/>
      <c r="Y91" s="700"/>
      <c r="Z91" s="700"/>
      <c r="AA91" s="700"/>
      <c r="AB91" s="700"/>
      <c r="AC91" s="700"/>
      <c r="AD91" s="700"/>
      <c r="AE91" s="700"/>
      <c r="AF91" s="700"/>
      <c r="AG91" s="700"/>
      <c r="AH91" s="700"/>
      <c r="AI91" s="700"/>
      <c r="AJ91" s="700"/>
      <c r="AK91" s="700"/>
      <c r="AL91" s="700"/>
      <c r="AM91" s="700"/>
      <c r="AN91" s="700"/>
      <c r="AO91" s="700"/>
      <c r="AP91" s="700"/>
      <c r="AQ91" s="700"/>
      <c r="AR91" s="700"/>
      <c r="AS91" s="700"/>
      <c r="AT91" s="700"/>
      <c r="AU91" s="700"/>
      <c r="AV91" s="700"/>
      <c r="AW91" s="700"/>
      <c r="AX91" s="700"/>
      <c r="AY91" s="700"/>
      <c r="AZ91" s="701"/>
      <c r="BA91" s="701"/>
      <c r="BB91" s="701"/>
      <c r="BC91" s="701"/>
      <c r="BD91" s="701"/>
      <c r="BE91" s="617"/>
      <c r="BF91" s="617"/>
      <c r="BG91" s="617"/>
      <c r="BH91" s="617"/>
      <c r="BI91" s="617"/>
      <c r="BJ91" s="617"/>
      <c r="BK91" s="617"/>
      <c r="BL91" s="617"/>
      <c r="BM91" s="617"/>
      <c r="BN91" s="617"/>
      <c r="BO91" s="617"/>
      <c r="BP91" s="617"/>
      <c r="BQ91" s="580">
        <v>85</v>
      </c>
      <c r="BR91" s="660"/>
      <c r="BS91" s="661"/>
      <c r="BT91" s="662"/>
      <c r="BU91" s="662"/>
      <c r="BV91" s="662"/>
      <c r="BW91" s="662"/>
      <c r="BX91" s="662"/>
      <c r="BY91" s="662"/>
      <c r="BZ91" s="662"/>
      <c r="CA91" s="662"/>
      <c r="CB91" s="662"/>
      <c r="CC91" s="662"/>
      <c r="CD91" s="662"/>
      <c r="CE91" s="662"/>
      <c r="CF91" s="662"/>
      <c r="CG91" s="663"/>
      <c r="CH91" s="664"/>
      <c r="CI91" s="665"/>
      <c r="CJ91" s="665"/>
      <c r="CK91" s="665"/>
      <c r="CL91" s="666"/>
      <c r="CM91" s="664"/>
      <c r="CN91" s="665"/>
      <c r="CO91" s="665"/>
      <c r="CP91" s="665"/>
      <c r="CQ91" s="666"/>
      <c r="CR91" s="664"/>
      <c r="CS91" s="665"/>
      <c r="CT91" s="665"/>
      <c r="CU91" s="665"/>
      <c r="CV91" s="666"/>
      <c r="CW91" s="664"/>
      <c r="CX91" s="665"/>
      <c r="CY91" s="665"/>
      <c r="CZ91" s="665"/>
      <c r="DA91" s="666"/>
      <c r="DB91" s="664"/>
      <c r="DC91" s="665"/>
      <c r="DD91" s="665"/>
      <c r="DE91" s="665"/>
      <c r="DF91" s="666"/>
      <c r="DG91" s="664"/>
      <c r="DH91" s="665"/>
      <c r="DI91" s="665"/>
      <c r="DJ91" s="665"/>
      <c r="DK91" s="666"/>
      <c r="DL91" s="664"/>
      <c r="DM91" s="665"/>
      <c r="DN91" s="665"/>
      <c r="DO91" s="665"/>
      <c r="DP91" s="666"/>
      <c r="DQ91" s="664"/>
      <c r="DR91" s="665"/>
      <c r="DS91" s="665"/>
      <c r="DT91" s="665"/>
      <c r="DU91" s="666"/>
      <c r="DV91" s="667"/>
      <c r="DW91" s="668"/>
      <c r="DX91" s="668"/>
      <c r="DY91" s="668"/>
      <c r="DZ91" s="669"/>
      <c r="EA91" s="503"/>
    </row>
    <row r="92" spans="1:131" s="504" customFormat="1" ht="26.25" hidden="1" customHeight="1" x14ac:dyDescent="0.15">
      <c r="A92" s="698"/>
      <c r="B92" s="699"/>
      <c r="C92" s="699"/>
      <c r="D92" s="699"/>
      <c r="E92" s="699"/>
      <c r="F92" s="699"/>
      <c r="G92" s="699"/>
      <c r="H92" s="699"/>
      <c r="I92" s="699"/>
      <c r="J92" s="699"/>
      <c r="K92" s="699"/>
      <c r="L92" s="699"/>
      <c r="M92" s="699"/>
      <c r="N92" s="699"/>
      <c r="O92" s="699"/>
      <c r="P92" s="699"/>
      <c r="Q92" s="700"/>
      <c r="R92" s="700"/>
      <c r="S92" s="700"/>
      <c r="T92" s="700"/>
      <c r="U92" s="700"/>
      <c r="V92" s="700"/>
      <c r="W92" s="700"/>
      <c r="X92" s="700"/>
      <c r="Y92" s="700"/>
      <c r="Z92" s="700"/>
      <c r="AA92" s="700"/>
      <c r="AB92" s="700"/>
      <c r="AC92" s="700"/>
      <c r="AD92" s="700"/>
      <c r="AE92" s="700"/>
      <c r="AF92" s="700"/>
      <c r="AG92" s="700"/>
      <c r="AH92" s="700"/>
      <c r="AI92" s="700"/>
      <c r="AJ92" s="700"/>
      <c r="AK92" s="700"/>
      <c r="AL92" s="700"/>
      <c r="AM92" s="700"/>
      <c r="AN92" s="700"/>
      <c r="AO92" s="700"/>
      <c r="AP92" s="700"/>
      <c r="AQ92" s="700"/>
      <c r="AR92" s="700"/>
      <c r="AS92" s="700"/>
      <c r="AT92" s="700"/>
      <c r="AU92" s="700"/>
      <c r="AV92" s="700"/>
      <c r="AW92" s="700"/>
      <c r="AX92" s="700"/>
      <c r="AY92" s="700"/>
      <c r="AZ92" s="701"/>
      <c r="BA92" s="701"/>
      <c r="BB92" s="701"/>
      <c r="BC92" s="701"/>
      <c r="BD92" s="701"/>
      <c r="BE92" s="617"/>
      <c r="BF92" s="617"/>
      <c r="BG92" s="617"/>
      <c r="BH92" s="617"/>
      <c r="BI92" s="617"/>
      <c r="BJ92" s="617"/>
      <c r="BK92" s="617"/>
      <c r="BL92" s="617"/>
      <c r="BM92" s="617"/>
      <c r="BN92" s="617"/>
      <c r="BO92" s="617"/>
      <c r="BP92" s="617"/>
      <c r="BQ92" s="580">
        <v>86</v>
      </c>
      <c r="BR92" s="660"/>
      <c r="BS92" s="661"/>
      <c r="BT92" s="662"/>
      <c r="BU92" s="662"/>
      <c r="BV92" s="662"/>
      <c r="BW92" s="662"/>
      <c r="BX92" s="662"/>
      <c r="BY92" s="662"/>
      <c r="BZ92" s="662"/>
      <c r="CA92" s="662"/>
      <c r="CB92" s="662"/>
      <c r="CC92" s="662"/>
      <c r="CD92" s="662"/>
      <c r="CE92" s="662"/>
      <c r="CF92" s="662"/>
      <c r="CG92" s="663"/>
      <c r="CH92" s="664"/>
      <c r="CI92" s="665"/>
      <c r="CJ92" s="665"/>
      <c r="CK92" s="665"/>
      <c r="CL92" s="666"/>
      <c r="CM92" s="664"/>
      <c r="CN92" s="665"/>
      <c r="CO92" s="665"/>
      <c r="CP92" s="665"/>
      <c r="CQ92" s="666"/>
      <c r="CR92" s="664"/>
      <c r="CS92" s="665"/>
      <c r="CT92" s="665"/>
      <c r="CU92" s="665"/>
      <c r="CV92" s="666"/>
      <c r="CW92" s="664"/>
      <c r="CX92" s="665"/>
      <c r="CY92" s="665"/>
      <c r="CZ92" s="665"/>
      <c r="DA92" s="666"/>
      <c r="DB92" s="664"/>
      <c r="DC92" s="665"/>
      <c r="DD92" s="665"/>
      <c r="DE92" s="665"/>
      <c r="DF92" s="666"/>
      <c r="DG92" s="664"/>
      <c r="DH92" s="665"/>
      <c r="DI92" s="665"/>
      <c r="DJ92" s="665"/>
      <c r="DK92" s="666"/>
      <c r="DL92" s="664"/>
      <c r="DM92" s="665"/>
      <c r="DN92" s="665"/>
      <c r="DO92" s="665"/>
      <c r="DP92" s="666"/>
      <c r="DQ92" s="664"/>
      <c r="DR92" s="665"/>
      <c r="DS92" s="665"/>
      <c r="DT92" s="665"/>
      <c r="DU92" s="666"/>
      <c r="DV92" s="667"/>
      <c r="DW92" s="668"/>
      <c r="DX92" s="668"/>
      <c r="DY92" s="668"/>
      <c r="DZ92" s="669"/>
      <c r="EA92" s="503"/>
    </row>
    <row r="93" spans="1:131" s="504" customFormat="1" ht="26.25" hidden="1" customHeight="1" x14ac:dyDescent="0.15">
      <c r="A93" s="698"/>
      <c r="B93" s="699"/>
      <c r="C93" s="699"/>
      <c r="D93" s="699"/>
      <c r="E93" s="699"/>
      <c r="F93" s="699"/>
      <c r="G93" s="699"/>
      <c r="H93" s="699"/>
      <c r="I93" s="699"/>
      <c r="J93" s="699"/>
      <c r="K93" s="699"/>
      <c r="L93" s="699"/>
      <c r="M93" s="699"/>
      <c r="N93" s="699"/>
      <c r="O93" s="699"/>
      <c r="P93" s="699"/>
      <c r="Q93" s="700"/>
      <c r="R93" s="700"/>
      <c r="S93" s="700"/>
      <c r="T93" s="700"/>
      <c r="U93" s="700"/>
      <c r="V93" s="700"/>
      <c r="W93" s="700"/>
      <c r="X93" s="700"/>
      <c r="Y93" s="700"/>
      <c r="Z93" s="700"/>
      <c r="AA93" s="700"/>
      <c r="AB93" s="700"/>
      <c r="AC93" s="700"/>
      <c r="AD93" s="700"/>
      <c r="AE93" s="700"/>
      <c r="AF93" s="700"/>
      <c r="AG93" s="700"/>
      <c r="AH93" s="700"/>
      <c r="AI93" s="700"/>
      <c r="AJ93" s="700"/>
      <c r="AK93" s="700"/>
      <c r="AL93" s="700"/>
      <c r="AM93" s="700"/>
      <c r="AN93" s="700"/>
      <c r="AO93" s="700"/>
      <c r="AP93" s="700"/>
      <c r="AQ93" s="700"/>
      <c r="AR93" s="700"/>
      <c r="AS93" s="700"/>
      <c r="AT93" s="700"/>
      <c r="AU93" s="700"/>
      <c r="AV93" s="700"/>
      <c r="AW93" s="700"/>
      <c r="AX93" s="700"/>
      <c r="AY93" s="700"/>
      <c r="AZ93" s="701"/>
      <c r="BA93" s="701"/>
      <c r="BB93" s="701"/>
      <c r="BC93" s="701"/>
      <c r="BD93" s="701"/>
      <c r="BE93" s="617"/>
      <c r="BF93" s="617"/>
      <c r="BG93" s="617"/>
      <c r="BH93" s="617"/>
      <c r="BI93" s="617"/>
      <c r="BJ93" s="617"/>
      <c r="BK93" s="617"/>
      <c r="BL93" s="617"/>
      <c r="BM93" s="617"/>
      <c r="BN93" s="617"/>
      <c r="BO93" s="617"/>
      <c r="BP93" s="617"/>
      <c r="BQ93" s="580">
        <v>87</v>
      </c>
      <c r="BR93" s="660"/>
      <c r="BS93" s="661"/>
      <c r="BT93" s="662"/>
      <c r="BU93" s="662"/>
      <c r="BV93" s="662"/>
      <c r="BW93" s="662"/>
      <c r="BX93" s="662"/>
      <c r="BY93" s="662"/>
      <c r="BZ93" s="662"/>
      <c r="CA93" s="662"/>
      <c r="CB93" s="662"/>
      <c r="CC93" s="662"/>
      <c r="CD93" s="662"/>
      <c r="CE93" s="662"/>
      <c r="CF93" s="662"/>
      <c r="CG93" s="663"/>
      <c r="CH93" s="664"/>
      <c r="CI93" s="665"/>
      <c r="CJ93" s="665"/>
      <c r="CK93" s="665"/>
      <c r="CL93" s="666"/>
      <c r="CM93" s="664"/>
      <c r="CN93" s="665"/>
      <c r="CO93" s="665"/>
      <c r="CP93" s="665"/>
      <c r="CQ93" s="666"/>
      <c r="CR93" s="664"/>
      <c r="CS93" s="665"/>
      <c r="CT93" s="665"/>
      <c r="CU93" s="665"/>
      <c r="CV93" s="666"/>
      <c r="CW93" s="664"/>
      <c r="CX93" s="665"/>
      <c r="CY93" s="665"/>
      <c r="CZ93" s="665"/>
      <c r="DA93" s="666"/>
      <c r="DB93" s="664"/>
      <c r="DC93" s="665"/>
      <c r="DD93" s="665"/>
      <c r="DE93" s="665"/>
      <c r="DF93" s="666"/>
      <c r="DG93" s="664"/>
      <c r="DH93" s="665"/>
      <c r="DI93" s="665"/>
      <c r="DJ93" s="665"/>
      <c r="DK93" s="666"/>
      <c r="DL93" s="664"/>
      <c r="DM93" s="665"/>
      <c r="DN93" s="665"/>
      <c r="DO93" s="665"/>
      <c r="DP93" s="666"/>
      <c r="DQ93" s="664"/>
      <c r="DR93" s="665"/>
      <c r="DS93" s="665"/>
      <c r="DT93" s="665"/>
      <c r="DU93" s="666"/>
      <c r="DV93" s="667"/>
      <c r="DW93" s="668"/>
      <c r="DX93" s="668"/>
      <c r="DY93" s="668"/>
      <c r="DZ93" s="669"/>
      <c r="EA93" s="503"/>
    </row>
    <row r="94" spans="1:131" s="504" customFormat="1" ht="26.25" hidden="1" customHeight="1" x14ac:dyDescent="0.15">
      <c r="A94" s="698"/>
      <c r="B94" s="699"/>
      <c r="C94" s="699"/>
      <c r="D94" s="699"/>
      <c r="E94" s="699"/>
      <c r="F94" s="699"/>
      <c r="G94" s="699"/>
      <c r="H94" s="699"/>
      <c r="I94" s="699"/>
      <c r="J94" s="699"/>
      <c r="K94" s="699"/>
      <c r="L94" s="699"/>
      <c r="M94" s="699"/>
      <c r="N94" s="699"/>
      <c r="O94" s="699"/>
      <c r="P94" s="699"/>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700"/>
      <c r="AY94" s="700"/>
      <c r="AZ94" s="701"/>
      <c r="BA94" s="701"/>
      <c r="BB94" s="701"/>
      <c r="BC94" s="701"/>
      <c r="BD94" s="701"/>
      <c r="BE94" s="617"/>
      <c r="BF94" s="617"/>
      <c r="BG94" s="617"/>
      <c r="BH94" s="617"/>
      <c r="BI94" s="617"/>
      <c r="BJ94" s="617"/>
      <c r="BK94" s="617"/>
      <c r="BL94" s="617"/>
      <c r="BM94" s="617"/>
      <c r="BN94" s="617"/>
      <c r="BO94" s="617"/>
      <c r="BP94" s="617"/>
      <c r="BQ94" s="580">
        <v>88</v>
      </c>
      <c r="BR94" s="660"/>
      <c r="BS94" s="661"/>
      <c r="BT94" s="662"/>
      <c r="BU94" s="662"/>
      <c r="BV94" s="662"/>
      <c r="BW94" s="662"/>
      <c r="BX94" s="662"/>
      <c r="BY94" s="662"/>
      <c r="BZ94" s="662"/>
      <c r="CA94" s="662"/>
      <c r="CB94" s="662"/>
      <c r="CC94" s="662"/>
      <c r="CD94" s="662"/>
      <c r="CE94" s="662"/>
      <c r="CF94" s="662"/>
      <c r="CG94" s="663"/>
      <c r="CH94" s="664"/>
      <c r="CI94" s="665"/>
      <c r="CJ94" s="665"/>
      <c r="CK94" s="665"/>
      <c r="CL94" s="666"/>
      <c r="CM94" s="664"/>
      <c r="CN94" s="665"/>
      <c r="CO94" s="665"/>
      <c r="CP94" s="665"/>
      <c r="CQ94" s="666"/>
      <c r="CR94" s="664"/>
      <c r="CS94" s="665"/>
      <c r="CT94" s="665"/>
      <c r="CU94" s="665"/>
      <c r="CV94" s="666"/>
      <c r="CW94" s="664"/>
      <c r="CX94" s="665"/>
      <c r="CY94" s="665"/>
      <c r="CZ94" s="665"/>
      <c r="DA94" s="666"/>
      <c r="DB94" s="664"/>
      <c r="DC94" s="665"/>
      <c r="DD94" s="665"/>
      <c r="DE94" s="665"/>
      <c r="DF94" s="666"/>
      <c r="DG94" s="664"/>
      <c r="DH94" s="665"/>
      <c r="DI94" s="665"/>
      <c r="DJ94" s="665"/>
      <c r="DK94" s="666"/>
      <c r="DL94" s="664"/>
      <c r="DM94" s="665"/>
      <c r="DN94" s="665"/>
      <c r="DO94" s="665"/>
      <c r="DP94" s="666"/>
      <c r="DQ94" s="664"/>
      <c r="DR94" s="665"/>
      <c r="DS94" s="665"/>
      <c r="DT94" s="665"/>
      <c r="DU94" s="666"/>
      <c r="DV94" s="667"/>
      <c r="DW94" s="668"/>
      <c r="DX94" s="668"/>
      <c r="DY94" s="668"/>
      <c r="DZ94" s="669"/>
      <c r="EA94" s="503"/>
    </row>
    <row r="95" spans="1:131" s="504" customFormat="1" ht="26.25" hidden="1" customHeight="1" x14ac:dyDescent="0.15">
      <c r="A95" s="698"/>
      <c r="B95" s="699"/>
      <c r="C95" s="699"/>
      <c r="D95" s="699"/>
      <c r="E95" s="699"/>
      <c r="F95" s="699"/>
      <c r="G95" s="699"/>
      <c r="H95" s="699"/>
      <c r="I95" s="699"/>
      <c r="J95" s="699"/>
      <c r="K95" s="699"/>
      <c r="L95" s="699"/>
      <c r="M95" s="699"/>
      <c r="N95" s="699"/>
      <c r="O95" s="699"/>
      <c r="P95" s="699"/>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0"/>
      <c r="AN95" s="700"/>
      <c r="AO95" s="700"/>
      <c r="AP95" s="700"/>
      <c r="AQ95" s="700"/>
      <c r="AR95" s="700"/>
      <c r="AS95" s="700"/>
      <c r="AT95" s="700"/>
      <c r="AU95" s="700"/>
      <c r="AV95" s="700"/>
      <c r="AW95" s="700"/>
      <c r="AX95" s="700"/>
      <c r="AY95" s="700"/>
      <c r="AZ95" s="701"/>
      <c r="BA95" s="701"/>
      <c r="BB95" s="701"/>
      <c r="BC95" s="701"/>
      <c r="BD95" s="701"/>
      <c r="BE95" s="617"/>
      <c r="BF95" s="617"/>
      <c r="BG95" s="617"/>
      <c r="BH95" s="617"/>
      <c r="BI95" s="617"/>
      <c r="BJ95" s="617"/>
      <c r="BK95" s="617"/>
      <c r="BL95" s="617"/>
      <c r="BM95" s="617"/>
      <c r="BN95" s="617"/>
      <c r="BO95" s="617"/>
      <c r="BP95" s="617"/>
      <c r="BQ95" s="580">
        <v>89</v>
      </c>
      <c r="BR95" s="660"/>
      <c r="BS95" s="661"/>
      <c r="BT95" s="662"/>
      <c r="BU95" s="662"/>
      <c r="BV95" s="662"/>
      <c r="BW95" s="662"/>
      <c r="BX95" s="662"/>
      <c r="BY95" s="662"/>
      <c r="BZ95" s="662"/>
      <c r="CA95" s="662"/>
      <c r="CB95" s="662"/>
      <c r="CC95" s="662"/>
      <c r="CD95" s="662"/>
      <c r="CE95" s="662"/>
      <c r="CF95" s="662"/>
      <c r="CG95" s="663"/>
      <c r="CH95" s="664"/>
      <c r="CI95" s="665"/>
      <c r="CJ95" s="665"/>
      <c r="CK95" s="665"/>
      <c r="CL95" s="666"/>
      <c r="CM95" s="664"/>
      <c r="CN95" s="665"/>
      <c r="CO95" s="665"/>
      <c r="CP95" s="665"/>
      <c r="CQ95" s="666"/>
      <c r="CR95" s="664"/>
      <c r="CS95" s="665"/>
      <c r="CT95" s="665"/>
      <c r="CU95" s="665"/>
      <c r="CV95" s="666"/>
      <c r="CW95" s="664"/>
      <c r="CX95" s="665"/>
      <c r="CY95" s="665"/>
      <c r="CZ95" s="665"/>
      <c r="DA95" s="666"/>
      <c r="DB95" s="664"/>
      <c r="DC95" s="665"/>
      <c r="DD95" s="665"/>
      <c r="DE95" s="665"/>
      <c r="DF95" s="666"/>
      <c r="DG95" s="664"/>
      <c r="DH95" s="665"/>
      <c r="DI95" s="665"/>
      <c r="DJ95" s="665"/>
      <c r="DK95" s="666"/>
      <c r="DL95" s="664"/>
      <c r="DM95" s="665"/>
      <c r="DN95" s="665"/>
      <c r="DO95" s="665"/>
      <c r="DP95" s="666"/>
      <c r="DQ95" s="664"/>
      <c r="DR95" s="665"/>
      <c r="DS95" s="665"/>
      <c r="DT95" s="665"/>
      <c r="DU95" s="666"/>
      <c r="DV95" s="667"/>
      <c r="DW95" s="668"/>
      <c r="DX95" s="668"/>
      <c r="DY95" s="668"/>
      <c r="DZ95" s="669"/>
      <c r="EA95" s="503"/>
    </row>
    <row r="96" spans="1:131" s="504" customFormat="1" ht="26.25" hidden="1" customHeight="1" x14ac:dyDescent="0.15">
      <c r="A96" s="698"/>
      <c r="B96" s="699"/>
      <c r="C96" s="699"/>
      <c r="D96" s="699"/>
      <c r="E96" s="699"/>
      <c r="F96" s="699"/>
      <c r="G96" s="699"/>
      <c r="H96" s="699"/>
      <c r="I96" s="699"/>
      <c r="J96" s="699"/>
      <c r="K96" s="699"/>
      <c r="L96" s="699"/>
      <c r="M96" s="699"/>
      <c r="N96" s="699"/>
      <c r="O96" s="699"/>
      <c r="P96" s="699"/>
      <c r="Q96" s="700"/>
      <c r="R96" s="700"/>
      <c r="S96" s="700"/>
      <c r="T96" s="700"/>
      <c r="U96" s="700"/>
      <c r="V96" s="700"/>
      <c r="W96" s="700"/>
      <c r="X96" s="700"/>
      <c r="Y96" s="700"/>
      <c r="Z96" s="700"/>
      <c r="AA96" s="700"/>
      <c r="AB96" s="700"/>
      <c r="AC96" s="700"/>
      <c r="AD96" s="700"/>
      <c r="AE96" s="700"/>
      <c r="AF96" s="700"/>
      <c r="AG96" s="700"/>
      <c r="AH96" s="700"/>
      <c r="AI96" s="700"/>
      <c r="AJ96" s="700"/>
      <c r="AK96" s="700"/>
      <c r="AL96" s="700"/>
      <c r="AM96" s="700"/>
      <c r="AN96" s="700"/>
      <c r="AO96" s="700"/>
      <c r="AP96" s="700"/>
      <c r="AQ96" s="700"/>
      <c r="AR96" s="700"/>
      <c r="AS96" s="700"/>
      <c r="AT96" s="700"/>
      <c r="AU96" s="700"/>
      <c r="AV96" s="700"/>
      <c r="AW96" s="700"/>
      <c r="AX96" s="700"/>
      <c r="AY96" s="700"/>
      <c r="AZ96" s="701"/>
      <c r="BA96" s="701"/>
      <c r="BB96" s="701"/>
      <c r="BC96" s="701"/>
      <c r="BD96" s="701"/>
      <c r="BE96" s="617"/>
      <c r="BF96" s="617"/>
      <c r="BG96" s="617"/>
      <c r="BH96" s="617"/>
      <c r="BI96" s="617"/>
      <c r="BJ96" s="617"/>
      <c r="BK96" s="617"/>
      <c r="BL96" s="617"/>
      <c r="BM96" s="617"/>
      <c r="BN96" s="617"/>
      <c r="BO96" s="617"/>
      <c r="BP96" s="617"/>
      <c r="BQ96" s="580">
        <v>90</v>
      </c>
      <c r="BR96" s="660"/>
      <c r="BS96" s="661"/>
      <c r="BT96" s="662"/>
      <c r="BU96" s="662"/>
      <c r="BV96" s="662"/>
      <c r="BW96" s="662"/>
      <c r="BX96" s="662"/>
      <c r="BY96" s="662"/>
      <c r="BZ96" s="662"/>
      <c r="CA96" s="662"/>
      <c r="CB96" s="662"/>
      <c r="CC96" s="662"/>
      <c r="CD96" s="662"/>
      <c r="CE96" s="662"/>
      <c r="CF96" s="662"/>
      <c r="CG96" s="663"/>
      <c r="CH96" s="664"/>
      <c r="CI96" s="665"/>
      <c r="CJ96" s="665"/>
      <c r="CK96" s="665"/>
      <c r="CL96" s="666"/>
      <c r="CM96" s="664"/>
      <c r="CN96" s="665"/>
      <c r="CO96" s="665"/>
      <c r="CP96" s="665"/>
      <c r="CQ96" s="666"/>
      <c r="CR96" s="664"/>
      <c r="CS96" s="665"/>
      <c r="CT96" s="665"/>
      <c r="CU96" s="665"/>
      <c r="CV96" s="666"/>
      <c r="CW96" s="664"/>
      <c r="CX96" s="665"/>
      <c r="CY96" s="665"/>
      <c r="CZ96" s="665"/>
      <c r="DA96" s="666"/>
      <c r="DB96" s="664"/>
      <c r="DC96" s="665"/>
      <c r="DD96" s="665"/>
      <c r="DE96" s="665"/>
      <c r="DF96" s="666"/>
      <c r="DG96" s="664"/>
      <c r="DH96" s="665"/>
      <c r="DI96" s="665"/>
      <c r="DJ96" s="665"/>
      <c r="DK96" s="666"/>
      <c r="DL96" s="664"/>
      <c r="DM96" s="665"/>
      <c r="DN96" s="665"/>
      <c r="DO96" s="665"/>
      <c r="DP96" s="666"/>
      <c r="DQ96" s="664"/>
      <c r="DR96" s="665"/>
      <c r="DS96" s="665"/>
      <c r="DT96" s="665"/>
      <c r="DU96" s="666"/>
      <c r="DV96" s="667"/>
      <c r="DW96" s="668"/>
      <c r="DX96" s="668"/>
      <c r="DY96" s="668"/>
      <c r="DZ96" s="669"/>
      <c r="EA96" s="503"/>
    </row>
    <row r="97" spans="1:131" s="504" customFormat="1" ht="26.25" hidden="1" customHeight="1" x14ac:dyDescent="0.15">
      <c r="A97" s="698"/>
      <c r="B97" s="699"/>
      <c r="C97" s="699"/>
      <c r="D97" s="699"/>
      <c r="E97" s="699"/>
      <c r="F97" s="699"/>
      <c r="G97" s="699"/>
      <c r="H97" s="699"/>
      <c r="I97" s="699"/>
      <c r="J97" s="699"/>
      <c r="K97" s="699"/>
      <c r="L97" s="699"/>
      <c r="M97" s="699"/>
      <c r="N97" s="699"/>
      <c r="O97" s="699"/>
      <c r="P97" s="699"/>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0"/>
      <c r="AY97" s="700"/>
      <c r="AZ97" s="701"/>
      <c r="BA97" s="701"/>
      <c r="BB97" s="701"/>
      <c r="BC97" s="701"/>
      <c r="BD97" s="701"/>
      <c r="BE97" s="617"/>
      <c r="BF97" s="617"/>
      <c r="BG97" s="617"/>
      <c r="BH97" s="617"/>
      <c r="BI97" s="617"/>
      <c r="BJ97" s="617"/>
      <c r="BK97" s="617"/>
      <c r="BL97" s="617"/>
      <c r="BM97" s="617"/>
      <c r="BN97" s="617"/>
      <c r="BO97" s="617"/>
      <c r="BP97" s="617"/>
      <c r="BQ97" s="580">
        <v>91</v>
      </c>
      <c r="BR97" s="660"/>
      <c r="BS97" s="661"/>
      <c r="BT97" s="662"/>
      <c r="BU97" s="662"/>
      <c r="BV97" s="662"/>
      <c r="BW97" s="662"/>
      <c r="BX97" s="662"/>
      <c r="BY97" s="662"/>
      <c r="BZ97" s="662"/>
      <c r="CA97" s="662"/>
      <c r="CB97" s="662"/>
      <c r="CC97" s="662"/>
      <c r="CD97" s="662"/>
      <c r="CE97" s="662"/>
      <c r="CF97" s="662"/>
      <c r="CG97" s="663"/>
      <c r="CH97" s="664"/>
      <c r="CI97" s="665"/>
      <c r="CJ97" s="665"/>
      <c r="CK97" s="665"/>
      <c r="CL97" s="666"/>
      <c r="CM97" s="664"/>
      <c r="CN97" s="665"/>
      <c r="CO97" s="665"/>
      <c r="CP97" s="665"/>
      <c r="CQ97" s="666"/>
      <c r="CR97" s="664"/>
      <c r="CS97" s="665"/>
      <c r="CT97" s="665"/>
      <c r="CU97" s="665"/>
      <c r="CV97" s="666"/>
      <c r="CW97" s="664"/>
      <c r="CX97" s="665"/>
      <c r="CY97" s="665"/>
      <c r="CZ97" s="665"/>
      <c r="DA97" s="666"/>
      <c r="DB97" s="664"/>
      <c r="DC97" s="665"/>
      <c r="DD97" s="665"/>
      <c r="DE97" s="665"/>
      <c r="DF97" s="666"/>
      <c r="DG97" s="664"/>
      <c r="DH97" s="665"/>
      <c r="DI97" s="665"/>
      <c r="DJ97" s="665"/>
      <c r="DK97" s="666"/>
      <c r="DL97" s="664"/>
      <c r="DM97" s="665"/>
      <c r="DN97" s="665"/>
      <c r="DO97" s="665"/>
      <c r="DP97" s="666"/>
      <c r="DQ97" s="664"/>
      <c r="DR97" s="665"/>
      <c r="DS97" s="665"/>
      <c r="DT97" s="665"/>
      <c r="DU97" s="666"/>
      <c r="DV97" s="667"/>
      <c r="DW97" s="668"/>
      <c r="DX97" s="668"/>
      <c r="DY97" s="668"/>
      <c r="DZ97" s="669"/>
      <c r="EA97" s="503"/>
    </row>
    <row r="98" spans="1:131" s="504" customFormat="1" ht="26.25" hidden="1" customHeight="1" x14ac:dyDescent="0.15">
      <c r="A98" s="698"/>
      <c r="B98" s="699"/>
      <c r="C98" s="699"/>
      <c r="D98" s="699"/>
      <c r="E98" s="699"/>
      <c r="F98" s="699"/>
      <c r="G98" s="699"/>
      <c r="H98" s="699"/>
      <c r="I98" s="699"/>
      <c r="J98" s="699"/>
      <c r="K98" s="699"/>
      <c r="L98" s="699"/>
      <c r="M98" s="699"/>
      <c r="N98" s="699"/>
      <c r="O98" s="699"/>
      <c r="P98" s="699"/>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0"/>
      <c r="AY98" s="700"/>
      <c r="AZ98" s="701"/>
      <c r="BA98" s="701"/>
      <c r="BB98" s="701"/>
      <c r="BC98" s="701"/>
      <c r="BD98" s="701"/>
      <c r="BE98" s="617"/>
      <c r="BF98" s="617"/>
      <c r="BG98" s="617"/>
      <c r="BH98" s="617"/>
      <c r="BI98" s="617"/>
      <c r="BJ98" s="617"/>
      <c r="BK98" s="617"/>
      <c r="BL98" s="617"/>
      <c r="BM98" s="617"/>
      <c r="BN98" s="617"/>
      <c r="BO98" s="617"/>
      <c r="BP98" s="617"/>
      <c r="BQ98" s="580">
        <v>92</v>
      </c>
      <c r="BR98" s="660"/>
      <c r="BS98" s="661"/>
      <c r="BT98" s="662"/>
      <c r="BU98" s="662"/>
      <c r="BV98" s="662"/>
      <c r="BW98" s="662"/>
      <c r="BX98" s="662"/>
      <c r="BY98" s="662"/>
      <c r="BZ98" s="662"/>
      <c r="CA98" s="662"/>
      <c r="CB98" s="662"/>
      <c r="CC98" s="662"/>
      <c r="CD98" s="662"/>
      <c r="CE98" s="662"/>
      <c r="CF98" s="662"/>
      <c r="CG98" s="663"/>
      <c r="CH98" s="664"/>
      <c r="CI98" s="665"/>
      <c r="CJ98" s="665"/>
      <c r="CK98" s="665"/>
      <c r="CL98" s="666"/>
      <c r="CM98" s="664"/>
      <c r="CN98" s="665"/>
      <c r="CO98" s="665"/>
      <c r="CP98" s="665"/>
      <c r="CQ98" s="666"/>
      <c r="CR98" s="664"/>
      <c r="CS98" s="665"/>
      <c r="CT98" s="665"/>
      <c r="CU98" s="665"/>
      <c r="CV98" s="666"/>
      <c r="CW98" s="664"/>
      <c r="CX98" s="665"/>
      <c r="CY98" s="665"/>
      <c r="CZ98" s="665"/>
      <c r="DA98" s="666"/>
      <c r="DB98" s="664"/>
      <c r="DC98" s="665"/>
      <c r="DD98" s="665"/>
      <c r="DE98" s="665"/>
      <c r="DF98" s="666"/>
      <c r="DG98" s="664"/>
      <c r="DH98" s="665"/>
      <c r="DI98" s="665"/>
      <c r="DJ98" s="665"/>
      <c r="DK98" s="666"/>
      <c r="DL98" s="664"/>
      <c r="DM98" s="665"/>
      <c r="DN98" s="665"/>
      <c r="DO98" s="665"/>
      <c r="DP98" s="666"/>
      <c r="DQ98" s="664"/>
      <c r="DR98" s="665"/>
      <c r="DS98" s="665"/>
      <c r="DT98" s="665"/>
      <c r="DU98" s="666"/>
      <c r="DV98" s="667"/>
      <c r="DW98" s="668"/>
      <c r="DX98" s="668"/>
      <c r="DY98" s="668"/>
      <c r="DZ98" s="669"/>
      <c r="EA98" s="503"/>
    </row>
    <row r="99" spans="1:131" s="504" customFormat="1" ht="26.25" hidden="1" customHeight="1" x14ac:dyDescent="0.15">
      <c r="A99" s="698"/>
      <c r="B99" s="699"/>
      <c r="C99" s="699"/>
      <c r="D99" s="699"/>
      <c r="E99" s="699"/>
      <c r="F99" s="699"/>
      <c r="G99" s="699"/>
      <c r="H99" s="699"/>
      <c r="I99" s="699"/>
      <c r="J99" s="699"/>
      <c r="K99" s="699"/>
      <c r="L99" s="699"/>
      <c r="M99" s="699"/>
      <c r="N99" s="699"/>
      <c r="O99" s="699"/>
      <c r="P99" s="699"/>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0"/>
      <c r="AY99" s="700"/>
      <c r="AZ99" s="701"/>
      <c r="BA99" s="701"/>
      <c r="BB99" s="701"/>
      <c r="BC99" s="701"/>
      <c r="BD99" s="701"/>
      <c r="BE99" s="617"/>
      <c r="BF99" s="617"/>
      <c r="BG99" s="617"/>
      <c r="BH99" s="617"/>
      <c r="BI99" s="617"/>
      <c r="BJ99" s="617"/>
      <c r="BK99" s="617"/>
      <c r="BL99" s="617"/>
      <c r="BM99" s="617"/>
      <c r="BN99" s="617"/>
      <c r="BO99" s="617"/>
      <c r="BP99" s="617"/>
      <c r="BQ99" s="580">
        <v>93</v>
      </c>
      <c r="BR99" s="660"/>
      <c r="BS99" s="661"/>
      <c r="BT99" s="662"/>
      <c r="BU99" s="662"/>
      <c r="BV99" s="662"/>
      <c r="BW99" s="662"/>
      <c r="BX99" s="662"/>
      <c r="BY99" s="662"/>
      <c r="BZ99" s="662"/>
      <c r="CA99" s="662"/>
      <c r="CB99" s="662"/>
      <c r="CC99" s="662"/>
      <c r="CD99" s="662"/>
      <c r="CE99" s="662"/>
      <c r="CF99" s="662"/>
      <c r="CG99" s="663"/>
      <c r="CH99" s="664"/>
      <c r="CI99" s="665"/>
      <c r="CJ99" s="665"/>
      <c r="CK99" s="665"/>
      <c r="CL99" s="666"/>
      <c r="CM99" s="664"/>
      <c r="CN99" s="665"/>
      <c r="CO99" s="665"/>
      <c r="CP99" s="665"/>
      <c r="CQ99" s="666"/>
      <c r="CR99" s="664"/>
      <c r="CS99" s="665"/>
      <c r="CT99" s="665"/>
      <c r="CU99" s="665"/>
      <c r="CV99" s="666"/>
      <c r="CW99" s="664"/>
      <c r="CX99" s="665"/>
      <c r="CY99" s="665"/>
      <c r="CZ99" s="665"/>
      <c r="DA99" s="666"/>
      <c r="DB99" s="664"/>
      <c r="DC99" s="665"/>
      <c r="DD99" s="665"/>
      <c r="DE99" s="665"/>
      <c r="DF99" s="666"/>
      <c r="DG99" s="664"/>
      <c r="DH99" s="665"/>
      <c r="DI99" s="665"/>
      <c r="DJ99" s="665"/>
      <c r="DK99" s="666"/>
      <c r="DL99" s="664"/>
      <c r="DM99" s="665"/>
      <c r="DN99" s="665"/>
      <c r="DO99" s="665"/>
      <c r="DP99" s="666"/>
      <c r="DQ99" s="664"/>
      <c r="DR99" s="665"/>
      <c r="DS99" s="665"/>
      <c r="DT99" s="665"/>
      <c r="DU99" s="666"/>
      <c r="DV99" s="667"/>
      <c r="DW99" s="668"/>
      <c r="DX99" s="668"/>
      <c r="DY99" s="668"/>
      <c r="DZ99" s="669"/>
      <c r="EA99" s="503"/>
    </row>
    <row r="100" spans="1:131" s="504" customFormat="1" ht="26.25" hidden="1" customHeight="1" x14ac:dyDescent="0.15">
      <c r="A100" s="698"/>
      <c r="B100" s="699"/>
      <c r="C100" s="699"/>
      <c r="D100" s="699"/>
      <c r="E100" s="699"/>
      <c r="F100" s="699"/>
      <c r="G100" s="699"/>
      <c r="H100" s="699"/>
      <c r="I100" s="699"/>
      <c r="J100" s="699"/>
      <c r="K100" s="699"/>
      <c r="L100" s="699"/>
      <c r="M100" s="699"/>
      <c r="N100" s="699"/>
      <c r="O100" s="699"/>
      <c r="P100" s="699"/>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0"/>
      <c r="AY100" s="700"/>
      <c r="AZ100" s="701"/>
      <c r="BA100" s="701"/>
      <c r="BB100" s="701"/>
      <c r="BC100" s="701"/>
      <c r="BD100" s="701"/>
      <c r="BE100" s="617"/>
      <c r="BF100" s="617"/>
      <c r="BG100" s="617"/>
      <c r="BH100" s="617"/>
      <c r="BI100" s="617"/>
      <c r="BJ100" s="617"/>
      <c r="BK100" s="617"/>
      <c r="BL100" s="617"/>
      <c r="BM100" s="617"/>
      <c r="BN100" s="617"/>
      <c r="BO100" s="617"/>
      <c r="BP100" s="617"/>
      <c r="BQ100" s="580">
        <v>94</v>
      </c>
      <c r="BR100" s="660"/>
      <c r="BS100" s="661"/>
      <c r="BT100" s="662"/>
      <c r="BU100" s="662"/>
      <c r="BV100" s="662"/>
      <c r="BW100" s="662"/>
      <c r="BX100" s="662"/>
      <c r="BY100" s="662"/>
      <c r="BZ100" s="662"/>
      <c r="CA100" s="662"/>
      <c r="CB100" s="662"/>
      <c r="CC100" s="662"/>
      <c r="CD100" s="662"/>
      <c r="CE100" s="662"/>
      <c r="CF100" s="662"/>
      <c r="CG100" s="663"/>
      <c r="CH100" s="664"/>
      <c r="CI100" s="665"/>
      <c r="CJ100" s="665"/>
      <c r="CK100" s="665"/>
      <c r="CL100" s="666"/>
      <c r="CM100" s="664"/>
      <c r="CN100" s="665"/>
      <c r="CO100" s="665"/>
      <c r="CP100" s="665"/>
      <c r="CQ100" s="666"/>
      <c r="CR100" s="664"/>
      <c r="CS100" s="665"/>
      <c r="CT100" s="665"/>
      <c r="CU100" s="665"/>
      <c r="CV100" s="666"/>
      <c r="CW100" s="664"/>
      <c r="CX100" s="665"/>
      <c r="CY100" s="665"/>
      <c r="CZ100" s="665"/>
      <c r="DA100" s="666"/>
      <c r="DB100" s="664"/>
      <c r="DC100" s="665"/>
      <c r="DD100" s="665"/>
      <c r="DE100" s="665"/>
      <c r="DF100" s="666"/>
      <c r="DG100" s="664"/>
      <c r="DH100" s="665"/>
      <c r="DI100" s="665"/>
      <c r="DJ100" s="665"/>
      <c r="DK100" s="666"/>
      <c r="DL100" s="664"/>
      <c r="DM100" s="665"/>
      <c r="DN100" s="665"/>
      <c r="DO100" s="665"/>
      <c r="DP100" s="666"/>
      <c r="DQ100" s="664"/>
      <c r="DR100" s="665"/>
      <c r="DS100" s="665"/>
      <c r="DT100" s="665"/>
      <c r="DU100" s="666"/>
      <c r="DV100" s="667"/>
      <c r="DW100" s="668"/>
      <c r="DX100" s="668"/>
      <c r="DY100" s="668"/>
      <c r="DZ100" s="669"/>
      <c r="EA100" s="503"/>
    </row>
    <row r="101" spans="1:131" s="504" customFormat="1" ht="26.25" hidden="1" customHeight="1" x14ac:dyDescent="0.15">
      <c r="A101" s="698"/>
      <c r="B101" s="699"/>
      <c r="C101" s="699"/>
      <c r="D101" s="699"/>
      <c r="E101" s="699"/>
      <c r="F101" s="699"/>
      <c r="G101" s="699"/>
      <c r="H101" s="699"/>
      <c r="I101" s="699"/>
      <c r="J101" s="699"/>
      <c r="K101" s="699"/>
      <c r="L101" s="699"/>
      <c r="M101" s="699"/>
      <c r="N101" s="699"/>
      <c r="O101" s="699"/>
      <c r="P101" s="699"/>
      <c r="Q101" s="700"/>
      <c r="R101" s="700"/>
      <c r="S101" s="700"/>
      <c r="T101" s="700"/>
      <c r="U101" s="700"/>
      <c r="V101" s="700"/>
      <c r="W101" s="700"/>
      <c r="X101" s="700"/>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1"/>
      <c r="BA101" s="701"/>
      <c r="BB101" s="701"/>
      <c r="BC101" s="701"/>
      <c r="BD101" s="701"/>
      <c r="BE101" s="617"/>
      <c r="BF101" s="617"/>
      <c r="BG101" s="617"/>
      <c r="BH101" s="617"/>
      <c r="BI101" s="617"/>
      <c r="BJ101" s="617"/>
      <c r="BK101" s="617"/>
      <c r="BL101" s="617"/>
      <c r="BM101" s="617"/>
      <c r="BN101" s="617"/>
      <c r="BO101" s="617"/>
      <c r="BP101" s="617"/>
      <c r="BQ101" s="580">
        <v>95</v>
      </c>
      <c r="BR101" s="660"/>
      <c r="BS101" s="661"/>
      <c r="BT101" s="662"/>
      <c r="BU101" s="662"/>
      <c r="BV101" s="662"/>
      <c r="BW101" s="662"/>
      <c r="BX101" s="662"/>
      <c r="BY101" s="662"/>
      <c r="BZ101" s="662"/>
      <c r="CA101" s="662"/>
      <c r="CB101" s="662"/>
      <c r="CC101" s="662"/>
      <c r="CD101" s="662"/>
      <c r="CE101" s="662"/>
      <c r="CF101" s="662"/>
      <c r="CG101" s="663"/>
      <c r="CH101" s="664"/>
      <c r="CI101" s="665"/>
      <c r="CJ101" s="665"/>
      <c r="CK101" s="665"/>
      <c r="CL101" s="666"/>
      <c r="CM101" s="664"/>
      <c r="CN101" s="665"/>
      <c r="CO101" s="665"/>
      <c r="CP101" s="665"/>
      <c r="CQ101" s="666"/>
      <c r="CR101" s="664"/>
      <c r="CS101" s="665"/>
      <c r="CT101" s="665"/>
      <c r="CU101" s="665"/>
      <c r="CV101" s="666"/>
      <c r="CW101" s="664"/>
      <c r="CX101" s="665"/>
      <c r="CY101" s="665"/>
      <c r="CZ101" s="665"/>
      <c r="DA101" s="666"/>
      <c r="DB101" s="664"/>
      <c r="DC101" s="665"/>
      <c r="DD101" s="665"/>
      <c r="DE101" s="665"/>
      <c r="DF101" s="666"/>
      <c r="DG101" s="664"/>
      <c r="DH101" s="665"/>
      <c r="DI101" s="665"/>
      <c r="DJ101" s="665"/>
      <c r="DK101" s="666"/>
      <c r="DL101" s="664"/>
      <c r="DM101" s="665"/>
      <c r="DN101" s="665"/>
      <c r="DO101" s="665"/>
      <c r="DP101" s="666"/>
      <c r="DQ101" s="664"/>
      <c r="DR101" s="665"/>
      <c r="DS101" s="665"/>
      <c r="DT101" s="665"/>
      <c r="DU101" s="666"/>
      <c r="DV101" s="667"/>
      <c r="DW101" s="668"/>
      <c r="DX101" s="668"/>
      <c r="DY101" s="668"/>
      <c r="DZ101" s="669"/>
      <c r="EA101" s="503"/>
    </row>
    <row r="102" spans="1:131" s="504" customFormat="1" ht="26.25" customHeight="1" thickBot="1" x14ac:dyDescent="0.2">
      <c r="A102" s="698"/>
      <c r="B102" s="699"/>
      <c r="C102" s="699"/>
      <c r="D102" s="699"/>
      <c r="E102" s="699"/>
      <c r="F102" s="699"/>
      <c r="G102" s="699"/>
      <c r="H102" s="699"/>
      <c r="I102" s="699"/>
      <c r="J102" s="699"/>
      <c r="K102" s="699"/>
      <c r="L102" s="699"/>
      <c r="M102" s="699"/>
      <c r="N102" s="699"/>
      <c r="O102" s="699"/>
      <c r="P102" s="699"/>
      <c r="Q102" s="700"/>
      <c r="R102" s="700"/>
      <c r="S102" s="700"/>
      <c r="T102" s="700"/>
      <c r="U102" s="700"/>
      <c r="V102" s="700"/>
      <c r="W102" s="700"/>
      <c r="X102" s="700"/>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0"/>
      <c r="AY102" s="700"/>
      <c r="AZ102" s="701"/>
      <c r="BA102" s="701"/>
      <c r="BB102" s="701"/>
      <c r="BC102" s="701"/>
      <c r="BD102" s="701"/>
      <c r="BE102" s="617"/>
      <c r="BF102" s="617"/>
      <c r="BG102" s="617"/>
      <c r="BH102" s="617"/>
      <c r="BI102" s="617"/>
      <c r="BJ102" s="617"/>
      <c r="BK102" s="617"/>
      <c r="BL102" s="617"/>
      <c r="BM102" s="617"/>
      <c r="BN102" s="617"/>
      <c r="BO102" s="617"/>
      <c r="BP102" s="617"/>
      <c r="BQ102" s="600" t="s">
        <v>356</v>
      </c>
      <c r="BR102" s="601" t="s">
        <v>391</v>
      </c>
      <c r="BS102" s="602"/>
      <c r="BT102" s="602"/>
      <c r="BU102" s="602"/>
      <c r="BV102" s="602"/>
      <c r="BW102" s="602"/>
      <c r="BX102" s="602"/>
      <c r="BY102" s="602"/>
      <c r="BZ102" s="602"/>
      <c r="CA102" s="602"/>
      <c r="CB102" s="602"/>
      <c r="CC102" s="602"/>
      <c r="CD102" s="602"/>
      <c r="CE102" s="602"/>
      <c r="CF102" s="602"/>
      <c r="CG102" s="603"/>
      <c r="CH102" s="702"/>
      <c r="CI102" s="703"/>
      <c r="CJ102" s="703"/>
      <c r="CK102" s="703"/>
      <c r="CL102" s="704"/>
      <c r="CM102" s="702"/>
      <c r="CN102" s="703"/>
      <c r="CO102" s="703"/>
      <c r="CP102" s="703"/>
      <c r="CQ102" s="704"/>
      <c r="CR102" s="705">
        <v>28</v>
      </c>
      <c r="CS102" s="656"/>
      <c r="CT102" s="656"/>
      <c r="CU102" s="656"/>
      <c r="CV102" s="706"/>
      <c r="CW102" s="705" t="s">
        <v>347</v>
      </c>
      <c r="CX102" s="656"/>
      <c r="CY102" s="656"/>
      <c r="CZ102" s="656"/>
      <c r="DA102" s="706"/>
      <c r="DB102" s="705" t="s">
        <v>386</v>
      </c>
      <c r="DC102" s="656"/>
      <c r="DD102" s="656"/>
      <c r="DE102" s="656"/>
      <c r="DF102" s="706"/>
      <c r="DG102" s="705" t="s">
        <v>347</v>
      </c>
      <c r="DH102" s="656"/>
      <c r="DI102" s="656"/>
      <c r="DJ102" s="656"/>
      <c r="DK102" s="706"/>
      <c r="DL102" s="705" t="s">
        <v>386</v>
      </c>
      <c r="DM102" s="656"/>
      <c r="DN102" s="656"/>
      <c r="DO102" s="656"/>
      <c r="DP102" s="706"/>
      <c r="DQ102" s="705" t="s">
        <v>386</v>
      </c>
      <c r="DR102" s="656"/>
      <c r="DS102" s="656"/>
      <c r="DT102" s="656"/>
      <c r="DU102" s="706"/>
      <c r="DV102" s="707"/>
      <c r="DW102" s="708"/>
      <c r="DX102" s="708"/>
      <c r="DY102" s="708"/>
      <c r="DZ102" s="709"/>
      <c r="EA102" s="503"/>
    </row>
    <row r="103" spans="1:131" s="504" customFormat="1" ht="26.25" customHeight="1" x14ac:dyDescent="0.15">
      <c r="A103" s="698"/>
      <c r="B103" s="699"/>
      <c r="C103" s="699"/>
      <c r="D103" s="699"/>
      <c r="E103" s="699"/>
      <c r="F103" s="699"/>
      <c r="G103" s="699"/>
      <c r="H103" s="699"/>
      <c r="I103" s="699"/>
      <c r="J103" s="699"/>
      <c r="K103" s="699"/>
      <c r="L103" s="699"/>
      <c r="M103" s="699"/>
      <c r="N103" s="699"/>
      <c r="O103" s="699"/>
      <c r="P103" s="699"/>
      <c r="Q103" s="700"/>
      <c r="R103" s="700"/>
      <c r="S103" s="700"/>
      <c r="T103" s="700"/>
      <c r="U103" s="700"/>
      <c r="V103" s="700"/>
      <c r="W103" s="700"/>
      <c r="X103" s="700"/>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0"/>
      <c r="AY103" s="700"/>
      <c r="AZ103" s="701"/>
      <c r="BA103" s="701"/>
      <c r="BB103" s="701"/>
      <c r="BC103" s="701"/>
      <c r="BD103" s="701"/>
      <c r="BE103" s="617"/>
      <c r="BF103" s="617"/>
      <c r="BG103" s="617"/>
      <c r="BH103" s="617"/>
      <c r="BI103" s="617"/>
      <c r="BJ103" s="617"/>
      <c r="BK103" s="617"/>
      <c r="BL103" s="617"/>
      <c r="BM103" s="617"/>
      <c r="BN103" s="617"/>
      <c r="BO103" s="617"/>
      <c r="BP103" s="617"/>
      <c r="BQ103" s="710" t="s">
        <v>392</v>
      </c>
      <c r="BR103" s="710"/>
      <c r="BS103" s="710"/>
      <c r="BT103" s="710"/>
      <c r="BU103" s="710"/>
      <c r="BV103" s="710"/>
      <c r="BW103" s="710"/>
      <c r="BX103" s="710"/>
      <c r="BY103" s="710"/>
      <c r="BZ103" s="710"/>
      <c r="CA103" s="710"/>
      <c r="CB103" s="710"/>
      <c r="CC103" s="710"/>
      <c r="CD103" s="710"/>
      <c r="CE103" s="710"/>
      <c r="CF103" s="710"/>
      <c r="CG103" s="710"/>
      <c r="CH103" s="710"/>
      <c r="CI103" s="710"/>
      <c r="CJ103" s="710"/>
      <c r="CK103" s="710"/>
      <c r="CL103" s="710"/>
      <c r="CM103" s="710"/>
      <c r="CN103" s="710"/>
      <c r="CO103" s="710"/>
      <c r="CP103" s="710"/>
      <c r="CQ103" s="710"/>
      <c r="CR103" s="710"/>
      <c r="CS103" s="710"/>
      <c r="CT103" s="710"/>
      <c r="CU103" s="710"/>
      <c r="CV103" s="710"/>
      <c r="CW103" s="710"/>
      <c r="CX103" s="710"/>
      <c r="CY103" s="710"/>
      <c r="CZ103" s="710"/>
      <c r="DA103" s="710"/>
      <c r="DB103" s="710"/>
      <c r="DC103" s="710"/>
      <c r="DD103" s="710"/>
      <c r="DE103" s="710"/>
      <c r="DF103" s="710"/>
      <c r="DG103" s="710"/>
      <c r="DH103" s="710"/>
      <c r="DI103" s="710"/>
      <c r="DJ103" s="710"/>
      <c r="DK103" s="710"/>
      <c r="DL103" s="710"/>
      <c r="DM103" s="710"/>
      <c r="DN103" s="710"/>
      <c r="DO103" s="710"/>
      <c r="DP103" s="710"/>
      <c r="DQ103" s="710"/>
      <c r="DR103" s="710"/>
      <c r="DS103" s="710"/>
      <c r="DT103" s="710"/>
      <c r="DU103" s="710"/>
      <c r="DV103" s="710"/>
      <c r="DW103" s="710"/>
      <c r="DX103" s="710"/>
      <c r="DY103" s="710"/>
      <c r="DZ103" s="710"/>
      <c r="EA103" s="503"/>
    </row>
    <row r="104" spans="1:131" s="504" customFormat="1" ht="26.25" customHeight="1" x14ac:dyDescent="0.15">
      <c r="A104" s="698"/>
      <c r="B104" s="699"/>
      <c r="C104" s="699"/>
      <c r="D104" s="699"/>
      <c r="E104" s="699"/>
      <c r="F104" s="699"/>
      <c r="G104" s="699"/>
      <c r="H104" s="699"/>
      <c r="I104" s="699"/>
      <c r="J104" s="699"/>
      <c r="K104" s="699"/>
      <c r="L104" s="699"/>
      <c r="M104" s="699"/>
      <c r="N104" s="699"/>
      <c r="O104" s="699"/>
      <c r="P104" s="699"/>
      <c r="Q104" s="700"/>
      <c r="R104" s="700"/>
      <c r="S104" s="700"/>
      <c r="T104" s="700"/>
      <c r="U104" s="700"/>
      <c r="V104" s="700"/>
      <c r="W104" s="700"/>
      <c r="X104" s="700"/>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0"/>
      <c r="AY104" s="700"/>
      <c r="AZ104" s="701"/>
      <c r="BA104" s="701"/>
      <c r="BB104" s="701"/>
      <c r="BC104" s="701"/>
      <c r="BD104" s="701"/>
      <c r="BE104" s="617"/>
      <c r="BF104" s="617"/>
      <c r="BG104" s="617"/>
      <c r="BH104" s="617"/>
      <c r="BI104" s="617"/>
      <c r="BJ104" s="617"/>
      <c r="BK104" s="617"/>
      <c r="BL104" s="617"/>
      <c r="BM104" s="617"/>
      <c r="BN104" s="617"/>
      <c r="BO104" s="617"/>
      <c r="BP104" s="617"/>
      <c r="BQ104" s="711" t="s">
        <v>393</v>
      </c>
      <c r="BR104" s="711"/>
      <c r="BS104" s="711"/>
      <c r="BT104" s="711"/>
      <c r="BU104" s="711"/>
      <c r="BV104" s="711"/>
      <c r="BW104" s="711"/>
      <c r="BX104" s="711"/>
      <c r="BY104" s="711"/>
      <c r="BZ104" s="711"/>
      <c r="CA104" s="711"/>
      <c r="CB104" s="711"/>
      <c r="CC104" s="711"/>
      <c r="CD104" s="711"/>
      <c r="CE104" s="711"/>
      <c r="CF104" s="711"/>
      <c r="CG104" s="711"/>
      <c r="CH104" s="711"/>
      <c r="CI104" s="711"/>
      <c r="CJ104" s="711"/>
      <c r="CK104" s="711"/>
      <c r="CL104" s="711"/>
      <c r="CM104" s="711"/>
      <c r="CN104" s="711"/>
      <c r="CO104" s="711"/>
      <c r="CP104" s="711"/>
      <c r="CQ104" s="711"/>
      <c r="CR104" s="711"/>
      <c r="CS104" s="711"/>
      <c r="CT104" s="711"/>
      <c r="CU104" s="711"/>
      <c r="CV104" s="711"/>
      <c r="CW104" s="711"/>
      <c r="CX104" s="711"/>
      <c r="CY104" s="711"/>
      <c r="CZ104" s="711"/>
      <c r="DA104" s="711"/>
      <c r="DB104" s="711"/>
      <c r="DC104" s="711"/>
      <c r="DD104" s="711"/>
      <c r="DE104" s="711"/>
      <c r="DF104" s="711"/>
      <c r="DG104" s="711"/>
      <c r="DH104" s="711"/>
      <c r="DI104" s="711"/>
      <c r="DJ104" s="711"/>
      <c r="DK104" s="711"/>
      <c r="DL104" s="711"/>
      <c r="DM104" s="711"/>
      <c r="DN104" s="711"/>
      <c r="DO104" s="711"/>
      <c r="DP104" s="711"/>
      <c r="DQ104" s="711"/>
      <c r="DR104" s="711"/>
      <c r="DS104" s="711"/>
      <c r="DT104" s="711"/>
      <c r="DU104" s="711"/>
      <c r="DV104" s="711"/>
      <c r="DW104" s="711"/>
      <c r="DX104" s="711"/>
      <c r="DY104" s="711"/>
      <c r="DZ104" s="711"/>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89"/>
      <c r="BR105" s="689"/>
      <c r="BS105" s="689"/>
      <c r="BT105" s="689"/>
      <c r="BU105" s="689"/>
      <c r="BV105" s="689"/>
      <c r="BW105" s="689"/>
      <c r="BX105" s="689"/>
      <c r="BY105" s="689"/>
      <c r="BZ105" s="689"/>
      <c r="CA105" s="689"/>
      <c r="CB105" s="689"/>
      <c r="CC105" s="689"/>
      <c r="CD105" s="689"/>
      <c r="CE105" s="689"/>
      <c r="CF105" s="689"/>
      <c r="CG105" s="689"/>
      <c r="CH105" s="689"/>
      <c r="CI105" s="689"/>
      <c r="CJ105" s="689"/>
      <c r="CK105" s="689"/>
      <c r="CL105" s="689"/>
      <c r="CM105" s="689"/>
      <c r="CN105" s="689"/>
      <c r="CO105" s="689"/>
      <c r="CP105" s="689"/>
      <c r="CQ105" s="689"/>
      <c r="CR105" s="689"/>
      <c r="CS105" s="689"/>
      <c r="CT105" s="689"/>
      <c r="CU105" s="689"/>
      <c r="CV105" s="689"/>
      <c r="CW105" s="689"/>
      <c r="CX105" s="689"/>
      <c r="CY105" s="689"/>
      <c r="CZ105" s="689"/>
      <c r="DA105" s="689"/>
      <c r="DB105" s="689"/>
      <c r="DC105" s="689"/>
      <c r="DD105" s="689"/>
      <c r="DE105" s="689"/>
      <c r="DF105" s="689"/>
      <c r="DG105" s="689"/>
      <c r="DH105" s="689"/>
      <c r="DI105" s="689"/>
      <c r="DJ105" s="689"/>
      <c r="DK105" s="689"/>
      <c r="DL105" s="689"/>
      <c r="DM105" s="689"/>
      <c r="DN105" s="689"/>
      <c r="DO105" s="689"/>
      <c r="DP105" s="689"/>
      <c r="DQ105" s="689"/>
      <c r="DR105" s="689"/>
      <c r="DS105" s="689"/>
      <c r="DT105" s="689"/>
      <c r="DU105" s="689"/>
      <c r="DV105" s="689"/>
      <c r="DW105" s="689"/>
      <c r="DX105" s="689"/>
      <c r="DY105" s="689"/>
      <c r="DZ105" s="689"/>
      <c r="EA105" s="503"/>
    </row>
    <row r="106" spans="1:131" s="504" customFormat="1" ht="11.25" customHeight="1" x14ac:dyDescent="0.15">
      <c r="A106" s="712"/>
      <c r="B106" s="712"/>
      <c r="C106" s="712"/>
      <c r="D106" s="712"/>
      <c r="E106" s="712"/>
      <c r="F106" s="712"/>
      <c r="G106" s="712"/>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2"/>
      <c r="AY106" s="712"/>
      <c r="AZ106" s="712"/>
      <c r="BA106" s="712"/>
      <c r="BB106" s="712"/>
      <c r="BC106" s="712"/>
      <c r="BD106" s="712"/>
      <c r="BE106" s="712"/>
      <c r="BF106" s="712"/>
      <c r="BG106" s="712"/>
      <c r="BH106" s="712"/>
      <c r="BI106" s="712"/>
      <c r="BJ106" s="712"/>
      <c r="BK106" s="712"/>
      <c r="BL106" s="712"/>
      <c r="BM106" s="712"/>
      <c r="BN106" s="712"/>
      <c r="BO106" s="712"/>
      <c r="BP106" s="712"/>
      <c r="BQ106" s="689"/>
      <c r="BR106" s="689"/>
      <c r="BS106" s="689"/>
      <c r="BT106" s="689"/>
      <c r="BU106" s="689"/>
      <c r="BV106" s="689"/>
      <c r="BW106" s="689"/>
      <c r="BX106" s="689"/>
      <c r="BY106" s="689"/>
      <c r="BZ106" s="689"/>
      <c r="CA106" s="689"/>
      <c r="CB106" s="689"/>
      <c r="CC106" s="689"/>
      <c r="CD106" s="689"/>
      <c r="CE106" s="689"/>
      <c r="CF106" s="689"/>
      <c r="CG106" s="689"/>
      <c r="CH106" s="689"/>
      <c r="CI106" s="689"/>
      <c r="CJ106" s="689"/>
      <c r="CK106" s="689"/>
      <c r="CL106" s="689"/>
      <c r="CM106" s="689"/>
      <c r="CN106" s="689"/>
      <c r="CO106" s="689"/>
      <c r="CP106" s="689"/>
      <c r="CQ106" s="689"/>
      <c r="CR106" s="689"/>
      <c r="CS106" s="689"/>
      <c r="CT106" s="689"/>
      <c r="CU106" s="689"/>
      <c r="CV106" s="689"/>
      <c r="CW106" s="689"/>
      <c r="CX106" s="689"/>
      <c r="CY106" s="689"/>
      <c r="CZ106" s="689"/>
      <c r="DA106" s="689"/>
      <c r="DB106" s="689"/>
      <c r="DC106" s="689"/>
      <c r="DD106" s="689"/>
      <c r="DE106" s="689"/>
      <c r="DF106" s="689"/>
      <c r="DG106" s="689"/>
      <c r="DH106" s="689"/>
      <c r="DI106" s="689"/>
      <c r="DJ106" s="689"/>
      <c r="DK106" s="689"/>
      <c r="DL106" s="689"/>
      <c r="DM106" s="689"/>
      <c r="DN106" s="689"/>
      <c r="DO106" s="689"/>
      <c r="DP106" s="689"/>
      <c r="DQ106" s="689"/>
      <c r="DR106" s="689"/>
      <c r="DS106" s="689"/>
      <c r="DT106" s="689"/>
      <c r="DU106" s="689"/>
      <c r="DV106" s="689"/>
      <c r="DW106" s="689"/>
      <c r="DX106" s="689"/>
      <c r="DY106" s="689"/>
      <c r="DZ106" s="689"/>
      <c r="EA106" s="503"/>
    </row>
    <row r="107" spans="1:131" s="503" customFormat="1" ht="26.25" customHeight="1" thickBot="1" x14ac:dyDescent="0.2">
      <c r="A107" s="713" t="s">
        <v>394</v>
      </c>
      <c r="B107" s="714"/>
      <c r="C107" s="714"/>
      <c r="D107" s="714"/>
      <c r="E107" s="714"/>
      <c r="F107" s="714"/>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3" t="s">
        <v>395</v>
      </c>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c r="CH107" s="714"/>
      <c r="CI107" s="714"/>
      <c r="CJ107" s="714"/>
      <c r="CK107" s="714"/>
      <c r="CL107" s="714"/>
      <c r="CM107" s="714"/>
      <c r="CN107" s="714"/>
      <c r="CO107" s="714"/>
      <c r="CP107" s="714"/>
      <c r="CQ107" s="714"/>
      <c r="CR107" s="714"/>
      <c r="CS107" s="714"/>
      <c r="CT107" s="714"/>
      <c r="CU107" s="714"/>
      <c r="CV107" s="714"/>
      <c r="CW107" s="714"/>
      <c r="CX107" s="714"/>
      <c r="CY107" s="714"/>
      <c r="CZ107" s="714"/>
      <c r="DA107" s="714"/>
      <c r="DB107" s="714"/>
      <c r="DC107" s="714"/>
      <c r="DD107" s="714"/>
      <c r="DE107" s="714"/>
      <c r="DF107" s="714"/>
      <c r="DG107" s="714"/>
      <c r="DH107" s="714"/>
      <c r="DI107" s="714"/>
      <c r="DJ107" s="714"/>
      <c r="DK107" s="714"/>
      <c r="DL107" s="714"/>
      <c r="DM107" s="714"/>
      <c r="DN107" s="714"/>
      <c r="DO107" s="714"/>
      <c r="DP107" s="714"/>
      <c r="DQ107" s="714"/>
      <c r="DR107" s="714"/>
      <c r="DS107" s="714"/>
      <c r="DT107" s="714"/>
      <c r="DU107" s="714"/>
      <c r="DV107" s="714"/>
      <c r="DW107" s="714"/>
      <c r="DX107" s="714"/>
      <c r="DY107" s="714"/>
      <c r="DZ107" s="714"/>
    </row>
    <row r="108" spans="1:131" s="503" customFormat="1" ht="26.25" customHeight="1" x14ac:dyDescent="0.15">
      <c r="A108" s="715" t="s">
        <v>396</v>
      </c>
      <c r="B108" s="716"/>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c r="AF108" s="716"/>
      <c r="AG108" s="716"/>
      <c r="AH108" s="716"/>
      <c r="AI108" s="716"/>
      <c r="AJ108" s="716"/>
      <c r="AK108" s="716"/>
      <c r="AL108" s="716"/>
      <c r="AM108" s="716"/>
      <c r="AN108" s="716"/>
      <c r="AO108" s="716"/>
      <c r="AP108" s="716"/>
      <c r="AQ108" s="716"/>
      <c r="AR108" s="716"/>
      <c r="AS108" s="716"/>
      <c r="AT108" s="717"/>
      <c r="AU108" s="715" t="s">
        <v>397</v>
      </c>
      <c r="AV108" s="716"/>
      <c r="AW108" s="716"/>
      <c r="AX108" s="716"/>
      <c r="AY108" s="716"/>
      <c r="AZ108" s="716"/>
      <c r="BA108" s="716"/>
      <c r="BB108" s="716"/>
      <c r="BC108" s="716"/>
      <c r="BD108" s="716"/>
      <c r="BE108" s="716"/>
      <c r="BF108" s="716"/>
      <c r="BG108" s="716"/>
      <c r="BH108" s="716"/>
      <c r="BI108" s="716"/>
      <c r="BJ108" s="716"/>
      <c r="BK108" s="716"/>
      <c r="BL108" s="716"/>
      <c r="BM108" s="716"/>
      <c r="BN108" s="716"/>
      <c r="BO108" s="716"/>
      <c r="BP108" s="716"/>
      <c r="BQ108" s="716"/>
      <c r="BR108" s="716"/>
      <c r="BS108" s="716"/>
      <c r="BT108" s="716"/>
      <c r="BU108" s="716"/>
      <c r="BV108" s="716"/>
      <c r="BW108" s="716"/>
      <c r="BX108" s="716"/>
      <c r="BY108" s="716"/>
      <c r="BZ108" s="716"/>
      <c r="CA108" s="716"/>
      <c r="CB108" s="716"/>
      <c r="CC108" s="716"/>
      <c r="CD108" s="716"/>
      <c r="CE108" s="716"/>
      <c r="CF108" s="716"/>
      <c r="CG108" s="716"/>
      <c r="CH108" s="716"/>
      <c r="CI108" s="716"/>
      <c r="CJ108" s="716"/>
      <c r="CK108" s="716"/>
      <c r="CL108" s="716"/>
      <c r="CM108" s="716"/>
      <c r="CN108" s="716"/>
      <c r="CO108" s="716"/>
      <c r="CP108" s="716"/>
      <c r="CQ108" s="716"/>
      <c r="CR108" s="716"/>
      <c r="CS108" s="716"/>
      <c r="CT108" s="716"/>
      <c r="CU108" s="716"/>
      <c r="CV108" s="716"/>
      <c r="CW108" s="716"/>
      <c r="CX108" s="716"/>
      <c r="CY108" s="716"/>
      <c r="CZ108" s="716"/>
      <c r="DA108" s="716"/>
      <c r="DB108" s="716"/>
      <c r="DC108" s="716"/>
      <c r="DD108" s="716"/>
      <c r="DE108" s="716"/>
      <c r="DF108" s="716"/>
      <c r="DG108" s="716"/>
      <c r="DH108" s="716"/>
      <c r="DI108" s="716"/>
      <c r="DJ108" s="716"/>
      <c r="DK108" s="716"/>
      <c r="DL108" s="716"/>
      <c r="DM108" s="716"/>
      <c r="DN108" s="716"/>
      <c r="DO108" s="716"/>
      <c r="DP108" s="716"/>
      <c r="DQ108" s="716"/>
      <c r="DR108" s="716"/>
      <c r="DS108" s="716"/>
      <c r="DT108" s="716"/>
      <c r="DU108" s="716"/>
      <c r="DV108" s="716"/>
      <c r="DW108" s="716"/>
      <c r="DX108" s="716"/>
      <c r="DY108" s="716"/>
      <c r="DZ108" s="717"/>
    </row>
    <row r="109" spans="1:131" s="503" customFormat="1" ht="26.25" customHeight="1" x14ac:dyDescent="0.15">
      <c r="A109" s="718" t="s">
        <v>398</v>
      </c>
      <c r="B109" s="719"/>
      <c r="C109" s="719"/>
      <c r="D109" s="719"/>
      <c r="E109" s="719"/>
      <c r="F109" s="719"/>
      <c r="G109" s="719"/>
      <c r="H109" s="719"/>
      <c r="I109" s="719"/>
      <c r="J109" s="719"/>
      <c r="K109" s="719"/>
      <c r="L109" s="719"/>
      <c r="M109" s="719"/>
      <c r="N109" s="719"/>
      <c r="O109" s="719"/>
      <c r="P109" s="719"/>
      <c r="Q109" s="719"/>
      <c r="R109" s="719"/>
      <c r="S109" s="719"/>
      <c r="T109" s="719"/>
      <c r="U109" s="719"/>
      <c r="V109" s="719"/>
      <c r="W109" s="719"/>
      <c r="X109" s="719"/>
      <c r="Y109" s="719"/>
      <c r="Z109" s="720"/>
      <c r="AA109" s="721" t="s">
        <v>399</v>
      </c>
      <c r="AB109" s="719"/>
      <c r="AC109" s="719"/>
      <c r="AD109" s="719"/>
      <c r="AE109" s="720"/>
      <c r="AF109" s="721" t="s">
        <v>400</v>
      </c>
      <c r="AG109" s="719"/>
      <c r="AH109" s="719"/>
      <c r="AI109" s="719"/>
      <c r="AJ109" s="720"/>
      <c r="AK109" s="721" t="s">
        <v>263</v>
      </c>
      <c r="AL109" s="719"/>
      <c r="AM109" s="719"/>
      <c r="AN109" s="719"/>
      <c r="AO109" s="720"/>
      <c r="AP109" s="721" t="s">
        <v>401</v>
      </c>
      <c r="AQ109" s="719"/>
      <c r="AR109" s="719"/>
      <c r="AS109" s="719"/>
      <c r="AT109" s="722"/>
      <c r="AU109" s="718" t="s">
        <v>398</v>
      </c>
      <c r="AV109" s="719"/>
      <c r="AW109" s="719"/>
      <c r="AX109" s="719"/>
      <c r="AY109" s="719"/>
      <c r="AZ109" s="719"/>
      <c r="BA109" s="719"/>
      <c r="BB109" s="719"/>
      <c r="BC109" s="719"/>
      <c r="BD109" s="719"/>
      <c r="BE109" s="719"/>
      <c r="BF109" s="719"/>
      <c r="BG109" s="719"/>
      <c r="BH109" s="719"/>
      <c r="BI109" s="719"/>
      <c r="BJ109" s="719"/>
      <c r="BK109" s="719"/>
      <c r="BL109" s="719"/>
      <c r="BM109" s="719"/>
      <c r="BN109" s="719"/>
      <c r="BO109" s="719"/>
      <c r="BP109" s="720"/>
      <c r="BQ109" s="721" t="s">
        <v>399</v>
      </c>
      <c r="BR109" s="719"/>
      <c r="BS109" s="719"/>
      <c r="BT109" s="719"/>
      <c r="BU109" s="720"/>
      <c r="BV109" s="721" t="s">
        <v>400</v>
      </c>
      <c r="BW109" s="719"/>
      <c r="BX109" s="719"/>
      <c r="BY109" s="719"/>
      <c r="BZ109" s="720"/>
      <c r="CA109" s="721" t="s">
        <v>263</v>
      </c>
      <c r="CB109" s="719"/>
      <c r="CC109" s="719"/>
      <c r="CD109" s="719"/>
      <c r="CE109" s="720"/>
      <c r="CF109" s="723" t="s">
        <v>401</v>
      </c>
      <c r="CG109" s="723"/>
      <c r="CH109" s="723"/>
      <c r="CI109" s="723"/>
      <c r="CJ109" s="723"/>
      <c r="CK109" s="721" t="s">
        <v>402</v>
      </c>
      <c r="CL109" s="719"/>
      <c r="CM109" s="719"/>
      <c r="CN109" s="719"/>
      <c r="CO109" s="719"/>
      <c r="CP109" s="719"/>
      <c r="CQ109" s="719"/>
      <c r="CR109" s="719"/>
      <c r="CS109" s="719"/>
      <c r="CT109" s="719"/>
      <c r="CU109" s="719"/>
      <c r="CV109" s="719"/>
      <c r="CW109" s="719"/>
      <c r="CX109" s="719"/>
      <c r="CY109" s="719"/>
      <c r="CZ109" s="719"/>
      <c r="DA109" s="719"/>
      <c r="DB109" s="719"/>
      <c r="DC109" s="719"/>
      <c r="DD109" s="719"/>
      <c r="DE109" s="719"/>
      <c r="DF109" s="720"/>
      <c r="DG109" s="721" t="s">
        <v>399</v>
      </c>
      <c r="DH109" s="719"/>
      <c r="DI109" s="719"/>
      <c r="DJ109" s="719"/>
      <c r="DK109" s="720"/>
      <c r="DL109" s="721" t="s">
        <v>400</v>
      </c>
      <c r="DM109" s="719"/>
      <c r="DN109" s="719"/>
      <c r="DO109" s="719"/>
      <c r="DP109" s="720"/>
      <c r="DQ109" s="721" t="s">
        <v>263</v>
      </c>
      <c r="DR109" s="719"/>
      <c r="DS109" s="719"/>
      <c r="DT109" s="719"/>
      <c r="DU109" s="720"/>
      <c r="DV109" s="721" t="s">
        <v>401</v>
      </c>
      <c r="DW109" s="719"/>
      <c r="DX109" s="719"/>
      <c r="DY109" s="719"/>
      <c r="DZ109" s="722"/>
    </row>
    <row r="110" spans="1:131" s="503" customFormat="1" ht="26.25" customHeight="1" x14ac:dyDescent="0.15">
      <c r="A110" s="724" t="s">
        <v>403</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727">
        <v>1061863</v>
      </c>
      <c r="AB110" s="728"/>
      <c r="AC110" s="728"/>
      <c r="AD110" s="728"/>
      <c r="AE110" s="729"/>
      <c r="AF110" s="730">
        <v>1038981</v>
      </c>
      <c r="AG110" s="728"/>
      <c r="AH110" s="728"/>
      <c r="AI110" s="728"/>
      <c r="AJ110" s="729"/>
      <c r="AK110" s="730">
        <v>1038649</v>
      </c>
      <c r="AL110" s="728"/>
      <c r="AM110" s="728"/>
      <c r="AN110" s="728"/>
      <c r="AO110" s="729"/>
      <c r="AP110" s="731">
        <v>16.100000000000001</v>
      </c>
      <c r="AQ110" s="732"/>
      <c r="AR110" s="732"/>
      <c r="AS110" s="732"/>
      <c r="AT110" s="733"/>
      <c r="AU110" s="734" t="s">
        <v>404</v>
      </c>
      <c r="AV110" s="735"/>
      <c r="AW110" s="735"/>
      <c r="AX110" s="735"/>
      <c r="AY110" s="735"/>
      <c r="AZ110" s="736" t="s">
        <v>405</v>
      </c>
      <c r="BA110" s="725"/>
      <c r="BB110" s="725"/>
      <c r="BC110" s="725"/>
      <c r="BD110" s="725"/>
      <c r="BE110" s="725"/>
      <c r="BF110" s="725"/>
      <c r="BG110" s="725"/>
      <c r="BH110" s="725"/>
      <c r="BI110" s="725"/>
      <c r="BJ110" s="725"/>
      <c r="BK110" s="725"/>
      <c r="BL110" s="725"/>
      <c r="BM110" s="725"/>
      <c r="BN110" s="725"/>
      <c r="BO110" s="725"/>
      <c r="BP110" s="726"/>
      <c r="BQ110" s="737">
        <v>12596555</v>
      </c>
      <c r="BR110" s="738"/>
      <c r="BS110" s="738"/>
      <c r="BT110" s="738"/>
      <c r="BU110" s="738"/>
      <c r="BV110" s="738">
        <v>13501143</v>
      </c>
      <c r="BW110" s="738"/>
      <c r="BX110" s="738"/>
      <c r="BY110" s="738"/>
      <c r="BZ110" s="738"/>
      <c r="CA110" s="738">
        <v>13558472</v>
      </c>
      <c r="CB110" s="738"/>
      <c r="CC110" s="738"/>
      <c r="CD110" s="738"/>
      <c r="CE110" s="738"/>
      <c r="CF110" s="739">
        <v>210.3</v>
      </c>
      <c r="CG110" s="740"/>
      <c r="CH110" s="740"/>
      <c r="CI110" s="740"/>
      <c r="CJ110" s="740"/>
      <c r="CK110" s="741" t="s">
        <v>406</v>
      </c>
      <c r="CL110" s="742"/>
      <c r="CM110" s="743" t="s">
        <v>407</v>
      </c>
      <c r="CN110" s="744"/>
      <c r="CO110" s="744"/>
      <c r="CP110" s="744"/>
      <c r="CQ110" s="744"/>
      <c r="CR110" s="744"/>
      <c r="CS110" s="744"/>
      <c r="CT110" s="744"/>
      <c r="CU110" s="744"/>
      <c r="CV110" s="744"/>
      <c r="CW110" s="744"/>
      <c r="CX110" s="744"/>
      <c r="CY110" s="744"/>
      <c r="CZ110" s="744"/>
      <c r="DA110" s="744"/>
      <c r="DB110" s="744"/>
      <c r="DC110" s="744"/>
      <c r="DD110" s="744"/>
      <c r="DE110" s="744"/>
      <c r="DF110" s="745"/>
      <c r="DG110" s="737" t="s">
        <v>358</v>
      </c>
      <c r="DH110" s="738"/>
      <c r="DI110" s="738"/>
      <c r="DJ110" s="738"/>
      <c r="DK110" s="738"/>
      <c r="DL110" s="738" t="s">
        <v>358</v>
      </c>
      <c r="DM110" s="738"/>
      <c r="DN110" s="738"/>
      <c r="DO110" s="738"/>
      <c r="DP110" s="738"/>
      <c r="DQ110" s="738" t="s">
        <v>358</v>
      </c>
      <c r="DR110" s="738"/>
      <c r="DS110" s="738"/>
      <c r="DT110" s="738"/>
      <c r="DU110" s="738"/>
      <c r="DV110" s="746" t="s">
        <v>358</v>
      </c>
      <c r="DW110" s="746"/>
      <c r="DX110" s="746"/>
      <c r="DY110" s="746"/>
      <c r="DZ110" s="747"/>
    </row>
    <row r="111" spans="1:131" s="503" customFormat="1" ht="26.25" customHeight="1" x14ac:dyDescent="0.15">
      <c r="A111" s="748" t="s">
        <v>408</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50"/>
      <c r="AA111" s="751" t="s">
        <v>73</v>
      </c>
      <c r="AB111" s="752"/>
      <c r="AC111" s="752"/>
      <c r="AD111" s="752"/>
      <c r="AE111" s="753"/>
      <c r="AF111" s="754" t="s">
        <v>358</v>
      </c>
      <c r="AG111" s="752"/>
      <c r="AH111" s="752"/>
      <c r="AI111" s="752"/>
      <c r="AJ111" s="753"/>
      <c r="AK111" s="754" t="s">
        <v>358</v>
      </c>
      <c r="AL111" s="752"/>
      <c r="AM111" s="752"/>
      <c r="AN111" s="752"/>
      <c r="AO111" s="753"/>
      <c r="AP111" s="755" t="s">
        <v>358</v>
      </c>
      <c r="AQ111" s="756"/>
      <c r="AR111" s="756"/>
      <c r="AS111" s="756"/>
      <c r="AT111" s="757"/>
      <c r="AU111" s="758"/>
      <c r="AV111" s="759"/>
      <c r="AW111" s="759"/>
      <c r="AX111" s="759"/>
      <c r="AY111" s="759"/>
      <c r="AZ111" s="760" t="s">
        <v>409</v>
      </c>
      <c r="BA111" s="761"/>
      <c r="BB111" s="761"/>
      <c r="BC111" s="761"/>
      <c r="BD111" s="761"/>
      <c r="BE111" s="761"/>
      <c r="BF111" s="761"/>
      <c r="BG111" s="761"/>
      <c r="BH111" s="761"/>
      <c r="BI111" s="761"/>
      <c r="BJ111" s="761"/>
      <c r="BK111" s="761"/>
      <c r="BL111" s="761"/>
      <c r="BM111" s="761"/>
      <c r="BN111" s="761"/>
      <c r="BO111" s="761"/>
      <c r="BP111" s="762"/>
      <c r="BQ111" s="763" t="s">
        <v>358</v>
      </c>
      <c r="BR111" s="764"/>
      <c r="BS111" s="764"/>
      <c r="BT111" s="764"/>
      <c r="BU111" s="764"/>
      <c r="BV111" s="764" t="s">
        <v>358</v>
      </c>
      <c r="BW111" s="764"/>
      <c r="BX111" s="764"/>
      <c r="BY111" s="764"/>
      <c r="BZ111" s="764"/>
      <c r="CA111" s="764" t="s">
        <v>358</v>
      </c>
      <c r="CB111" s="764"/>
      <c r="CC111" s="764"/>
      <c r="CD111" s="764"/>
      <c r="CE111" s="764"/>
      <c r="CF111" s="765" t="s">
        <v>358</v>
      </c>
      <c r="CG111" s="766"/>
      <c r="CH111" s="766"/>
      <c r="CI111" s="766"/>
      <c r="CJ111" s="766"/>
      <c r="CK111" s="767"/>
      <c r="CL111" s="768"/>
      <c r="CM111" s="769" t="s">
        <v>410</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763" t="s">
        <v>358</v>
      </c>
      <c r="DH111" s="764"/>
      <c r="DI111" s="764"/>
      <c r="DJ111" s="764"/>
      <c r="DK111" s="764"/>
      <c r="DL111" s="764" t="s">
        <v>73</v>
      </c>
      <c r="DM111" s="764"/>
      <c r="DN111" s="764"/>
      <c r="DO111" s="764"/>
      <c r="DP111" s="764"/>
      <c r="DQ111" s="764" t="s">
        <v>358</v>
      </c>
      <c r="DR111" s="764"/>
      <c r="DS111" s="764"/>
      <c r="DT111" s="764"/>
      <c r="DU111" s="764"/>
      <c r="DV111" s="772" t="s">
        <v>358</v>
      </c>
      <c r="DW111" s="772"/>
      <c r="DX111" s="772"/>
      <c r="DY111" s="772"/>
      <c r="DZ111" s="773"/>
    </row>
    <row r="112" spans="1:131" s="503" customFormat="1" ht="26.25" customHeight="1" x14ac:dyDescent="0.15">
      <c r="A112" s="774" t="s">
        <v>411</v>
      </c>
      <c r="B112" s="775"/>
      <c r="C112" s="761" t="s">
        <v>412</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76" t="s">
        <v>73</v>
      </c>
      <c r="AB112" s="777"/>
      <c r="AC112" s="777"/>
      <c r="AD112" s="777"/>
      <c r="AE112" s="778"/>
      <c r="AF112" s="779" t="s">
        <v>73</v>
      </c>
      <c r="AG112" s="777"/>
      <c r="AH112" s="777"/>
      <c r="AI112" s="777"/>
      <c r="AJ112" s="778"/>
      <c r="AK112" s="779" t="s">
        <v>73</v>
      </c>
      <c r="AL112" s="777"/>
      <c r="AM112" s="777"/>
      <c r="AN112" s="777"/>
      <c r="AO112" s="778"/>
      <c r="AP112" s="780" t="s">
        <v>358</v>
      </c>
      <c r="AQ112" s="781"/>
      <c r="AR112" s="781"/>
      <c r="AS112" s="781"/>
      <c r="AT112" s="782"/>
      <c r="AU112" s="758"/>
      <c r="AV112" s="759"/>
      <c r="AW112" s="759"/>
      <c r="AX112" s="759"/>
      <c r="AY112" s="759"/>
      <c r="AZ112" s="760" t="s">
        <v>413</v>
      </c>
      <c r="BA112" s="761"/>
      <c r="BB112" s="761"/>
      <c r="BC112" s="761"/>
      <c r="BD112" s="761"/>
      <c r="BE112" s="761"/>
      <c r="BF112" s="761"/>
      <c r="BG112" s="761"/>
      <c r="BH112" s="761"/>
      <c r="BI112" s="761"/>
      <c r="BJ112" s="761"/>
      <c r="BK112" s="761"/>
      <c r="BL112" s="761"/>
      <c r="BM112" s="761"/>
      <c r="BN112" s="761"/>
      <c r="BO112" s="761"/>
      <c r="BP112" s="762"/>
      <c r="BQ112" s="763">
        <v>5017174</v>
      </c>
      <c r="BR112" s="764"/>
      <c r="BS112" s="764"/>
      <c r="BT112" s="764"/>
      <c r="BU112" s="764"/>
      <c r="BV112" s="764">
        <v>4879368</v>
      </c>
      <c r="BW112" s="764"/>
      <c r="BX112" s="764"/>
      <c r="BY112" s="764"/>
      <c r="BZ112" s="764"/>
      <c r="CA112" s="764">
        <v>4770026</v>
      </c>
      <c r="CB112" s="764"/>
      <c r="CC112" s="764"/>
      <c r="CD112" s="764"/>
      <c r="CE112" s="764"/>
      <c r="CF112" s="765">
        <v>74</v>
      </c>
      <c r="CG112" s="766"/>
      <c r="CH112" s="766"/>
      <c r="CI112" s="766"/>
      <c r="CJ112" s="766"/>
      <c r="CK112" s="767"/>
      <c r="CL112" s="768"/>
      <c r="CM112" s="769" t="s">
        <v>414</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763" t="s">
        <v>73</v>
      </c>
      <c r="DH112" s="764"/>
      <c r="DI112" s="764"/>
      <c r="DJ112" s="764"/>
      <c r="DK112" s="764"/>
      <c r="DL112" s="764" t="s">
        <v>358</v>
      </c>
      <c r="DM112" s="764"/>
      <c r="DN112" s="764"/>
      <c r="DO112" s="764"/>
      <c r="DP112" s="764"/>
      <c r="DQ112" s="764" t="s">
        <v>73</v>
      </c>
      <c r="DR112" s="764"/>
      <c r="DS112" s="764"/>
      <c r="DT112" s="764"/>
      <c r="DU112" s="764"/>
      <c r="DV112" s="772" t="s">
        <v>73</v>
      </c>
      <c r="DW112" s="772"/>
      <c r="DX112" s="772"/>
      <c r="DY112" s="772"/>
      <c r="DZ112" s="773"/>
    </row>
    <row r="113" spans="1:130" s="503" customFormat="1" ht="26.25" customHeight="1" x14ac:dyDescent="0.15">
      <c r="A113" s="783"/>
      <c r="B113" s="784"/>
      <c r="C113" s="761" t="s">
        <v>415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751">
        <v>288742</v>
      </c>
      <c r="AB113" s="752"/>
      <c r="AC113" s="752"/>
      <c r="AD113" s="752"/>
      <c r="AE113" s="753"/>
      <c r="AF113" s="754">
        <v>292282</v>
      </c>
      <c r="AG113" s="752"/>
      <c r="AH113" s="752"/>
      <c r="AI113" s="752"/>
      <c r="AJ113" s="753"/>
      <c r="AK113" s="754">
        <v>326389</v>
      </c>
      <c r="AL113" s="752"/>
      <c r="AM113" s="752"/>
      <c r="AN113" s="752"/>
      <c r="AO113" s="753"/>
      <c r="AP113" s="755">
        <v>5.0999999999999996</v>
      </c>
      <c r="AQ113" s="756"/>
      <c r="AR113" s="756"/>
      <c r="AS113" s="756"/>
      <c r="AT113" s="757"/>
      <c r="AU113" s="758"/>
      <c r="AV113" s="759"/>
      <c r="AW113" s="759"/>
      <c r="AX113" s="759"/>
      <c r="AY113" s="759"/>
      <c r="AZ113" s="760" t="s">
        <v>416</v>
      </c>
      <c r="BA113" s="761"/>
      <c r="BB113" s="761"/>
      <c r="BC113" s="761"/>
      <c r="BD113" s="761"/>
      <c r="BE113" s="761"/>
      <c r="BF113" s="761"/>
      <c r="BG113" s="761"/>
      <c r="BH113" s="761"/>
      <c r="BI113" s="761"/>
      <c r="BJ113" s="761"/>
      <c r="BK113" s="761"/>
      <c r="BL113" s="761"/>
      <c r="BM113" s="761"/>
      <c r="BN113" s="761"/>
      <c r="BO113" s="761"/>
      <c r="BP113" s="762"/>
      <c r="BQ113" s="763">
        <v>240503</v>
      </c>
      <c r="BR113" s="764"/>
      <c r="BS113" s="764"/>
      <c r="BT113" s="764"/>
      <c r="BU113" s="764"/>
      <c r="BV113" s="764">
        <v>465318</v>
      </c>
      <c r="BW113" s="764"/>
      <c r="BX113" s="764"/>
      <c r="BY113" s="764"/>
      <c r="BZ113" s="764"/>
      <c r="CA113" s="764">
        <v>1737581</v>
      </c>
      <c r="CB113" s="764"/>
      <c r="CC113" s="764"/>
      <c r="CD113" s="764"/>
      <c r="CE113" s="764"/>
      <c r="CF113" s="765">
        <v>27</v>
      </c>
      <c r="CG113" s="766"/>
      <c r="CH113" s="766"/>
      <c r="CI113" s="766"/>
      <c r="CJ113" s="766"/>
      <c r="CK113" s="767"/>
      <c r="CL113" s="768"/>
      <c r="CM113" s="769" t="s">
        <v>417</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76" t="s">
        <v>358</v>
      </c>
      <c r="DH113" s="777"/>
      <c r="DI113" s="777"/>
      <c r="DJ113" s="777"/>
      <c r="DK113" s="778"/>
      <c r="DL113" s="779" t="s">
        <v>73</v>
      </c>
      <c r="DM113" s="777"/>
      <c r="DN113" s="777"/>
      <c r="DO113" s="777"/>
      <c r="DP113" s="778"/>
      <c r="DQ113" s="779" t="s">
        <v>73</v>
      </c>
      <c r="DR113" s="777"/>
      <c r="DS113" s="777"/>
      <c r="DT113" s="777"/>
      <c r="DU113" s="778"/>
      <c r="DV113" s="780" t="s">
        <v>73</v>
      </c>
      <c r="DW113" s="781"/>
      <c r="DX113" s="781"/>
      <c r="DY113" s="781"/>
      <c r="DZ113" s="782"/>
    </row>
    <row r="114" spans="1:130" s="503" customFormat="1" ht="26.25" customHeight="1" x14ac:dyDescent="0.15">
      <c r="A114" s="783"/>
      <c r="B114" s="784"/>
      <c r="C114" s="761" t="s">
        <v>418</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76">
        <v>42388</v>
      </c>
      <c r="AB114" s="777"/>
      <c r="AC114" s="777"/>
      <c r="AD114" s="777"/>
      <c r="AE114" s="778"/>
      <c r="AF114" s="779">
        <v>42690</v>
      </c>
      <c r="AG114" s="777"/>
      <c r="AH114" s="777"/>
      <c r="AI114" s="777"/>
      <c r="AJ114" s="778"/>
      <c r="AK114" s="779">
        <v>43607</v>
      </c>
      <c r="AL114" s="777"/>
      <c r="AM114" s="777"/>
      <c r="AN114" s="777"/>
      <c r="AO114" s="778"/>
      <c r="AP114" s="780">
        <v>0.7</v>
      </c>
      <c r="AQ114" s="781"/>
      <c r="AR114" s="781"/>
      <c r="AS114" s="781"/>
      <c r="AT114" s="782"/>
      <c r="AU114" s="758"/>
      <c r="AV114" s="759"/>
      <c r="AW114" s="759"/>
      <c r="AX114" s="759"/>
      <c r="AY114" s="759"/>
      <c r="AZ114" s="760" t="s">
        <v>419</v>
      </c>
      <c r="BA114" s="761"/>
      <c r="BB114" s="761"/>
      <c r="BC114" s="761"/>
      <c r="BD114" s="761"/>
      <c r="BE114" s="761"/>
      <c r="BF114" s="761"/>
      <c r="BG114" s="761"/>
      <c r="BH114" s="761"/>
      <c r="BI114" s="761"/>
      <c r="BJ114" s="761"/>
      <c r="BK114" s="761"/>
      <c r="BL114" s="761"/>
      <c r="BM114" s="761"/>
      <c r="BN114" s="761"/>
      <c r="BO114" s="761"/>
      <c r="BP114" s="762"/>
      <c r="BQ114" s="763">
        <v>1379745</v>
      </c>
      <c r="BR114" s="764"/>
      <c r="BS114" s="764"/>
      <c r="BT114" s="764"/>
      <c r="BU114" s="764"/>
      <c r="BV114" s="764">
        <v>1268559</v>
      </c>
      <c r="BW114" s="764"/>
      <c r="BX114" s="764"/>
      <c r="BY114" s="764"/>
      <c r="BZ114" s="764"/>
      <c r="CA114" s="764">
        <v>1223642</v>
      </c>
      <c r="CB114" s="764"/>
      <c r="CC114" s="764"/>
      <c r="CD114" s="764"/>
      <c r="CE114" s="764"/>
      <c r="CF114" s="765">
        <v>19</v>
      </c>
      <c r="CG114" s="766"/>
      <c r="CH114" s="766"/>
      <c r="CI114" s="766"/>
      <c r="CJ114" s="766"/>
      <c r="CK114" s="767"/>
      <c r="CL114" s="768"/>
      <c r="CM114" s="769" t="s">
        <v>420</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76" t="s">
        <v>73</v>
      </c>
      <c r="DH114" s="777"/>
      <c r="DI114" s="777"/>
      <c r="DJ114" s="777"/>
      <c r="DK114" s="778"/>
      <c r="DL114" s="779" t="s">
        <v>73</v>
      </c>
      <c r="DM114" s="777"/>
      <c r="DN114" s="777"/>
      <c r="DO114" s="777"/>
      <c r="DP114" s="778"/>
      <c r="DQ114" s="779" t="s">
        <v>73</v>
      </c>
      <c r="DR114" s="777"/>
      <c r="DS114" s="777"/>
      <c r="DT114" s="777"/>
      <c r="DU114" s="778"/>
      <c r="DV114" s="780" t="s">
        <v>358</v>
      </c>
      <c r="DW114" s="781"/>
      <c r="DX114" s="781"/>
      <c r="DY114" s="781"/>
      <c r="DZ114" s="782"/>
    </row>
    <row r="115" spans="1:130" s="503" customFormat="1" ht="26.25" customHeight="1" x14ac:dyDescent="0.15">
      <c r="A115" s="783"/>
      <c r="B115" s="784"/>
      <c r="C115" s="761" t="s">
        <v>421</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751" t="s">
        <v>73</v>
      </c>
      <c r="AB115" s="752"/>
      <c r="AC115" s="752"/>
      <c r="AD115" s="752"/>
      <c r="AE115" s="753"/>
      <c r="AF115" s="754" t="s">
        <v>73</v>
      </c>
      <c r="AG115" s="752"/>
      <c r="AH115" s="752"/>
      <c r="AI115" s="752"/>
      <c r="AJ115" s="753"/>
      <c r="AK115" s="754" t="s">
        <v>73</v>
      </c>
      <c r="AL115" s="752"/>
      <c r="AM115" s="752"/>
      <c r="AN115" s="752"/>
      <c r="AO115" s="753"/>
      <c r="AP115" s="755" t="s">
        <v>73</v>
      </c>
      <c r="AQ115" s="756"/>
      <c r="AR115" s="756"/>
      <c r="AS115" s="756"/>
      <c r="AT115" s="757"/>
      <c r="AU115" s="758"/>
      <c r="AV115" s="759"/>
      <c r="AW115" s="759"/>
      <c r="AX115" s="759"/>
      <c r="AY115" s="759"/>
      <c r="AZ115" s="760" t="s">
        <v>422</v>
      </c>
      <c r="BA115" s="761"/>
      <c r="BB115" s="761"/>
      <c r="BC115" s="761"/>
      <c r="BD115" s="761"/>
      <c r="BE115" s="761"/>
      <c r="BF115" s="761"/>
      <c r="BG115" s="761"/>
      <c r="BH115" s="761"/>
      <c r="BI115" s="761"/>
      <c r="BJ115" s="761"/>
      <c r="BK115" s="761"/>
      <c r="BL115" s="761"/>
      <c r="BM115" s="761"/>
      <c r="BN115" s="761"/>
      <c r="BO115" s="761"/>
      <c r="BP115" s="762"/>
      <c r="BQ115" s="763">
        <v>119</v>
      </c>
      <c r="BR115" s="764"/>
      <c r="BS115" s="764"/>
      <c r="BT115" s="764"/>
      <c r="BU115" s="764"/>
      <c r="BV115" s="764">
        <v>106</v>
      </c>
      <c r="BW115" s="764"/>
      <c r="BX115" s="764"/>
      <c r="BY115" s="764"/>
      <c r="BZ115" s="764"/>
      <c r="CA115" s="764">
        <v>57</v>
      </c>
      <c r="CB115" s="764"/>
      <c r="CC115" s="764"/>
      <c r="CD115" s="764"/>
      <c r="CE115" s="764"/>
      <c r="CF115" s="765">
        <v>0</v>
      </c>
      <c r="CG115" s="766"/>
      <c r="CH115" s="766"/>
      <c r="CI115" s="766"/>
      <c r="CJ115" s="766"/>
      <c r="CK115" s="767"/>
      <c r="CL115" s="768"/>
      <c r="CM115" s="760" t="s">
        <v>423</v>
      </c>
      <c r="CN115" s="785"/>
      <c r="CO115" s="785"/>
      <c r="CP115" s="785"/>
      <c r="CQ115" s="785"/>
      <c r="CR115" s="785"/>
      <c r="CS115" s="785"/>
      <c r="CT115" s="785"/>
      <c r="CU115" s="785"/>
      <c r="CV115" s="785"/>
      <c r="CW115" s="785"/>
      <c r="CX115" s="785"/>
      <c r="CY115" s="785"/>
      <c r="CZ115" s="785"/>
      <c r="DA115" s="785"/>
      <c r="DB115" s="785"/>
      <c r="DC115" s="785"/>
      <c r="DD115" s="785"/>
      <c r="DE115" s="785"/>
      <c r="DF115" s="762"/>
      <c r="DG115" s="776" t="s">
        <v>73</v>
      </c>
      <c r="DH115" s="777"/>
      <c r="DI115" s="777"/>
      <c r="DJ115" s="777"/>
      <c r="DK115" s="778"/>
      <c r="DL115" s="779" t="s">
        <v>358</v>
      </c>
      <c r="DM115" s="777"/>
      <c r="DN115" s="777"/>
      <c r="DO115" s="777"/>
      <c r="DP115" s="778"/>
      <c r="DQ115" s="779" t="s">
        <v>73</v>
      </c>
      <c r="DR115" s="777"/>
      <c r="DS115" s="777"/>
      <c r="DT115" s="777"/>
      <c r="DU115" s="778"/>
      <c r="DV115" s="780" t="s">
        <v>73</v>
      </c>
      <c r="DW115" s="781"/>
      <c r="DX115" s="781"/>
      <c r="DY115" s="781"/>
      <c r="DZ115" s="782"/>
    </row>
    <row r="116" spans="1:130" s="503" customFormat="1" ht="26.25" customHeight="1" x14ac:dyDescent="0.15">
      <c r="A116" s="786"/>
      <c r="B116" s="787"/>
      <c r="C116" s="788" t="s">
        <v>424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76">
        <v>1092</v>
      </c>
      <c r="AB116" s="777"/>
      <c r="AC116" s="777"/>
      <c r="AD116" s="777"/>
      <c r="AE116" s="778"/>
      <c r="AF116" s="779">
        <v>2288</v>
      </c>
      <c r="AG116" s="777"/>
      <c r="AH116" s="777"/>
      <c r="AI116" s="777"/>
      <c r="AJ116" s="778"/>
      <c r="AK116" s="779">
        <v>492</v>
      </c>
      <c r="AL116" s="777"/>
      <c r="AM116" s="777"/>
      <c r="AN116" s="777"/>
      <c r="AO116" s="778"/>
      <c r="AP116" s="780">
        <v>0</v>
      </c>
      <c r="AQ116" s="781"/>
      <c r="AR116" s="781"/>
      <c r="AS116" s="781"/>
      <c r="AT116" s="782"/>
      <c r="AU116" s="758"/>
      <c r="AV116" s="759"/>
      <c r="AW116" s="759"/>
      <c r="AX116" s="759"/>
      <c r="AY116" s="759"/>
      <c r="AZ116" s="790" t="s">
        <v>425</v>
      </c>
      <c r="BA116" s="791"/>
      <c r="BB116" s="791"/>
      <c r="BC116" s="791"/>
      <c r="BD116" s="791"/>
      <c r="BE116" s="791"/>
      <c r="BF116" s="791"/>
      <c r="BG116" s="791"/>
      <c r="BH116" s="791"/>
      <c r="BI116" s="791"/>
      <c r="BJ116" s="791"/>
      <c r="BK116" s="791"/>
      <c r="BL116" s="791"/>
      <c r="BM116" s="791"/>
      <c r="BN116" s="791"/>
      <c r="BO116" s="791"/>
      <c r="BP116" s="792"/>
      <c r="BQ116" s="763" t="s">
        <v>73</v>
      </c>
      <c r="BR116" s="764"/>
      <c r="BS116" s="764"/>
      <c r="BT116" s="764"/>
      <c r="BU116" s="764"/>
      <c r="BV116" s="764" t="s">
        <v>73</v>
      </c>
      <c r="BW116" s="764"/>
      <c r="BX116" s="764"/>
      <c r="BY116" s="764"/>
      <c r="BZ116" s="764"/>
      <c r="CA116" s="764" t="s">
        <v>73</v>
      </c>
      <c r="CB116" s="764"/>
      <c r="CC116" s="764"/>
      <c r="CD116" s="764"/>
      <c r="CE116" s="764"/>
      <c r="CF116" s="765" t="s">
        <v>73</v>
      </c>
      <c r="CG116" s="766"/>
      <c r="CH116" s="766"/>
      <c r="CI116" s="766"/>
      <c r="CJ116" s="766"/>
      <c r="CK116" s="767"/>
      <c r="CL116" s="768"/>
      <c r="CM116" s="769" t="s">
        <v>426</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76" t="s">
        <v>358</v>
      </c>
      <c r="DH116" s="777"/>
      <c r="DI116" s="777"/>
      <c r="DJ116" s="777"/>
      <c r="DK116" s="778"/>
      <c r="DL116" s="779" t="s">
        <v>73</v>
      </c>
      <c r="DM116" s="777"/>
      <c r="DN116" s="777"/>
      <c r="DO116" s="777"/>
      <c r="DP116" s="778"/>
      <c r="DQ116" s="779" t="s">
        <v>73</v>
      </c>
      <c r="DR116" s="777"/>
      <c r="DS116" s="777"/>
      <c r="DT116" s="777"/>
      <c r="DU116" s="778"/>
      <c r="DV116" s="780" t="s">
        <v>73</v>
      </c>
      <c r="DW116" s="781"/>
      <c r="DX116" s="781"/>
      <c r="DY116" s="781"/>
      <c r="DZ116" s="782"/>
    </row>
    <row r="117" spans="1:130" s="503" customFormat="1" ht="26.25" customHeight="1" x14ac:dyDescent="0.15">
      <c r="A117" s="718" t="s">
        <v>138</v>
      </c>
      <c r="B117" s="719"/>
      <c r="C117" s="719"/>
      <c r="D117" s="719"/>
      <c r="E117" s="719"/>
      <c r="F117" s="719"/>
      <c r="G117" s="719"/>
      <c r="H117" s="719"/>
      <c r="I117" s="719"/>
      <c r="J117" s="719"/>
      <c r="K117" s="719"/>
      <c r="L117" s="719"/>
      <c r="M117" s="719"/>
      <c r="N117" s="719"/>
      <c r="O117" s="719"/>
      <c r="P117" s="719"/>
      <c r="Q117" s="719"/>
      <c r="R117" s="719"/>
      <c r="S117" s="719"/>
      <c r="T117" s="719"/>
      <c r="U117" s="719"/>
      <c r="V117" s="719"/>
      <c r="W117" s="719"/>
      <c r="X117" s="719"/>
      <c r="Y117" s="793" t="s">
        <v>427</v>
      </c>
      <c r="Z117" s="720"/>
      <c r="AA117" s="794">
        <v>1394085</v>
      </c>
      <c r="AB117" s="795"/>
      <c r="AC117" s="795"/>
      <c r="AD117" s="795"/>
      <c r="AE117" s="796"/>
      <c r="AF117" s="797">
        <v>1376241</v>
      </c>
      <c r="AG117" s="795"/>
      <c r="AH117" s="795"/>
      <c r="AI117" s="795"/>
      <c r="AJ117" s="796"/>
      <c r="AK117" s="797">
        <v>1409137</v>
      </c>
      <c r="AL117" s="795"/>
      <c r="AM117" s="795"/>
      <c r="AN117" s="795"/>
      <c r="AO117" s="796"/>
      <c r="AP117" s="798"/>
      <c r="AQ117" s="799"/>
      <c r="AR117" s="799"/>
      <c r="AS117" s="799"/>
      <c r="AT117" s="800"/>
      <c r="AU117" s="758"/>
      <c r="AV117" s="759"/>
      <c r="AW117" s="759"/>
      <c r="AX117" s="759"/>
      <c r="AY117" s="759"/>
      <c r="AZ117" s="790" t="s">
        <v>428</v>
      </c>
      <c r="BA117" s="791"/>
      <c r="BB117" s="791"/>
      <c r="BC117" s="791"/>
      <c r="BD117" s="791"/>
      <c r="BE117" s="791"/>
      <c r="BF117" s="791"/>
      <c r="BG117" s="791"/>
      <c r="BH117" s="791"/>
      <c r="BI117" s="791"/>
      <c r="BJ117" s="791"/>
      <c r="BK117" s="791"/>
      <c r="BL117" s="791"/>
      <c r="BM117" s="791"/>
      <c r="BN117" s="791"/>
      <c r="BO117" s="791"/>
      <c r="BP117" s="792"/>
      <c r="BQ117" s="763" t="s">
        <v>73</v>
      </c>
      <c r="BR117" s="764"/>
      <c r="BS117" s="764"/>
      <c r="BT117" s="764"/>
      <c r="BU117" s="764"/>
      <c r="BV117" s="764" t="s">
        <v>73</v>
      </c>
      <c r="BW117" s="764"/>
      <c r="BX117" s="764"/>
      <c r="BY117" s="764"/>
      <c r="BZ117" s="764"/>
      <c r="CA117" s="764" t="s">
        <v>73</v>
      </c>
      <c r="CB117" s="764"/>
      <c r="CC117" s="764"/>
      <c r="CD117" s="764"/>
      <c r="CE117" s="764"/>
      <c r="CF117" s="765" t="s">
        <v>73</v>
      </c>
      <c r="CG117" s="766"/>
      <c r="CH117" s="766"/>
      <c r="CI117" s="766"/>
      <c r="CJ117" s="766"/>
      <c r="CK117" s="767"/>
      <c r="CL117" s="768"/>
      <c r="CM117" s="769" t="s">
        <v>429</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76" t="s">
        <v>73</v>
      </c>
      <c r="DH117" s="777"/>
      <c r="DI117" s="777"/>
      <c r="DJ117" s="777"/>
      <c r="DK117" s="778"/>
      <c r="DL117" s="779" t="s">
        <v>73</v>
      </c>
      <c r="DM117" s="777"/>
      <c r="DN117" s="777"/>
      <c r="DO117" s="777"/>
      <c r="DP117" s="778"/>
      <c r="DQ117" s="779" t="s">
        <v>73</v>
      </c>
      <c r="DR117" s="777"/>
      <c r="DS117" s="777"/>
      <c r="DT117" s="777"/>
      <c r="DU117" s="778"/>
      <c r="DV117" s="780" t="s">
        <v>73</v>
      </c>
      <c r="DW117" s="781"/>
      <c r="DX117" s="781"/>
      <c r="DY117" s="781"/>
      <c r="DZ117" s="782"/>
    </row>
    <row r="118" spans="1:130" s="503" customFormat="1" ht="26.25" customHeight="1" x14ac:dyDescent="0.15">
      <c r="A118" s="718" t="s">
        <v>402</v>
      </c>
      <c r="B118" s="719"/>
      <c r="C118" s="719"/>
      <c r="D118" s="719"/>
      <c r="E118" s="719"/>
      <c r="F118" s="719"/>
      <c r="G118" s="719"/>
      <c r="H118" s="719"/>
      <c r="I118" s="719"/>
      <c r="J118" s="719"/>
      <c r="K118" s="719"/>
      <c r="L118" s="719"/>
      <c r="M118" s="719"/>
      <c r="N118" s="719"/>
      <c r="O118" s="719"/>
      <c r="P118" s="719"/>
      <c r="Q118" s="719"/>
      <c r="R118" s="719"/>
      <c r="S118" s="719"/>
      <c r="T118" s="719"/>
      <c r="U118" s="719"/>
      <c r="V118" s="719"/>
      <c r="W118" s="719"/>
      <c r="X118" s="719"/>
      <c r="Y118" s="719"/>
      <c r="Z118" s="720"/>
      <c r="AA118" s="721" t="s">
        <v>399</v>
      </c>
      <c r="AB118" s="719"/>
      <c r="AC118" s="719"/>
      <c r="AD118" s="719"/>
      <c r="AE118" s="720"/>
      <c r="AF118" s="721" t="s">
        <v>400</v>
      </c>
      <c r="AG118" s="719"/>
      <c r="AH118" s="719"/>
      <c r="AI118" s="719"/>
      <c r="AJ118" s="720"/>
      <c r="AK118" s="721" t="s">
        <v>263</v>
      </c>
      <c r="AL118" s="719"/>
      <c r="AM118" s="719"/>
      <c r="AN118" s="719"/>
      <c r="AO118" s="720"/>
      <c r="AP118" s="801" t="s">
        <v>401</v>
      </c>
      <c r="AQ118" s="802"/>
      <c r="AR118" s="802"/>
      <c r="AS118" s="802"/>
      <c r="AT118" s="803"/>
      <c r="AU118" s="758"/>
      <c r="AV118" s="759"/>
      <c r="AW118" s="759"/>
      <c r="AX118" s="759"/>
      <c r="AY118" s="759"/>
      <c r="AZ118" s="804" t="s">
        <v>430</v>
      </c>
      <c r="BA118" s="788"/>
      <c r="BB118" s="788"/>
      <c r="BC118" s="788"/>
      <c r="BD118" s="788"/>
      <c r="BE118" s="788"/>
      <c r="BF118" s="788"/>
      <c r="BG118" s="788"/>
      <c r="BH118" s="788"/>
      <c r="BI118" s="788"/>
      <c r="BJ118" s="788"/>
      <c r="BK118" s="788"/>
      <c r="BL118" s="788"/>
      <c r="BM118" s="788"/>
      <c r="BN118" s="788"/>
      <c r="BO118" s="788"/>
      <c r="BP118" s="789"/>
      <c r="BQ118" s="805" t="s">
        <v>73</v>
      </c>
      <c r="BR118" s="806"/>
      <c r="BS118" s="806"/>
      <c r="BT118" s="806"/>
      <c r="BU118" s="806"/>
      <c r="BV118" s="806" t="s">
        <v>73</v>
      </c>
      <c r="BW118" s="806"/>
      <c r="BX118" s="806"/>
      <c r="BY118" s="806"/>
      <c r="BZ118" s="806"/>
      <c r="CA118" s="806" t="s">
        <v>73</v>
      </c>
      <c r="CB118" s="806"/>
      <c r="CC118" s="806"/>
      <c r="CD118" s="806"/>
      <c r="CE118" s="806"/>
      <c r="CF118" s="765" t="s">
        <v>73</v>
      </c>
      <c r="CG118" s="766"/>
      <c r="CH118" s="766"/>
      <c r="CI118" s="766"/>
      <c r="CJ118" s="766"/>
      <c r="CK118" s="767"/>
      <c r="CL118" s="768"/>
      <c r="CM118" s="769" t="s">
        <v>431</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76" t="s">
        <v>73</v>
      </c>
      <c r="DH118" s="777"/>
      <c r="DI118" s="777"/>
      <c r="DJ118" s="777"/>
      <c r="DK118" s="778"/>
      <c r="DL118" s="779" t="s">
        <v>73</v>
      </c>
      <c r="DM118" s="777"/>
      <c r="DN118" s="777"/>
      <c r="DO118" s="777"/>
      <c r="DP118" s="778"/>
      <c r="DQ118" s="779" t="s">
        <v>73</v>
      </c>
      <c r="DR118" s="777"/>
      <c r="DS118" s="777"/>
      <c r="DT118" s="777"/>
      <c r="DU118" s="778"/>
      <c r="DV118" s="780" t="s">
        <v>73</v>
      </c>
      <c r="DW118" s="781"/>
      <c r="DX118" s="781"/>
      <c r="DY118" s="781"/>
      <c r="DZ118" s="782"/>
    </row>
    <row r="119" spans="1:130" s="503" customFormat="1" ht="26.25" customHeight="1" x14ac:dyDescent="0.15">
      <c r="A119" s="807" t="s">
        <v>406</v>
      </c>
      <c r="B119" s="742"/>
      <c r="C119" s="743" t="s">
        <v>407</v>
      </c>
      <c r="D119" s="744"/>
      <c r="E119" s="744"/>
      <c r="F119" s="744"/>
      <c r="G119" s="744"/>
      <c r="H119" s="744"/>
      <c r="I119" s="744"/>
      <c r="J119" s="744"/>
      <c r="K119" s="744"/>
      <c r="L119" s="744"/>
      <c r="M119" s="744"/>
      <c r="N119" s="744"/>
      <c r="O119" s="744"/>
      <c r="P119" s="744"/>
      <c r="Q119" s="744"/>
      <c r="R119" s="744"/>
      <c r="S119" s="744"/>
      <c r="T119" s="744"/>
      <c r="U119" s="744"/>
      <c r="V119" s="744"/>
      <c r="W119" s="744"/>
      <c r="X119" s="744"/>
      <c r="Y119" s="744"/>
      <c r="Z119" s="745"/>
      <c r="AA119" s="727" t="s">
        <v>73</v>
      </c>
      <c r="AB119" s="728"/>
      <c r="AC119" s="728"/>
      <c r="AD119" s="728"/>
      <c r="AE119" s="729"/>
      <c r="AF119" s="730" t="s">
        <v>73</v>
      </c>
      <c r="AG119" s="728"/>
      <c r="AH119" s="728"/>
      <c r="AI119" s="728"/>
      <c r="AJ119" s="729"/>
      <c r="AK119" s="730" t="s">
        <v>73</v>
      </c>
      <c r="AL119" s="728"/>
      <c r="AM119" s="728"/>
      <c r="AN119" s="728"/>
      <c r="AO119" s="729"/>
      <c r="AP119" s="731" t="s">
        <v>73</v>
      </c>
      <c r="AQ119" s="732"/>
      <c r="AR119" s="732"/>
      <c r="AS119" s="732"/>
      <c r="AT119" s="733"/>
      <c r="AU119" s="808"/>
      <c r="AV119" s="809"/>
      <c r="AW119" s="809"/>
      <c r="AX119" s="809"/>
      <c r="AY119" s="809"/>
      <c r="AZ119" s="810" t="s">
        <v>138</v>
      </c>
      <c r="BA119" s="810"/>
      <c r="BB119" s="810"/>
      <c r="BC119" s="810"/>
      <c r="BD119" s="810"/>
      <c r="BE119" s="810"/>
      <c r="BF119" s="810"/>
      <c r="BG119" s="810"/>
      <c r="BH119" s="810"/>
      <c r="BI119" s="810"/>
      <c r="BJ119" s="810"/>
      <c r="BK119" s="810"/>
      <c r="BL119" s="810"/>
      <c r="BM119" s="810"/>
      <c r="BN119" s="810"/>
      <c r="BO119" s="793" t="s">
        <v>432</v>
      </c>
      <c r="BP119" s="811"/>
      <c r="BQ119" s="805">
        <v>19234096</v>
      </c>
      <c r="BR119" s="806"/>
      <c r="BS119" s="806"/>
      <c r="BT119" s="806"/>
      <c r="BU119" s="806"/>
      <c r="BV119" s="806">
        <v>20114494</v>
      </c>
      <c r="BW119" s="806"/>
      <c r="BX119" s="806"/>
      <c r="BY119" s="806"/>
      <c r="BZ119" s="806"/>
      <c r="CA119" s="806">
        <v>21289778</v>
      </c>
      <c r="CB119" s="806"/>
      <c r="CC119" s="806"/>
      <c r="CD119" s="806"/>
      <c r="CE119" s="806"/>
      <c r="CF119" s="812"/>
      <c r="CG119" s="813"/>
      <c r="CH119" s="813"/>
      <c r="CI119" s="813"/>
      <c r="CJ119" s="814"/>
      <c r="CK119" s="815"/>
      <c r="CL119" s="816"/>
      <c r="CM119" s="817" t="s">
        <v>433</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820" t="s">
        <v>73</v>
      </c>
      <c r="DH119" s="821"/>
      <c r="DI119" s="821"/>
      <c r="DJ119" s="821"/>
      <c r="DK119" s="822"/>
      <c r="DL119" s="823" t="s">
        <v>73</v>
      </c>
      <c r="DM119" s="821"/>
      <c r="DN119" s="821"/>
      <c r="DO119" s="821"/>
      <c r="DP119" s="822"/>
      <c r="DQ119" s="823" t="s">
        <v>73</v>
      </c>
      <c r="DR119" s="821"/>
      <c r="DS119" s="821"/>
      <c r="DT119" s="821"/>
      <c r="DU119" s="822"/>
      <c r="DV119" s="824" t="s">
        <v>73</v>
      </c>
      <c r="DW119" s="825"/>
      <c r="DX119" s="825"/>
      <c r="DY119" s="825"/>
      <c r="DZ119" s="826"/>
    </row>
    <row r="120" spans="1:130" s="503" customFormat="1" ht="26.25" customHeight="1" x14ac:dyDescent="0.15">
      <c r="A120" s="827"/>
      <c r="B120" s="768"/>
      <c r="C120" s="769" t="s">
        <v>410</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76" t="s">
        <v>73</v>
      </c>
      <c r="AB120" s="777"/>
      <c r="AC120" s="777"/>
      <c r="AD120" s="777"/>
      <c r="AE120" s="778"/>
      <c r="AF120" s="779" t="s">
        <v>73</v>
      </c>
      <c r="AG120" s="777"/>
      <c r="AH120" s="777"/>
      <c r="AI120" s="777"/>
      <c r="AJ120" s="778"/>
      <c r="AK120" s="779" t="s">
        <v>73</v>
      </c>
      <c r="AL120" s="777"/>
      <c r="AM120" s="777"/>
      <c r="AN120" s="777"/>
      <c r="AO120" s="778"/>
      <c r="AP120" s="780" t="s">
        <v>73</v>
      </c>
      <c r="AQ120" s="781"/>
      <c r="AR120" s="781"/>
      <c r="AS120" s="781"/>
      <c r="AT120" s="782"/>
      <c r="AU120" s="828" t="s">
        <v>434</v>
      </c>
      <c r="AV120" s="829"/>
      <c r="AW120" s="829"/>
      <c r="AX120" s="829"/>
      <c r="AY120" s="830"/>
      <c r="AZ120" s="736" t="s">
        <v>435</v>
      </c>
      <c r="BA120" s="725"/>
      <c r="BB120" s="725"/>
      <c r="BC120" s="725"/>
      <c r="BD120" s="725"/>
      <c r="BE120" s="725"/>
      <c r="BF120" s="725"/>
      <c r="BG120" s="725"/>
      <c r="BH120" s="725"/>
      <c r="BI120" s="725"/>
      <c r="BJ120" s="725"/>
      <c r="BK120" s="725"/>
      <c r="BL120" s="725"/>
      <c r="BM120" s="725"/>
      <c r="BN120" s="725"/>
      <c r="BO120" s="725"/>
      <c r="BP120" s="726"/>
      <c r="BQ120" s="737">
        <v>3491029</v>
      </c>
      <c r="BR120" s="738"/>
      <c r="BS120" s="738"/>
      <c r="BT120" s="738"/>
      <c r="BU120" s="738"/>
      <c r="BV120" s="738">
        <v>2655060</v>
      </c>
      <c r="BW120" s="738"/>
      <c r="BX120" s="738"/>
      <c r="BY120" s="738"/>
      <c r="BZ120" s="738"/>
      <c r="CA120" s="738">
        <v>3032752</v>
      </c>
      <c r="CB120" s="738"/>
      <c r="CC120" s="738"/>
      <c r="CD120" s="738"/>
      <c r="CE120" s="738"/>
      <c r="CF120" s="739">
        <v>47</v>
      </c>
      <c r="CG120" s="740"/>
      <c r="CH120" s="740"/>
      <c r="CI120" s="740"/>
      <c r="CJ120" s="740"/>
      <c r="CK120" s="831" t="s">
        <v>436</v>
      </c>
      <c r="CL120" s="832"/>
      <c r="CM120" s="832"/>
      <c r="CN120" s="832"/>
      <c r="CO120" s="833"/>
      <c r="CP120" s="834" t="s">
        <v>377</v>
      </c>
      <c r="CQ120" s="835"/>
      <c r="CR120" s="835"/>
      <c r="CS120" s="835"/>
      <c r="CT120" s="835"/>
      <c r="CU120" s="835"/>
      <c r="CV120" s="835"/>
      <c r="CW120" s="835"/>
      <c r="CX120" s="835"/>
      <c r="CY120" s="835"/>
      <c r="CZ120" s="835"/>
      <c r="DA120" s="835"/>
      <c r="DB120" s="835"/>
      <c r="DC120" s="835"/>
      <c r="DD120" s="835"/>
      <c r="DE120" s="835"/>
      <c r="DF120" s="836"/>
      <c r="DG120" s="737" t="s">
        <v>73</v>
      </c>
      <c r="DH120" s="738"/>
      <c r="DI120" s="738"/>
      <c r="DJ120" s="738"/>
      <c r="DK120" s="738"/>
      <c r="DL120" s="738" t="s">
        <v>73</v>
      </c>
      <c r="DM120" s="738"/>
      <c r="DN120" s="738"/>
      <c r="DO120" s="738"/>
      <c r="DP120" s="738"/>
      <c r="DQ120" s="738">
        <v>4716703</v>
      </c>
      <c r="DR120" s="738"/>
      <c r="DS120" s="738"/>
      <c r="DT120" s="738"/>
      <c r="DU120" s="738"/>
      <c r="DV120" s="746">
        <v>73.2</v>
      </c>
      <c r="DW120" s="746"/>
      <c r="DX120" s="746"/>
      <c r="DY120" s="746"/>
      <c r="DZ120" s="747"/>
    </row>
    <row r="121" spans="1:130" s="503" customFormat="1" ht="26.25" customHeight="1" x14ac:dyDescent="0.15">
      <c r="A121" s="827"/>
      <c r="B121" s="768"/>
      <c r="C121" s="790" t="s">
        <v>437</v>
      </c>
      <c r="D121" s="791"/>
      <c r="E121" s="791"/>
      <c r="F121" s="791"/>
      <c r="G121" s="791"/>
      <c r="H121" s="791"/>
      <c r="I121" s="791"/>
      <c r="J121" s="791"/>
      <c r="K121" s="791"/>
      <c r="L121" s="791"/>
      <c r="M121" s="791"/>
      <c r="N121" s="791"/>
      <c r="O121" s="791"/>
      <c r="P121" s="791"/>
      <c r="Q121" s="791"/>
      <c r="R121" s="791"/>
      <c r="S121" s="791"/>
      <c r="T121" s="791"/>
      <c r="U121" s="791"/>
      <c r="V121" s="791"/>
      <c r="W121" s="791"/>
      <c r="X121" s="791"/>
      <c r="Y121" s="791"/>
      <c r="Z121" s="792"/>
      <c r="AA121" s="776" t="s">
        <v>73</v>
      </c>
      <c r="AB121" s="777"/>
      <c r="AC121" s="777"/>
      <c r="AD121" s="777"/>
      <c r="AE121" s="778"/>
      <c r="AF121" s="779" t="s">
        <v>73</v>
      </c>
      <c r="AG121" s="777"/>
      <c r="AH121" s="777"/>
      <c r="AI121" s="777"/>
      <c r="AJ121" s="778"/>
      <c r="AK121" s="779" t="s">
        <v>73</v>
      </c>
      <c r="AL121" s="777"/>
      <c r="AM121" s="777"/>
      <c r="AN121" s="777"/>
      <c r="AO121" s="778"/>
      <c r="AP121" s="780" t="s">
        <v>73</v>
      </c>
      <c r="AQ121" s="781"/>
      <c r="AR121" s="781"/>
      <c r="AS121" s="781"/>
      <c r="AT121" s="782"/>
      <c r="AU121" s="837"/>
      <c r="AV121" s="838"/>
      <c r="AW121" s="838"/>
      <c r="AX121" s="838"/>
      <c r="AY121" s="839"/>
      <c r="AZ121" s="760" t="s">
        <v>438</v>
      </c>
      <c r="BA121" s="761"/>
      <c r="BB121" s="761"/>
      <c r="BC121" s="761"/>
      <c r="BD121" s="761"/>
      <c r="BE121" s="761"/>
      <c r="BF121" s="761"/>
      <c r="BG121" s="761"/>
      <c r="BH121" s="761"/>
      <c r="BI121" s="761"/>
      <c r="BJ121" s="761"/>
      <c r="BK121" s="761"/>
      <c r="BL121" s="761"/>
      <c r="BM121" s="761"/>
      <c r="BN121" s="761"/>
      <c r="BO121" s="761"/>
      <c r="BP121" s="762"/>
      <c r="BQ121" s="763">
        <v>193358</v>
      </c>
      <c r="BR121" s="764"/>
      <c r="BS121" s="764"/>
      <c r="BT121" s="764"/>
      <c r="BU121" s="764"/>
      <c r="BV121" s="764">
        <v>179857</v>
      </c>
      <c r="BW121" s="764"/>
      <c r="BX121" s="764"/>
      <c r="BY121" s="764"/>
      <c r="BZ121" s="764"/>
      <c r="CA121" s="764">
        <v>137465</v>
      </c>
      <c r="CB121" s="764"/>
      <c r="CC121" s="764"/>
      <c r="CD121" s="764"/>
      <c r="CE121" s="764"/>
      <c r="CF121" s="765">
        <v>2.1</v>
      </c>
      <c r="CG121" s="766"/>
      <c r="CH121" s="766"/>
      <c r="CI121" s="766"/>
      <c r="CJ121" s="766"/>
      <c r="CK121" s="840"/>
      <c r="CL121" s="841"/>
      <c r="CM121" s="841"/>
      <c r="CN121" s="841"/>
      <c r="CO121" s="842"/>
      <c r="CP121" s="843" t="s">
        <v>375</v>
      </c>
      <c r="CQ121" s="844"/>
      <c r="CR121" s="844"/>
      <c r="CS121" s="844"/>
      <c r="CT121" s="844"/>
      <c r="CU121" s="844"/>
      <c r="CV121" s="844"/>
      <c r="CW121" s="844"/>
      <c r="CX121" s="844"/>
      <c r="CY121" s="844"/>
      <c r="CZ121" s="844"/>
      <c r="DA121" s="844"/>
      <c r="DB121" s="844"/>
      <c r="DC121" s="844"/>
      <c r="DD121" s="844"/>
      <c r="DE121" s="844"/>
      <c r="DF121" s="845"/>
      <c r="DG121" s="763">
        <v>55002</v>
      </c>
      <c r="DH121" s="764"/>
      <c r="DI121" s="764"/>
      <c r="DJ121" s="764"/>
      <c r="DK121" s="764"/>
      <c r="DL121" s="764">
        <v>53569</v>
      </c>
      <c r="DM121" s="764"/>
      <c r="DN121" s="764"/>
      <c r="DO121" s="764"/>
      <c r="DP121" s="764"/>
      <c r="DQ121" s="764">
        <v>53323</v>
      </c>
      <c r="DR121" s="764"/>
      <c r="DS121" s="764"/>
      <c r="DT121" s="764"/>
      <c r="DU121" s="764"/>
      <c r="DV121" s="772">
        <v>0.8</v>
      </c>
      <c r="DW121" s="772"/>
      <c r="DX121" s="772"/>
      <c r="DY121" s="772"/>
      <c r="DZ121" s="773"/>
    </row>
    <row r="122" spans="1:130" s="503" customFormat="1" ht="26.25" customHeight="1" x14ac:dyDescent="0.15">
      <c r="A122" s="827"/>
      <c r="B122" s="768"/>
      <c r="C122" s="769" t="s">
        <v>420</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76" t="s">
        <v>73</v>
      </c>
      <c r="AB122" s="777"/>
      <c r="AC122" s="777"/>
      <c r="AD122" s="777"/>
      <c r="AE122" s="778"/>
      <c r="AF122" s="779" t="s">
        <v>73</v>
      </c>
      <c r="AG122" s="777"/>
      <c r="AH122" s="777"/>
      <c r="AI122" s="777"/>
      <c r="AJ122" s="778"/>
      <c r="AK122" s="779" t="s">
        <v>73</v>
      </c>
      <c r="AL122" s="777"/>
      <c r="AM122" s="777"/>
      <c r="AN122" s="777"/>
      <c r="AO122" s="778"/>
      <c r="AP122" s="780" t="s">
        <v>73</v>
      </c>
      <c r="AQ122" s="781"/>
      <c r="AR122" s="781"/>
      <c r="AS122" s="781"/>
      <c r="AT122" s="782"/>
      <c r="AU122" s="837"/>
      <c r="AV122" s="838"/>
      <c r="AW122" s="838"/>
      <c r="AX122" s="838"/>
      <c r="AY122" s="839"/>
      <c r="AZ122" s="804" t="s">
        <v>439</v>
      </c>
      <c r="BA122" s="788"/>
      <c r="BB122" s="788"/>
      <c r="BC122" s="788"/>
      <c r="BD122" s="788"/>
      <c r="BE122" s="788"/>
      <c r="BF122" s="788"/>
      <c r="BG122" s="788"/>
      <c r="BH122" s="788"/>
      <c r="BI122" s="788"/>
      <c r="BJ122" s="788"/>
      <c r="BK122" s="788"/>
      <c r="BL122" s="788"/>
      <c r="BM122" s="788"/>
      <c r="BN122" s="788"/>
      <c r="BO122" s="788"/>
      <c r="BP122" s="789"/>
      <c r="BQ122" s="805">
        <v>11910587</v>
      </c>
      <c r="BR122" s="806"/>
      <c r="BS122" s="806"/>
      <c r="BT122" s="806"/>
      <c r="BU122" s="806"/>
      <c r="BV122" s="806">
        <v>11988232</v>
      </c>
      <c r="BW122" s="806"/>
      <c r="BX122" s="806"/>
      <c r="BY122" s="806"/>
      <c r="BZ122" s="806"/>
      <c r="CA122" s="806">
        <v>12059706</v>
      </c>
      <c r="CB122" s="806"/>
      <c r="CC122" s="806"/>
      <c r="CD122" s="806"/>
      <c r="CE122" s="806"/>
      <c r="CF122" s="846">
        <v>187.1</v>
      </c>
      <c r="CG122" s="847"/>
      <c r="CH122" s="847"/>
      <c r="CI122" s="847"/>
      <c r="CJ122" s="847"/>
      <c r="CK122" s="840"/>
      <c r="CL122" s="841"/>
      <c r="CM122" s="841"/>
      <c r="CN122" s="841"/>
      <c r="CO122" s="842"/>
      <c r="CP122" s="843"/>
      <c r="CQ122" s="844"/>
      <c r="CR122" s="844"/>
      <c r="CS122" s="844"/>
      <c r="CT122" s="844"/>
      <c r="CU122" s="844"/>
      <c r="CV122" s="844"/>
      <c r="CW122" s="844"/>
      <c r="CX122" s="844"/>
      <c r="CY122" s="844"/>
      <c r="CZ122" s="844"/>
      <c r="DA122" s="844"/>
      <c r="DB122" s="844"/>
      <c r="DC122" s="844"/>
      <c r="DD122" s="844"/>
      <c r="DE122" s="844"/>
      <c r="DF122" s="845"/>
      <c r="DG122" s="763"/>
      <c r="DH122" s="764"/>
      <c r="DI122" s="764"/>
      <c r="DJ122" s="764"/>
      <c r="DK122" s="764"/>
      <c r="DL122" s="764"/>
      <c r="DM122" s="764"/>
      <c r="DN122" s="764"/>
      <c r="DO122" s="764"/>
      <c r="DP122" s="764"/>
      <c r="DQ122" s="764"/>
      <c r="DR122" s="764"/>
      <c r="DS122" s="764"/>
      <c r="DT122" s="764"/>
      <c r="DU122" s="764"/>
      <c r="DV122" s="772"/>
      <c r="DW122" s="772"/>
      <c r="DX122" s="772"/>
      <c r="DY122" s="772"/>
      <c r="DZ122" s="773"/>
    </row>
    <row r="123" spans="1:130" s="503" customFormat="1" ht="26.25" customHeight="1" x14ac:dyDescent="0.15">
      <c r="A123" s="827"/>
      <c r="B123" s="768"/>
      <c r="C123" s="769" t="s">
        <v>426</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76" t="s">
        <v>73</v>
      </c>
      <c r="AB123" s="777"/>
      <c r="AC123" s="777"/>
      <c r="AD123" s="777"/>
      <c r="AE123" s="778"/>
      <c r="AF123" s="779" t="s">
        <v>73</v>
      </c>
      <c r="AG123" s="777"/>
      <c r="AH123" s="777"/>
      <c r="AI123" s="777"/>
      <c r="AJ123" s="778"/>
      <c r="AK123" s="779" t="s">
        <v>73</v>
      </c>
      <c r="AL123" s="777"/>
      <c r="AM123" s="777"/>
      <c r="AN123" s="777"/>
      <c r="AO123" s="778"/>
      <c r="AP123" s="780" t="s">
        <v>73</v>
      </c>
      <c r="AQ123" s="781"/>
      <c r="AR123" s="781"/>
      <c r="AS123" s="781"/>
      <c r="AT123" s="782"/>
      <c r="AU123" s="848"/>
      <c r="AV123" s="849"/>
      <c r="AW123" s="849"/>
      <c r="AX123" s="849"/>
      <c r="AY123" s="849"/>
      <c r="AZ123" s="810" t="s">
        <v>138</v>
      </c>
      <c r="BA123" s="810"/>
      <c r="BB123" s="810"/>
      <c r="BC123" s="810"/>
      <c r="BD123" s="810"/>
      <c r="BE123" s="810"/>
      <c r="BF123" s="810"/>
      <c r="BG123" s="810"/>
      <c r="BH123" s="810"/>
      <c r="BI123" s="810"/>
      <c r="BJ123" s="810"/>
      <c r="BK123" s="810"/>
      <c r="BL123" s="810"/>
      <c r="BM123" s="810"/>
      <c r="BN123" s="810"/>
      <c r="BO123" s="793" t="s">
        <v>440</v>
      </c>
      <c r="BP123" s="811"/>
      <c r="BQ123" s="850">
        <v>15594974</v>
      </c>
      <c r="BR123" s="851"/>
      <c r="BS123" s="851"/>
      <c r="BT123" s="851"/>
      <c r="BU123" s="851"/>
      <c r="BV123" s="851">
        <v>14823149</v>
      </c>
      <c r="BW123" s="851"/>
      <c r="BX123" s="851"/>
      <c r="BY123" s="851"/>
      <c r="BZ123" s="851"/>
      <c r="CA123" s="851">
        <v>15229923</v>
      </c>
      <c r="CB123" s="851"/>
      <c r="CC123" s="851"/>
      <c r="CD123" s="851"/>
      <c r="CE123" s="851"/>
      <c r="CF123" s="812"/>
      <c r="CG123" s="813"/>
      <c r="CH123" s="813"/>
      <c r="CI123" s="813"/>
      <c r="CJ123" s="814"/>
      <c r="CK123" s="840"/>
      <c r="CL123" s="841"/>
      <c r="CM123" s="841"/>
      <c r="CN123" s="841"/>
      <c r="CO123" s="842"/>
      <c r="CP123" s="843"/>
      <c r="CQ123" s="844"/>
      <c r="CR123" s="844"/>
      <c r="CS123" s="844"/>
      <c r="CT123" s="844"/>
      <c r="CU123" s="844"/>
      <c r="CV123" s="844"/>
      <c r="CW123" s="844"/>
      <c r="CX123" s="844"/>
      <c r="CY123" s="844"/>
      <c r="CZ123" s="844"/>
      <c r="DA123" s="844"/>
      <c r="DB123" s="844"/>
      <c r="DC123" s="844"/>
      <c r="DD123" s="844"/>
      <c r="DE123" s="844"/>
      <c r="DF123" s="845"/>
      <c r="DG123" s="776"/>
      <c r="DH123" s="777"/>
      <c r="DI123" s="777"/>
      <c r="DJ123" s="777"/>
      <c r="DK123" s="778"/>
      <c r="DL123" s="779"/>
      <c r="DM123" s="777"/>
      <c r="DN123" s="777"/>
      <c r="DO123" s="777"/>
      <c r="DP123" s="778"/>
      <c r="DQ123" s="779"/>
      <c r="DR123" s="777"/>
      <c r="DS123" s="777"/>
      <c r="DT123" s="777"/>
      <c r="DU123" s="778"/>
      <c r="DV123" s="780"/>
      <c r="DW123" s="781"/>
      <c r="DX123" s="781"/>
      <c r="DY123" s="781"/>
      <c r="DZ123" s="782"/>
    </row>
    <row r="124" spans="1:130" s="503" customFormat="1" ht="26.25" customHeight="1" thickBot="1" x14ac:dyDescent="0.2">
      <c r="A124" s="827"/>
      <c r="B124" s="768"/>
      <c r="C124" s="769" t="s">
        <v>429</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76" t="s">
        <v>73</v>
      </c>
      <c r="AB124" s="777"/>
      <c r="AC124" s="777"/>
      <c r="AD124" s="777"/>
      <c r="AE124" s="778"/>
      <c r="AF124" s="779" t="s">
        <v>73</v>
      </c>
      <c r="AG124" s="777"/>
      <c r="AH124" s="777"/>
      <c r="AI124" s="777"/>
      <c r="AJ124" s="778"/>
      <c r="AK124" s="779" t="s">
        <v>73</v>
      </c>
      <c r="AL124" s="777"/>
      <c r="AM124" s="777"/>
      <c r="AN124" s="777"/>
      <c r="AO124" s="778"/>
      <c r="AP124" s="780" t="s">
        <v>73</v>
      </c>
      <c r="AQ124" s="781"/>
      <c r="AR124" s="781"/>
      <c r="AS124" s="781"/>
      <c r="AT124" s="782"/>
      <c r="AU124" s="852" t="s">
        <v>441</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v>58.4</v>
      </c>
      <c r="BR124" s="856"/>
      <c r="BS124" s="856"/>
      <c r="BT124" s="856"/>
      <c r="BU124" s="856"/>
      <c r="BV124" s="856">
        <v>84.8</v>
      </c>
      <c r="BW124" s="856"/>
      <c r="BX124" s="856"/>
      <c r="BY124" s="856"/>
      <c r="BZ124" s="856"/>
      <c r="CA124" s="856">
        <v>94</v>
      </c>
      <c r="CB124" s="856"/>
      <c r="CC124" s="856"/>
      <c r="CD124" s="856"/>
      <c r="CE124" s="856"/>
      <c r="CF124" s="857"/>
      <c r="CG124" s="858"/>
      <c r="CH124" s="858"/>
      <c r="CI124" s="858"/>
      <c r="CJ124" s="859"/>
      <c r="CK124" s="860"/>
      <c r="CL124" s="860"/>
      <c r="CM124" s="860"/>
      <c r="CN124" s="860"/>
      <c r="CO124" s="861"/>
      <c r="CP124" s="843" t="s">
        <v>442</v>
      </c>
      <c r="CQ124" s="844"/>
      <c r="CR124" s="844"/>
      <c r="CS124" s="844"/>
      <c r="CT124" s="844"/>
      <c r="CU124" s="844"/>
      <c r="CV124" s="844"/>
      <c r="CW124" s="844"/>
      <c r="CX124" s="844"/>
      <c r="CY124" s="844"/>
      <c r="CZ124" s="844"/>
      <c r="DA124" s="844"/>
      <c r="DB124" s="844"/>
      <c r="DC124" s="844"/>
      <c r="DD124" s="844"/>
      <c r="DE124" s="844"/>
      <c r="DF124" s="845"/>
      <c r="DG124" s="820">
        <v>4962172</v>
      </c>
      <c r="DH124" s="821"/>
      <c r="DI124" s="821"/>
      <c r="DJ124" s="821"/>
      <c r="DK124" s="822"/>
      <c r="DL124" s="823">
        <v>4825799</v>
      </c>
      <c r="DM124" s="821"/>
      <c r="DN124" s="821"/>
      <c r="DO124" s="821"/>
      <c r="DP124" s="822"/>
      <c r="DQ124" s="823" t="s">
        <v>73</v>
      </c>
      <c r="DR124" s="821"/>
      <c r="DS124" s="821"/>
      <c r="DT124" s="821"/>
      <c r="DU124" s="822"/>
      <c r="DV124" s="824" t="s">
        <v>73</v>
      </c>
      <c r="DW124" s="825"/>
      <c r="DX124" s="825"/>
      <c r="DY124" s="825"/>
      <c r="DZ124" s="826"/>
    </row>
    <row r="125" spans="1:130" s="503" customFormat="1" ht="26.25" customHeight="1" x14ac:dyDescent="0.15">
      <c r="A125" s="827"/>
      <c r="B125" s="768"/>
      <c r="C125" s="769" t="s">
        <v>431</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76" t="s">
        <v>73</v>
      </c>
      <c r="AB125" s="777"/>
      <c r="AC125" s="777"/>
      <c r="AD125" s="777"/>
      <c r="AE125" s="778"/>
      <c r="AF125" s="779" t="s">
        <v>73</v>
      </c>
      <c r="AG125" s="777"/>
      <c r="AH125" s="777"/>
      <c r="AI125" s="777"/>
      <c r="AJ125" s="778"/>
      <c r="AK125" s="779" t="s">
        <v>73</v>
      </c>
      <c r="AL125" s="777"/>
      <c r="AM125" s="777"/>
      <c r="AN125" s="777"/>
      <c r="AO125" s="778"/>
      <c r="AP125" s="780" t="s">
        <v>73</v>
      </c>
      <c r="AQ125" s="781"/>
      <c r="AR125" s="781"/>
      <c r="AS125" s="781"/>
      <c r="AT125" s="782"/>
      <c r="AU125" s="862"/>
      <c r="AV125" s="863"/>
      <c r="AW125" s="863"/>
      <c r="AX125" s="863"/>
      <c r="AY125" s="863"/>
      <c r="AZ125" s="863"/>
      <c r="BA125" s="863"/>
      <c r="BB125" s="863"/>
      <c r="BC125" s="863"/>
      <c r="BD125" s="863"/>
      <c r="BE125" s="863"/>
      <c r="BF125" s="863"/>
      <c r="BG125" s="863"/>
      <c r="BH125" s="863"/>
      <c r="BI125" s="863"/>
      <c r="BJ125" s="863"/>
      <c r="BK125" s="863"/>
      <c r="BL125" s="863"/>
      <c r="BM125" s="863"/>
      <c r="BN125" s="863"/>
      <c r="BO125" s="863"/>
      <c r="BP125" s="863"/>
      <c r="BQ125" s="864"/>
      <c r="BR125" s="864"/>
      <c r="BS125" s="864"/>
      <c r="BT125" s="864"/>
      <c r="BU125" s="864"/>
      <c r="BV125" s="864"/>
      <c r="BW125" s="864"/>
      <c r="BX125" s="864"/>
      <c r="BY125" s="864"/>
      <c r="BZ125" s="864"/>
      <c r="CA125" s="864"/>
      <c r="CB125" s="864"/>
      <c r="CC125" s="864"/>
      <c r="CD125" s="864"/>
      <c r="CE125" s="864"/>
      <c r="CF125" s="864"/>
      <c r="CG125" s="864"/>
      <c r="CH125" s="864"/>
      <c r="CI125" s="864"/>
      <c r="CJ125" s="865"/>
      <c r="CK125" s="866" t="s">
        <v>443</v>
      </c>
      <c r="CL125" s="832"/>
      <c r="CM125" s="832"/>
      <c r="CN125" s="832"/>
      <c r="CO125" s="833"/>
      <c r="CP125" s="736" t="s">
        <v>444</v>
      </c>
      <c r="CQ125" s="725"/>
      <c r="CR125" s="725"/>
      <c r="CS125" s="725"/>
      <c r="CT125" s="725"/>
      <c r="CU125" s="725"/>
      <c r="CV125" s="725"/>
      <c r="CW125" s="725"/>
      <c r="CX125" s="725"/>
      <c r="CY125" s="725"/>
      <c r="CZ125" s="725"/>
      <c r="DA125" s="725"/>
      <c r="DB125" s="725"/>
      <c r="DC125" s="725"/>
      <c r="DD125" s="725"/>
      <c r="DE125" s="725"/>
      <c r="DF125" s="726"/>
      <c r="DG125" s="737" t="s">
        <v>73</v>
      </c>
      <c r="DH125" s="738"/>
      <c r="DI125" s="738"/>
      <c r="DJ125" s="738"/>
      <c r="DK125" s="738"/>
      <c r="DL125" s="738" t="s">
        <v>73</v>
      </c>
      <c r="DM125" s="738"/>
      <c r="DN125" s="738"/>
      <c r="DO125" s="738"/>
      <c r="DP125" s="738"/>
      <c r="DQ125" s="738" t="s">
        <v>73</v>
      </c>
      <c r="DR125" s="738"/>
      <c r="DS125" s="738"/>
      <c r="DT125" s="738"/>
      <c r="DU125" s="738"/>
      <c r="DV125" s="746" t="s">
        <v>73</v>
      </c>
      <c r="DW125" s="746"/>
      <c r="DX125" s="746"/>
      <c r="DY125" s="746"/>
      <c r="DZ125" s="747"/>
    </row>
    <row r="126" spans="1:130" s="503" customFormat="1" ht="26.25" customHeight="1" thickBot="1" x14ac:dyDescent="0.2">
      <c r="A126" s="827"/>
      <c r="B126" s="768"/>
      <c r="C126" s="769" t="s">
        <v>433</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76" t="s">
        <v>73</v>
      </c>
      <c r="AB126" s="777"/>
      <c r="AC126" s="777"/>
      <c r="AD126" s="777"/>
      <c r="AE126" s="778"/>
      <c r="AF126" s="779" t="s">
        <v>73</v>
      </c>
      <c r="AG126" s="777"/>
      <c r="AH126" s="777"/>
      <c r="AI126" s="777"/>
      <c r="AJ126" s="778"/>
      <c r="AK126" s="779" t="s">
        <v>73</v>
      </c>
      <c r="AL126" s="777"/>
      <c r="AM126" s="777"/>
      <c r="AN126" s="777"/>
      <c r="AO126" s="778"/>
      <c r="AP126" s="780" t="s">
        <v>73</v>
      </c>
      <c r="AQ126" s="781"/>
      <c r="AR126" s="781"/>
      <c r="AS126" s="781"/>
      <c r="AT126" s="782"/>
      <c r="AU126" s="867"/>
      <c r="AV126" s="867"/>
      <c r="AW126" s="867"/>
      <c r="AX126" s="867"/>
      <c r="AY126" s="867"/>
      <c r="AZ126" s="867"/>
      <c r="BA126" s="867"/>
      <c r="BB126" s="867"/>
      <c r="BC126" s="867"/>
      <c r="BD126" s="867"/>
      <c r="BE126" s="867"/>
      <c r="BF126" s="867"/>
      <c r="BG126" s="867"/>
      <c r="BH126" s="867"/>
      <c r="BI126" s="867"/>
      <c r="BJ126" s="867"/>
      <c r="BK126" s="867"/>
      <c r="BL126" s="867"/>
      <c r="BM126" s="867"/>
      <c r="BN126" s="867"/>
      <c r="BO126" s="867"/>
      <c r="BP126" s="867"/>
      <c r="BQ126" s="867"/>
      <c r="BR126" s="867"/>
      <c r="BS126" s="867"/>
      <c r="BT126" s="867"/>
      <c r="BU126" s="867"/>
      <c r="BV126" s="867"/>
      <c r="BW126" s="867"/>
      <c r="BX126" s="867"/>
      <c r="BY126" s="867"/>
      <c r="BZ126" s="867"/>
      <c r="CA126" s="867"/>
      <c r="CB126" s="867"/>
      <c r="CC126" s="867"/>
      <c r="CD126" s="868"/>
      <c r="CE126" s="868"/>
      <c r="CF126" s="868"/>
      <c r="CG126" s="864"/>
      <c r="CH126" s="864"/>
      <c r="CI126" s="864"/>
      <c r="CJ126" s="865"/>
      <c r="CK126" s="869"/>
      <c r="CL126" s="841"/>
      <c r="CM126" s="841"/>
      <c r="CN126" s="841"/>
      <c r="CO126" s="842"/>
      <c r="CP126" s="760" t="s">
        <v>445</v>
      </c>
      <c r="CQ126" s="761"/>
      <c r="CR126" s="761"/>
      <c r="CS126" s="761"/>
      <c r="CT126" s="761"/>
      <c r="CU126" s="761"/>
      <c r="CV126" s="761"/>
      <c r="CW126" s="761"/>
      <c r="CX126" s="761"/>
      <c r="CY126" s="761"/>
      <c r="CZ126" s="761"/>
      <c r="DA126" s="761"/>
      <c r="DB126" s="761"/>
      <c r="DC126" s="761"/>
      <c r="DD126" s="761"/>
      <c r="DE126" s="761"/>
      <c r="DF126" s="762"/>
      <c r="DG126" s="763" t="s">
        <v>73</v>
      </c>
      <c r="DH126" s="764"/>
      <c r="DI126" s="764"/>
      <c r="DJ126" s="764"/>
      <c r="DK126" s="764"/>
      <c r="DL126" s="764" t="s">
        <v>73</v>
      </c>
      <c r="DM126" s="764"/>
      <c r="DN126" s="764"/>
      <c r="DO126" s="764"/>
      <c r="DP126" s="764"/>
      <c r="DQ126" s="764" t="s">
        <v>73</v>
      </c>
      <c r="DR126" s="764"/>
      <c r="DS126" s="764"/>
      <c r="DT126" s="764"/>
      <c r="DU126" s="764"/>
      <c r="DV126" s="772" t="s">
        <v>73</v>
      </c>
      <c r="DW126" s="772"/>
      <c r="DX126" s="772"/>
      <c r="DY126" s="772"/>
      <c r="DZ126" s="773"/>
    </row>
    <row r="127" spans="1:130" s="503" customFormat="1" ht="26.25" customHeight="1" x14ac:dyDescent="0.15">
      <c r="A127" s="870"/>
      <c r="B127" s="816"/>
      <c r="C127" s="817" t="s">
        <v>446</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776" t="s">
        <v>73</v>
      </c>
      <c r="AB127" s="777"/>
      <c r="AC127" s="777"/>
      <c r="AD127" s="777"/>
      <c r="AE127" s="778"/>
      <c r="AF127" s="779" t="s">
        <v>73</v>
      </c>
      <c r="AG127" s="777"/>
      <c r="AH127" s="777"/>
      <c r="AI127" s="777"/>
      <c r="AJ127" s="778"/>
      <c r="AK127" s="779" t="s">
        <v>73</v>
      </c>
      <c r="AL127" s="777"/>
      <c r="AM127" s="777"/>
      <c r="AN127" s="777"/>
      <c r="AO127" s="778"/>
      <c r="AP127" s="780" t="s">
        <v>73</v>
      </c>
      <c r="AQ127" s="781"/>
      <c r="AR127" s="781"/>
      <c r="AS127" s="781"/>
      <c r="AT127" s="782"/>
      <c r="AU127" s="867"/>
      <c r="AV127" s="867"/>
      <c r="AW127" s="867"/>
      <c r="AX127" s="871" t="s">
        <v>447</v>
      </c>
      <c r="AY127" s="872"/>
      <c r="AZ127" s="872"/>
      <c r="BA127" s="872"/>
      <c r="BB127" s="872"/>
      <c r="BC127" s="872"/>
      <c r="BD127" s="872"/>
      <c r="BE127" s="873"/>
      <c r="BF127" s="874" t="s">
        <v>448</v>
      </c>
      <c r="BG127" s="872"/>
      <c r="BH127" s="872"/>
      <c r="BI127" s="872"/>
      <c r="BJ127" s="872"/>
      <c r="BK127" s="872"/>
      <c r="BL127" s="873"/>
      <c r="BM127" s="874" t="s">
        <v>449</v>
      </c>
      <c r="BN127" s="872"/>
      <c r="BO127" s="872"/>
      <c r="BP127" s="872"/>
      <c r="BQ127" s="872"/>
      <c r="BR127" s="872"/>
      <c r="BS127" s="873"/>
      <c r="BT127" s="874" t="s">
        <v>450</v>
      </c>
      <c r="BU127" s="872"/>
      <c r="BV127" s="872"/>
      <c r="BW127" s="872"/>
      <c r="BX127" s="872"/>
      <c r="BY127" s="872"/>
      <c r="BZ127" s="875"/>
      <c r="CA127" s="867"/>
      <c r="CB127" s="867"/>
      <c r="CC127" s="867"/>
      <c r="CD127" s="868"/>
      <c r="CE127" s="868"/>
      <c r="CF127" s="868"/>
      <c r="CG127" s="864"/>
      <c r="CH127" s="864"/>
      <c r="CI127" s="864"/>
      <c r="CJ127" s="865"/>
      <c r="CK127" s="869"/>
      <c r="CL127" s="841"/>
      <c r="CM127" s="841"/>
      <c r="CN127" s="841"/>
      <c r="CO127" s="842"/>
      <c r="CP127" s="760" t="s">
        <v>451</v>
      </c>
      <c r="CQ127" s="761"/>
      <c r="CR127" s="761"/>
      <c r="CS127" s="761"/>
      <c r="CT127" s="761"/>
      <c r="CU127" s="761"/>
      <c r="CV127" s="761"/>
      <c r="CW127" s="761"/>
      <c r="CX127" s="761"/>
      <c r="CY127" s="761"/>
      <c r="CZ127" s="761"/>
      <c r="DA127" s="761"/>
      <c r="DB127" s="761"/>
      <c r="DC127" s="761"/>
      <c r="DD127" s="761"/>
      <c r="DE127" s="761"/>
      <c r="DF127" s="762"/>
      <c r="DG127" s="763" t="s">
        <v>73</v>
      </c>
      <c r="DH127" s="764"/>
      <c r="DI127" s="764"/>
      <c r="DJ127" s="764"/>
      <c r="DK127" s="764"/>
      <c r="DL127" s="764" t="s">
        <v>73</v>
      </c>
      <c r="DM127" s="764"/>
      <c r="DN127" s="764"/>
      <c r="DO127" s="764"/>
      <c r="DP127" s="764"/>
      <c r="DQ127" s="764" t="s">
        <v>73</v>
      </c>
      <c r="DR127" s="764"/>
      <c r="DS127" s="764"/>
      <c r="DT127" s="764"/>
      <c r="DU127" s="764"/>
      <c r="DV127" s="772" t="s">
        <v>73</v>
      </c>
      <c r="DW127" s="772"/>
      <c r="DX127" s="772"/>
      <c r="DY127" s="772"/>
      <c r="DZ127" s="773"/>
    </row>
    <row r="128" spans="1:130" s="503" customFormat="1" ht="26.25" customHeight="1" thickBot="1" x14ac:dyDescent="0.2">
      <c r="A128" s="876" t="s">
        <v>452</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453</v>
      </c>
      <c r="X128" s="878"/>
      <c r="Y128" s="878"/>
      <c r="Z128" s="879"/>
      <c r="AA128" s="880">
        <v>28791</v>
      </c>
      <c r="AB128" s="881"/>
      <c r="AC128" s="881"/>
      <c r="AD128" s="881"/>
      <c r="AE128" s="882"/>
      <c r="AF128" s="883">
        <v>22906</v>
      </c>
      <c r="AG128" s="881"/>
      <c r="AH128" s="881"/>
      <c r="AI128" s="881"/>
      <c r="AJ128" s="882"/>
      <c r="AK128" s="883">
        <v>21696</v>
      </c>
      <c r="AL128" s="881"/>
      <c r="AM128" s="881"/>
      <c r="AN128" s="881"/>
      <c r="AO128" s="882"/>
      <c r="AP128" s="884"/>
      <c r="AQ128" s="885"/>
      <c r="AR128" s="885"/>
      <c r="AS128" s="885"/>
      <c r="AT128" s="886"/>
      <c r="AU128" s="867"/>
      <c r="AV128" s="867"/>
      <c r="AW128" s="867"/>
      <c r="AX128" s="724" t="s">
        <v>454</v>
      </c>
      <c r="AY128" s="725"/>
      <c r="AZ128" s="725"/>
      <c r="BA128" s="725"/>
      <c r="BB128" s="725"/>
      <c r="BC128" s="725"/>
      <c r="BD128" s="725"/>
      <c r="BE128" s="726"/>
      <c r="BF128" s="887" t="s">
        <v>73</v>
      </c>
      <c r="BG128" s="888"/>
      <c r="BH128" s="888"/>
      <c r="BI128" s="888"/>
      <c r="BJ128" s="888"/>
      <c r="BK128" s="888"/>
      <c r="BL128" s="889"/>
      <c r="BM128" s="887">
        <v>13.95</v>
      </c>
      <c r="BN128" s="888"/>
      <c r="BO128" s="888"/>
      <c r="BP128" s="888"/>
      <c r="BQ128" s="888"/>
      <c r="BR128" s="888"/>
      <c r="BS128" s="889"/>
      <c r="BT128" s="887">
        <v>20</v>
      </c>
      <c r="BU128" s="888"/>
      <c r="BV128" s="888"/>
      <c r="BW128" s="888"/>
      <c r="BX128" s="888"/>
      <c r="BY128" s="888"/>
      <c r="BZ128" s="890"/>
      <c r="CA128" s="868"/>
      <c r="CB128" s="868"/>
      <c r="CC128" s="868"/>
      <c r="CD128" s="868"/>
      <c r="CE128" s="868"/>
      <c r="CF128" s="868"/>
      <c r="CG128" s="864"/>
      <c r="CH128" s="864"/>
      <c r="CI128" s="864"/>
      <c r="CJ128" s="865"/>
      <c r="CK128" s="891"/>
      <c r="CL128" s="892"/>
      <c r="CM128" s="892"/>
      <c r="CN128" s="892"/>
      <c r="CO128" s="893"/>
      <c r="CP128" s="894" t="s">
        <v>455</v>
      </c>
      <c r="CQ128" s="895"/>
      <c r="CR128" s="895"/>
      <c r="CS128" s="895"/>
      <c r="CT128" s="895"/>
      <c r="CU128" s="895"/>
      <c r="CV128" s="895"/>
      <c r="CW128" s="895"/>
      <c r="CX128" s="895"/>
      <c r="CY128" s="895"/>
      <c r="CZ128" s="895"/>
      <c r="DA128" s="895"/>
      <c r="DB128" s="895"/>
      <c r="DC128" s="895"/>
      <c r="DD128" s="895"/>
      <c r="DE128" s="895"/>
      <c r="DF128" s="896"/>
      <c r="DG128" s="897">
        <v>119</v>
      </c>
      <c r="DH128" s="898"/>
      <c r="DI128" s="898"/>
      <c r="DJ128" s="898"/>
      <c r="DK128" s="898"/>
      <c r="DL128" s="898">
        <v>106</v>
      </c>
      <c r="DM128" s="898"/>
      <c r="DN128" s="898"/>
      <c r="DO128" s="898"/>
      <c r="DP128" s="898"/>
      <c r="DQ128" s="898">
        <v>57</v>
      </c>
      <c r="DR128" s="898"/>
      <c r="DS128" s="898"/>
      <c r="DT128" s="898"/>
      <c r="DU128" s="898"/>
      <c r="DV128" s="899">
        <v>0</v>
      </c>
      <c r="DW128" s="899"/>
      <c r="DX128" s="899"/>
      <c r="DY128" s="899"/>
      <c r="DZ128" s="900"/>
    </row>
    <row r="129" spans="1:131" s="503" customFormat="1" ht="26.25" customHeight="1" x14ac:dyDescent="0.15">
      <c r="A129" s="748" t="s">
        <v>50</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901" t="s">
        <v>456</v>
      </c>
      <c r="X129" s="902"/>
      <c r="Y129" s="902"/>
      <c r="Z129" s="903"/>
      <c r="AA129" s="776">
        <v>7052879</v>
      </c>
      <c r="AB129" s="777"/>
      <c r="AC129" s="777"/>
      <c r="AD129" s="777"/>
      <c r="AE129" s="778"/>
      <c r="AF129" s="779">
        <v>7062684</v>
      </c>
      <c r="AG129" s="777"/>
      <c r="AH129" s="777"/>
      <c r="AI129" s="777"/>
      <c r="AJ129" s="778"/>
      <c r="AK129" s="779">
        <v>7293281</v>
      </c>
      <c r="AL129" s="777"/>
      <c r="AM129" s="777"/>
      <c r="AN129" s="777"/>
      <c r="AO129" s="778"/>
      <c r="AP129" s="904"/>
      <c r="AQ129" s="905"/>
      <c r="AR129" s="905"/>
      <c r="AS129" s="905"/>
      <c r="AT129" s="906"/>
      <c r="AU129" s="907"/>
      <c r="AV129" s="907"/>
      <c r="AW129" s="907"/>
      <c r="AX129" s="908" t="s">
        <v>457</v>
      </c>
      <c r="AY129" s="761"/>
      <c r="AZ129" s="761"/>
      <c r="BA129" s="761"/>
      <c r="BB129" s="761"/>
      <c r="BC129" s="761"/>
      <c r="BD129" s="761"/>
      <c r="BE129" s="762"/>
      <c r="BF129" s="909" t="s">
        <v>73</v>
      </c>
      <c r="BG129" s="910"/>
      <c r="BH129" s="910"/>
      <c r="BI129" s="910"/>
      <c r="BJ129" s="910"/>
      <c r="BK129" s="910"/>
      <c r="BL129" s="911"/>
      <c r="BM129" s="909">
        <v>18.95</v>
      </c>
      <c r="BN129" s="910"/>
      <c r="BO129" s="910"/>
      <c r="BP129" s="910"/>
      <c r="BQ129" s="910"/>
      <c r="BR129" s="910"/>
      <c r="BS129" s="911"/>
      <c r="BT129" s="909">
        <v>30</v>
      </c>
      <c r="BU129" s="912"/>
      <c r="BV129" s="912"/>
      <c r="BW129" s="912"/>
      <c r="BX129" s="912"/>
      <c r="BY129" s="912"/>
      <c r="BZ129" s="913"/>
      <c r="CA129" s="914"/>
      <c r="CB129" s="914"/>
      <c r="CC129" s="914"/>
      <c r="CD129" s="914"/>
      <c r="CE129" s="914"/>
      <c r="CF129" s="914"/>
      <c r="CG129" s="914"/>
      <c r="CH129" s="914"/>
      <c r="CI129" s="914"/>
      <c r="CJ129" s="914"/>
      <c r="CK129" s="914"/>
      <c r="CL129" s="914"/>
      <c r="CM129" s="914"/>
      <c r="CN129" s="914"/>
      <c r="CO129" s="914"/>
      <c r="CP129" s="914"/>
      <c r="CQ129" s="914"/>
      <c r="CR129" s="914"/>
      <c r="CS129" s="914"/>
      <c r="CT129" s="914"/>
      <c r="CU129" s="914"/>
      <c r="CV129" s="914"/>
      <c r="CW129" s="914"/>
      <c r="CX129" s="914"/>
      <c r="CY129" s="914"/>
      <c r="CZ129" s="914"/>
      <c r="DA129" s="914"/>
      <c r="DB129" s="914"/>
      <c r="DC129" s="914"/>
      <c r="DD129" s="914"/>
      <c r="DE129" s="914"/>
      <c r="DF129" s="914"/>
      <c r="DG129" s="914"/>
      <c r="DH129" s="914"/>
      <c r="DI129" s="914"/>
      <c r="DJ129" s="914"/>
      <c r="DK129" s="914"/>
      <c r="DL129" s="914"/>
      <c r="DM129" s="914"/>
      <c r="DN129" s="914"/>
      <c r="DO129" s="914"/>
      <c r="DP129" s="514"/>
      <c r="DQ129" s="514"/>
      <c r="DR129" s="514"/>
      <c r="DS129" s="514"/>
      <c r="DT129" s="514"/>
      <c r="DU129" s="514"/>
      <c r="DV129" s="514"/>
      <c r="DW129" s="514"/>
      <c r="DX129" s="514"/>
      <c r="DY129" s="514"/>
      <c r="DZ129" s="526"/>
    </row>
    <row r="130" spans="1:131" s="503" customFormat="1" ht="26.25" customHeight="1" x14ac:dyDescent="0.15">
      <c r="A130" s="748" t="s">
        <v>458</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901" t="s">
        <v>459</v>
      </c>
      <c r="X130" s="902"/>
      <c r="Y130" s="902"/>
      <c r="Z130" s="903"/>
      <c r="AA130" s="776">
        <v>826020</v>
      </c>
      <c r="AB130" s="777"/>
      <c r="AC130" s="777"/>
      <c r="AD130" s="777"/>
      <c r="AE130" s="778"/>
      <c r="AF130" s="779">
        <v>829572</v>
      </c>
      <c r="AG130" s="777"/>
      <c r="AH130" s="777"/>
      <c r="AI130" s="777"/>
      <c r="AJ130" s="778"/>
      <c r="AK130" s="779">
        <v>847427</v>
      </c>
      <c r="AL130" s="777"/>
      <c r="AM130" s="777"/>
      <c r="AN130" s="777"/>
      <c r="AO130" s="778"/>
      <c r="AP130" s="904"/>
      <c r="AQ130" s="905"/>
      <c r="AR130" s="905"/>
      <c r="AS130" s="905"/>
      <c r="AT130" s="906"/>
      <c r="AU130" s="907"/>
      <c r="AV130" s="907"/>
      <c r="AW130" s="907"/>
      <c r="AX130" s="908" t="s">
        <v>460</v>
      </c>
      <c r="AY130" s="761"/>
      <c r="AZ130" s="761"/>
      <c r="BA130" s="761"/>
      <c r="BB130" s="761"/>
      <c r="BC130" s="761"/>
      <c r="BD130" s="761"/>
      <c r="BE130" s="762"/>
      <c r="BF130" s="915">
        <v>8.4</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914"/>
      <c r="CB130" s="914"/>
      <c r="CC130" s="914"/>
      <c r="CD130" s="914"/>
      <c r="CE130" s="914"/>
      <c r="CF130" s="914"/>
      <c r="CG130" s="914"/>
      <c r="CH130" s="914"/>
      <c r="CI130" s="914"/>
      <c r="CJ130" s="914"/>
      <c r="CK130" s="914"/>
      <c r="CL130" s="914"/>
      <c r="CM130" s="914"/>
      <c r="CN130" s="914"/>
      <c r="CO130" s="914"/>
      <c r="CP130" s="914"/>
      <c r="CQ130" s="914"/>
      <c r="CR130" s="914"/>
      <c r="CS130" s="914"/>
      <c r="CT130" s="914"/>
      <c r="CU130" s="914"/>
      <c r="CV130" s="914"/>
      <c r="CW130" s="914"/>
      <c r="CX130" s="914"/>
      <c r="CY130" s="914"/>
      <c r="CZ130" s="914"/>
      <c r="DA130" s="914"/>
      <c r="DB130" s="914"/>
      <c r="DC130" s="914"/>
      <c r="DD130" s="914"/>
      <c r="DE130" s="914"/>
      <c r="DF130" s="914"/>
      <c r="DG130" s="914"/>
      <c r="DH130" s="914"/>
      <c r="DI130" s="914"/>
      <c r="DJ130" s="914"/>
      <c r="DK130" s="914"/>
      <c r="DL130" s="914"/>
      <c r="DM130" s="914"/>
      <c r="DN130" s="914"/>
      <c r="DO130" s="914"/>
      <c r="DP130" s="514"/>
      <c r="DQ130" s="514"/>
      <c r="DR130" s="514"/>
      <c r="DS130" s="514"/>
      <c r="DT130" s="514"/>
      <c r="DU130" s="514"/>
      <c r="DV130" s="514"/>
      <c r="DW130" s="514"/>
      <c r="DX130" s="514"/>
      <c r="DY130" s="514"/>
      <c r="DZ130" s="526"/>
    </row>
    <row r="131" spans="1:131" s="503" customFormat="1" ht="26.25" customHeight="1" thickBot="1" x14ac:dyDescent="0.2">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461</v>
      </c>
      <c r="X131" s="923"/>
      <c r="Y131" s="923"/>
      <c r="Z131" s="924"/>
      <c r="AA131" s="820">
        <v>6226859</v>
      </c>
      <c r="AB131" s="821"/>
      <c r="AC131" s="821"/>
      <c r="AD131" s="821"/>
      <c r="AE131" s="822"/>
      <c r="AF131" s="823">
        <v>6233112</v>
      </c>
      <c r="AG131" s="821"/>
      <c r="AH131" s="821"/>
      <c r="AI131" s="821"/>
      <c r="AJ131" s="822"/>
      <c r="AK131" s="823">
        <v>6445854</v>
      </c>
      <c r="AL131" s="821"/>
      <c r="AM131" s="821"/>
      <c r="AN131" s="821"/>
      <c r="AO131" s="822"/>
      <c r="AP131" s="925"/>
      <c r="AQ131" s="926"/>
      <c r="AR131" s="926"/>
      <c r="AS131" s="926"/>
      <c r="AT131" s="927"/>
      <c r="AU131" s="907"/>
      <c r="AV131" s="907"/>
      <c r="AW131" s="907"/>
      <c r="AX131" s="928" t="s">
        <v>462</v>
      </c>
      <c r="AY131" s="895"/>
      <c r="AZ131" s="895"/>
      <c r="BA131" s="895"/>
      <c r="BB131" s="895"/>
      <c r="BC131" s="895"/>
      <c r="BD131" s="895"/>
      <c r="BE131" s="896"/>
      <c r="BF131" s="929">
        <v>94</v>
      </c>
      <c r="BG131" s="930"/>
      <c r="BH131" s="930"/>
      <c r="BI131" s="930"/>
      <c r="BJ131" s="930"/>
      <c r="BK131" s="930"/>
      <c r="BL131" s="931"/>
      <c r="BM131" s="929">
        <v>350</v>
      </c>
      <c r="BN131" s="930"/>
      <c r="BO131" s="930"/>
      <c r="BP131" s="930"/>
      <c r="BQ131" s="930"/>
      <c r="BR131" s="930"/>
      <c r="BS131" s="931"/>
      <c r="BT131" s="932"/>
      <c r="BU131" s="933"/>
      <c r="BV131" s="933"/>
      <c r="BW131" s="933"/>
      <c r="BX131" s="933"/>
      <c r="BY131" s="933"/>
      <c r="BZ131" s="934"/>
      <c r="CA131" s="914"/>
      <c r="CB131" s="914"/>
      <c r="CC131" s="914"/>
      <c r="CD131" s="914"/>
      <c r="CE131" s="914"/>
      <c r="CF131" s="914"/>
      <c r="CG131" s="914"/>
      <c r="CH131" s="914"/>
      <c r="CI131" s="914"/>
      <c r="CJ131" s="914"/>
      <c r="CK131" s="914"/>
      <c r="CL131" s="914"/>
      <c r="CM131" s="914"/>
      <c r="CN131" s="914"/>
      <c r="CO131" s="914"/>
      <c r="CP131" s="914"/>
      <c r="CQ131" s="914"/>
      <c r="CR131" s="914"/>
      <c r="CS131" s="914"/>
      <c r="CT131" s="914"/>
      <c r="CU131" s="914"/>
      <c r="CV131" s="914"/>
      <c r="CW131" s="914"/>
      <c r="CX131" s="914"/>
      <c r="CY131" s="914"/>
      <c r="CZ131" s="914"/>
      <c r="DA131" s="914"/>
      <c r="DB131" s="914"/>
      <c r="DC131" s="914"/>
      <c r="DD131" s="914"/>
      <c r="DE131" s="914"/>
      <c r="DF131" s="914"/>
      <c r="DG131" s="914"/>
      <c r="DH131" s="914"/>
      <c r="DI131" s="914"/>
      <c r="DJ131" s="914"/>
      <c r="DK131" s="914"/>
      <c r="DL131" s="914"/>
      <c r="DM131" s="914"/>
      <c r="DN131" s="914"/>
      <c r="DO131" s="914"/>
      <c r="DP131" s="514"/>
      <c r="DQ131" s="514"/>
      <c r="DR131" s="514"/>
      <c r="DS131" s="514"/>
      <c r="DT131" s="514"/>
      <c r="DU131" s="514"/>
      <c r="DV131" s="514"/>
      <c r="DW131" s="514"/>
      <c r="DX131" s="514"/>
      <c r="DY131" s="514"/>
      <c r="DZ131" s="526"/>
    </row>
    <row r="132" spans="1:131" s="503" customFormat="1" ht="26.25" customHeight="1" x14ac:dyDescent="0.15">
      <c r="A132" s="935" t="s">
        <v>463</v>
      </c>
      <c r="B132" s="936"/>
      <c r="C132" s="936"/>
      <c r="D132" s="936"/>
      <c r="E132" s="936"/>
      <c r="F132" s="936"/>
      <c r="G132" s="936"/>
      <c r="H132" s="936"/>
      <c r="I132" s="936"/>
      <c r="J132" s="936"/>
      <c r="K132" s="936"/>
      <c r="L132" s="936"/>
      <c r="M132" s="936"/>
      <c r="N132" s="936"/>
      <c r="O132" s="936"/>
      <c r="P132" s="936"/>
      <c r="Q132" s="936"/>
      <c r="R132" s="936"/>
      <c r="S132" s="936"/>
      <c r="T132" s="936"/>
      <c r="U132" s="936"/>
      <c r="V132" s="937" t="s">
        <v>464</v>
      </c>
      <c r="W132" s="937"/>
      <c r="X132" s="937"/>
      <c r="Y132" s="937"/>
      <c r="Z132" s="938"/>
      <c r="AA132" s="939">
        <v>8.6604498349999997</v>
      </c>
      <c r="AB132" s="940"/>
      <c r="AC132" s="940"/>
      <c r="AD132" s="940"/>
      <c r="AE132" s="941"/>
      <c r="AF132" s="942">
        <v>8.4029133439999999</v>
      </c>
      <c r="AG132" s="940"/>
      <c r="AH132" s="940"/>
      <c r="AI132" s="940"/>
      <c r="AJ132" s="941"/>
      <c r="AK132" s="942">
        <v>8.3776951820000001</v>
      </c>
      <c r="AL132" s="940"/>
      <c r="AM132" s="940"/>
      <c r="AN132" s="940"/>
      <c r="AO132" s="941"/>
      <c r="AP132" s="812"/>
      <c r="AQ132" s="813"/>
      <c r="AR132" s="813"/>
      <c r="AS132" s="813"/>
      <c r="AT132" s="943"/>
      <c r="AU132" s="944"/>
      <c r="AV132" s="945"/>
      <c r="AW132" s="945"/>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4"/>
      <c r="CB132" s="914"/>
      <c r="CC132" s="914"/>
      <c r="CD132" s="914"/>
      <c r="CE132" s="914"/>
      <c r="CF132" s="914"/>
      <c r="CG132" s="914"/>
      <c r="CH132" s="914"/>
      <c r="CI132" s="914"/>
      <c r="CJ132" s="914"/>
      <c r="CK132" s="914"/>
      <c r="CL132" s="914"/>
      <c r="CM132" s="914"/>
      <c r="CN132" s="914"/>
      <c r="CO132" s="914"/>
      <c r="CP132" s="914"/>
      <c r="CQ132" s="914"/>
      <c r="CR132" s="914"/>
      <c r="CS132" s="914"/>
      <c r="CT132" s="914"/>
      <c r="CU132" s="914"/>
      <c r="CV132" s="914"/>
      <c r="CW132" s="914"/>
      <c r="CX132" s="914"/>
      <c r="CY132" s="914"/>
      <c r="CZ132" s="914"/>
      <c r="DA132" s="914"/>
      <c r="DB132" s="914"/>
      <c r="DC132" s="914"/>
      <c r="DD132" s="914"/>
      <c r="DE132" s="914"/>
      <c r="DF132" s="914"/>
      <c r="DG132" s="914"/>
      <c r="DH132" s="914"/>
      <c r="DI132" s="914"/>
      <c r="DJ132" s="914"/>
      <c r="DK132" s="914"/>
      <c r="DL132" s="914"/>
      <c r="DM132" s="914"/>
      <c r="DN132" s="914"/>
      <c r="DO132" s="914"/>
      <c r="DP132" s="526"/>
      <c r="DQ132" s="526"/>
      <c r="DR132" s="526"/>
      <c r="DS132" s="526"/>
      <c r="DT132" s="526"/>
      <c r="DU132" s="526"/>
      <c r="DV132" s="526"/>
      <c r="DW132" s="526"/>
      <c r="DX132" s="526"/>
      <c r="DY132" s="526"/>
      <c r="DZ132" s="526"/>
    </row>
    <row r="133" spans="1:131" s="503" customFormat="1" ht="26.25" customHeight="1" thickBot="1" x14ac:dyDescent="0.2">
      <c r="A133" s="946"/>
      <c r="B133" s="947"/>
      <c r="C133" s="947"/>
      <c r="D133" s="947"/>
      <c r="E133" s="947"/>
      <c r="F133" s="947"/>
      <c r="G133" s="947"/>
      <c r="H133" s="947"/>
      <c r="I133" s="947"/>
      <c r="J133" s="947"/>
      <c r="K133" s="947"/>
      <c r="L133" s="947"/>
      <c r="M133" s="947"/>
      <c r="N133" s="947"/>
      <c r="O133" s="947"/>
      <c r="P133" s="947"/>
      <c r="Q133" s="947"/>
      <c r="R133" s="947"/>
      <c r="S133" s="947"/>
      <c r="T133" s="947"/>
      <c r="U133" s="947"/>
      <c r="V133" s="948" t="s">
        <v>465</v>
      </c>
      <c r="W133" s="948"/>
      <c r="X133" s="948"/>
      <c r="Y133" s="948"/>
      <c r="Z133" s="949"/>
      <c r="AA133" s="950">
        <v>9</v>
      </c>
      <c r="AB133" s="951"/>
      <c r="AC133" s="951"/>
      <c r="AD133" s="951"/>
      <c r="AE133" s="952"/>
      <c r="AF133" s="950">
        <v>8.8000000000000007</v>
      </c>
      <c r="AG133" s="951"/>
      <c r="AH133" s="951"/>
      <c r="AI133" s="951"/>
      <c r="AJ133" s="952"/>
      <c r="AK133" s="950">
        <v>8.4</v>
      </c>
      <c r="AL133" s="951"/>
      <c r="AM133" s="951"/>
      <c r="AN133" s="951"/>
      <c r="AO133" s="952"/>
      <c r="AP133" s="857"/>
      <c r="AQ133" s="858"/>
      <c r="AR133" s="858"/>
      <c r="AS133" s="858"/>
      <c r="AT133" s="953"/>
      <c r="AU133" s="945"/>
      <c r="AV133" s="945"/>
      <c r="AW133" s="945"/>
      <c r="AX133" s="945"/>
      <c r="AY133" s="945"/>
      <c r="AZ133" s="945"/>
      <c r="BA133" s="945"/>
      <c r="BB133" s="945"/>
      <c r="BC133" s="945"/>
      <c r="BD133" s="945"/>
      <c r="BE133" s="945"/>
      <c r="BF133" s="945"/>
      <c r="BG133" s="945"/>
      <c r="BH133" s="945"/>
      <c r="BI133" s="945"/>
      <c r="BJ133" s="945"/>
      <c r="BK133" s="945"/>
      <c r="BL133" s="945"/>
      <c r="BM133" s="945"/>
      <c r="BN133" s="914"/>
      <c r="BO133" s="914"/>
      <c r="BP133" s="914"/>
      <c r="BQ133" s="914"/>
      <c r="BR133" s="914"/>
      <c r="BS133" s="914"/>
      <c r="BT133" s="914"/>
      <c r="BU133" s="914"/>
      <c r="BV133" s="914"/>
      <c r="BW133" s="914"/>
      <c r="BX133" s="914"/>
      <c r="BY133" s="914"/>
      <c r="BZ133" s="914"/>
      <c r="CA133" s="914"/>
      <c r="CB133" s="914"/>
      <c r="CC133" s="914"/>
      <c r="CD133" s="914"/>
      <c r="CE133" s="914"/>
      <c r="CF133" s="914"/>
      <c r="CG133" s="914"/>
      <c r="CH133" s="914"/>
      <c r="CI133" s="914"/>
      <c r="CJ133" s="914"/>
      <c r="CK133" s="914"/>
      <c r="CL133" s="914"/>
      <c r="CM133" s="914"/>
      <c r="CN133" s="914"/>
      <c r="CO133" s="914"/>
      <c r="CP133" s="914"/>
      <c r="CQ133" s="914"/>
      <c r="CR133" s="914"/>
      <c r="CS133" s="914"/>
      <c r="CT133" s="914"/>
      <c r="CU133" s="914"/>
      <c r="CV133" s="914"/>
      <c r="CW133" s="914"/>
      <c r="CX133" s="914"/>
      <c r="CY133" s="914"/>
      <c r="CZ133" s="914"/>
      <c r="DA133" s="914"/>
      <c r="DB133" s="914"/>
      <c r="DC133" s="914"/>
      <c r="DD133" s="914"/>
      <c r="DE133" s="914"/>
      <c r="DF133" s="914"/>
      <c r="DG133" s="914"/>
      <c r="DH133" s="914"/>
      <c r="DI133" s="914"/>
      <c r="DJ133" s="914"/>
      <c r="DK133" s="914"/>
      <c r="DL133" s="914"/>
      <c r="DM133" s="914"/>
      <c r="DN133" s="914"/>
      <c r="DO133" s="914"/>
      <c r="DP133" s="526"/>
      <c r="DQ133" s="526"/>
      <c r="DR133" s="526"/>
      <c r="DS133" s="526"/>
      <c r="DT133" s="526"/>
      <c r="DU133" s="526"/>
      <c r="DV133" s="526"/>
      <c r="DW133" s="526"/>
      <c r="DX133" s="526"/>
      <c r="DY133" s="526"/>
      <c r="DZ133" s="526"/>
    </row>
    <row r="134" spans="1:131" s="504" customFormat="1" ht="11.25" customHeight="1" x14ac:dyDescent="0.15">
      <c r="A134" s="954"/>
      <c r="B134" s="954"/>
      <c r="C134" s="954"/>
      <c r="D134" s="954"/>
      <c r="E134" s="954"/>
      <c r="F134" s="954"/>
      <c r="G134" s="954"/>
      <c r="H134" s="954"/>
      <c r="I134" s="954"/>
      <c r="J134" s="954"/>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4"/>
      <c r="AK134" s="954"/>
      <c r="AL134" s="954"/>
      <c r="AM134" s="954"/>
      <c r="AN134" s="954"/>
      <c r="AO134" s="954"/>
      <c r="AP134" s="954"/>
      <c r="AQ134" s="954"/>
      <c r="AR134" s="954"/>
      <c r="AS134" s="954"/>
      <c r="AT134" s="954"/>
      <c r="AU134" s="945"/>
      <c r="AV134" s="945"/>
      <c r="AW134" s="945"/>
      <c r="AX134" s="945"/>
      <c r="AY134" s="945"/>
      <c r="AZ134" s="945"/>
      <c r="BA134" s="945"/>
      <c r="BB134" s="945"/>
      <c r="BC134" s="945"/>
      <c r="BD134" s="945"/>
      <c r="BE134" s="945"/>
      <c r="BF134" s="945"/>
      <c r="BG134" s="945"/>
      <c r="BH134" s="945"/>
      <c r="BI134" s="945"/>
      <c r="BJ134" s="945"/>
      <c r="BK134" s="945"/>
      <c r="BL134" s="945"/>
      <c r="BM134" s="945"/>
      <c r="BN134" s="914"/>
      <c r="BO134" s="914"/>
      <c r="BP134" s="914"/>
      <c r="BQ134" s="914"/>
      <c r="BR134" s="914"/>
      <c r="BS134" s="914"/>
      <c r="BT134" s="914"/>
      <c r="BU134" s="914"/>
      <c r="BV134" s="914"/>
      <c r="BW134" s="914"/>
      <c r="BX134" s="914"/>
      <c r="BY134" s="914"/>
      <c r="BZ134" s="914"/>
      <c r="CA134" s="914"/>
      <c r="CB134" s="914"/>
      <c r="CC134" s="914"/>
      <c r="CD134" s="914"/>
      <c r="CE134" s="914"/>
      <c r="CF134" s="914"/>
      <c r="CG134" s="914"/>
      <c r="CH134" s="914"/>
      <c r="CI134" s="914"/>
      <c r="CJ134" s="914"/>
      <c r="CK134" s="914"/>
      <c r="CL134" s="914"/>
      <c r="CM134" s="914"/>
      <c r="CN134" s="914"/>
      <c r="CO134" s="914"/>
      <c r="CP134" s="914"/>
      <c r="CQ134" s="914"/>
      <c r="CR134" s="914"/>
      <c r="CS134" s="914"/>
      <c r="CT134" s="914"/>
      <c r="CU134" s="914"/>
      <c r="CV134" s="914"/>
      <c r="CW134" s="914"/>
      <c r="CX134" s="914"/>
      <c r="CY134" s="914"/>
      <c r="CZ134" s="914"/>
      <c r="DA134" s="914"/>
      <c r="DB134" s="914"/>
      <c r="DC134" s="914"/>
      <c r="DD134" s="914"/>
      <c r="DE134" s="914"/>
      <c r="DF134" s="914"/>
      <c r="DG134" s="914"/>
      <c r="DH134" s="914"/>
      <c r="DI134" s="914"/>
      <c r="DJ134" s="914"/>
      <c r="DK134" s="914"/>
      <c r="DL134" s="914"/>
      <c r="DM134" s="914"/>
      <c r="DN134" s="914"/>
      <c r="DO134" s="914"/>
      <c r="DP134" s="526"/>
      <c r="DQ134" s="526"/>
      <c r="DR134" s="526"/>
      <c r="DS134" s="526"/>
      <c r="DT134" s="526"/>
      <c r="DU134" s="526"/>
      <c r="DV134" s="526"/>
      <c r="DW134" s="526"/>
      <c r="DX134" s="526"/>
      <c r="DY134" s="526"/>
      <c r="DZ134" s="526"/>
      <c r="EA134" s="503"/>
    </row>
    <row r="135" spans="1:131" ht="14.25" hidden="1" x14ac:dyDescent="0.15">
      <c r="AU135" s="954"/>
      <c r="AV135" s="954"/>
      <c r="AW135" s="954"/>
      <c r="AX135" s="954"/>
      <c r="AY135" s="954"/>
      <c r="AZ135" s="954"/>
      <c r="BA135" s="954"/>
      <c r="BB135" s="954"/>
      <c r="BC135" s="954"/>
      <c r="BD135" s="954"/>
      <c r="BE135" s="954"/>
      <c r="BF135" s="954"/>
      <c r="BG135" s="954"/>
      <c r="BH135" s="954"/>
      <c r="BI135" s="954"/>
      <c r="BJ135" s="954"/>
      <c r="BK135" s="954"/>
      <c r="BL135" s="954"/>
      <c r="BM135" s="954"/>
      <c r="BN135" s="954"/>
      <c r="BO135" s="954"/>
      <c r="BP135" s="954"/>
      <c r="BQ135" s="954"/>
      <c r="BR135" s="954"/>
      <c r="BS135" s="954"/>
      <c r="BT135" s="954"/>
      <c r="BU135" s="954"/>
      <c r="BV135" s="954"/>
      <c r="BW135" s="954"/>
      <c r="BX135" s="954"/>
      <c r="BY135" s="954"/>
      <c r="BZ135" s="954"/>
      <c r="CA135" s="954"/>
      <c r="CB135" s="954"/>
      <c r="CC135" s="954"/>
      <c r="CD135" s="954"/>
      <c r="CE135" s="954"/>
      <c r="CF135" s="954"/>
      <c r="CG135" s="954"/>
      <c r="CH135" s="954"/>
      <c r="CI135" s="954"/>
      <c r="CJ135" s="954"/>
      <c r="CK135" s="954"/>
      <c r="CL135" s="954"/>
      <c r="CM135" s="954"/>
      <c r="CN135" s="954"/>
      <c r="CO135" s="954"/>
      <c r="CP135" s="954"/>
      <c r="CQ135" s="954"/>
      <c r="CR135" s="954"/>
      <c r="CS135" s="954"/>
      <c r="CT135" s="954"/>
      <c r="CU135" s="954"/>
      <c r="CV135" s="954"/>
      <c r="CW135" s="954"/>
      <c r="CX135" s="954"/>
      <c r="CY135" s="954"/>
      <c r="CZ135" s="954"/>
      <c r="DA135" s="954"/>
      <c r="DB135" s="954"/>
      <c r="DC135" s="954"/>
      <c r="DD135" s="954"/>
      <c r="DE135" s="954"/>
      <c r="DF135" s="954"/>
      <c r="DG135" s="954"/>
      <c r="DH135" s="954"/>
      <c r="DI135" s="954"/>
      <c r="DJ135" s="954"/>
      <c r="DK135" s="954"/>
      <c r="DL135" s="954"/>
      <c r="DM135" s="954"/>
      <c r="DN135" s="954"/>
      <c r="DO135" s="954"/>
      <c r="DP135" s="954"/>
      <c r="DQ135" s="954"/>
      <c r="DR135" s="954"/>
      <c r="DS135" s="954"/>
      <c r="DT135" s="954"/>
      <c r="DU135" s="954"/>
      <c r="DV135" s="954"/>
      <c r="DW135" s="954"/>
      <c r="DX135" s="954"/>
      <c r="DY135" s="954"/>
      <c r="DZ135" s="954"/>
    </row>
  </sheetData>
  <sheetProtection algorithmName="SHA-512" hashValue="gnPLELHpgEWmItFYTsfq0qxed+u6IMW7GDL/wJ8TGsL3T+Tk0X+pTo+yMlwu0pMkphx+quz4mK8Szf3zvIBlNw==" saltValue="JSig697t+MoszdObCAjd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U55" zoomScale="85" zoomScaleNormal="85" zoomScaleSheetLayoutView="85" workbookViewId="0">
      <selection activeCell="AO36" sqref="AO36:BC36"/>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17</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U0KRyIi8YRl7AfqcjZMG+H5fbGl+u5Rgy+WrV0CLcSmZa8XkApFqofGv2ZWL2WcuQ0S+uHf9rGWdI7fIkwMuMQ==" saltValue="7lO9sBptbzYhRQ6vhU2b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1" zoomScale="85" zoomScaleNormal="85" zoomScaleSheetLayoutView="55" workbookViewId="0">
      <selection activeCell="AO36" sqref="AO36:BC36"/>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13jVWZGXajGiLJO1iIPXGbl6bsnBdxkJrnL3G2dbOG5KtzGak1bl5LYqmcFEzQNofy5n+XdY3whLzBocz7w==" saltValue="55v1AVB0DgMPvG6r4ujg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zoomScale="85" zoomScaleSheetLayoutView="85" workbookViewId="0">
      <selection activeCell="AO36" sqref="AO36:BC36"/>
    </sheetView>
  </sheetViews>
  <sheetFormatPr defaultColWidth="0" defaultRowHeight="13.5" customHeight="1" zeroHeight="1" x14ac:dyDescent="0.15"/>
  <cols>
    <col min="1" max="36" width="2.5" style="956" customWidth="1"/>
    <col min="37" max="44" width="17" style="956" customWidth="1"/>
    <col min="45" max="45" width="6.125" style="963" customWidth="1"/>
    <col min="46" max="46" width="3" style="961" customWidth="1"/>
    <col min="47" max="47" width="19.125" style="956" hidden="1" customWidth="1"/>
    <col min="48" max="52" width="12.625" style="956" hidden="1" customWidth="1"/>
    <col min="53" max="16384" width="8.625" style="956" hidden="1"/>
  </cols>
  <sheetData>
    <row r="1" spans="1:46" x14ac:dyDescent="0.15">
      <c r="AS1" s="957"/>
      <c r="AT1" s="957"/>
    </row>
    <row r="2" spans="1:46" x14ac:dyDescent="0.15">
      <c r="AS2" s="957"/>
      <c r="AT2" s="957"/>
    </row>
    <row r="3" spans="1:46" x14ac:dyDescent="0.15">
      <c r="AS3" s="957"/>
      <c r="AT3" s="957"/>
    </row>
    <row r="4" spans="1:46" x14ac:dyDescent="0.15">
      <c r="AS4" s="957"/>
      <c r="AT4" s="957"/>
    </row>
    <row r="5" spans="1:46" ht="17.25" x14ac:dyDescent="0.15">
      <c r="A5" s="958" t="s">
        <v>466</v>
      </c>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959"/>
      <c r="AK5" s="959"/>
      <c r="AL5" s="959"/>
      <c r="AM5" s="959"/>
      <c r="AN5" s="959"/>
      <c r="AO5" s="959"/>
      <c r="AP5" s="959"/>
      <c r="AQ5" s="959"/>
      <c r="AR5" s="959"/>
      <c r="AS5" s="960"/>
    </row>
    <row r="6" spans="1:46" x14ac:dyDescent="0.15">
      <c r="A6" s="961"/>
      <c r="B6" s="957"/>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62" t="s">
        <v>467</v>
      </c>
      <c r="AL6" s="962"/>
      <c r="AM6" s="962"/>
      <c r="AN6" s="962"/>
      <c r="AO6" s="957"/>
      <c r="AP6" s="957"/>
      <c r="AQ6" s="957"/>
      <c r="AR6" s="957"/>
    </row>
    <row r="7" spans="1:46" ht="13.5" customHeight="1" x14ac:dyDescent="0.15">
      <c r="A7" s="961"/>
      <c r="B7" s="957"/>
      <c r="C7" s="957"/>
      <c r="D7" s="957"/>
      <c r="E7" s="957"/>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64"/>
      <c r="AL7" s="965"/>
      <c r="AM7" s="965"/>
      <c r="AN7" s="966"/>
      <c r="AO7" s="967" t="s">
        <v>468</v>
      </c>
      <c r="AP7" s="968"/>
      <c r="AQ7" s="969" t="s">
        <v>469</v>
      </c>
      <c r="AR7" s="970"/>
    </row>
    <row r="8" spans="1:46" x14ac:dyDescent="0.15">
      <c r="A8" s="961"/>
      <c r="B8" s="957"/>
      <c r="C8" s="957"/>
      <c r="D8" s="957"/>
      <c r="E8" s="957"/>
      <c r="F8" s="957"/>
      <c r="G8" s="957"/>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71"/>
      <c r="AL8" s="972"/>
      <c r="AM8" s="972"/>
      <c r="AN8" s="973"/>
      <c r="AO8" s="974"/>
      <c r="AP8" s="975" t="s">
        <v>470</v>
      </c>
      <c r="AQ8" s="976" t="s">
        <v>471</v>
      </c>
      <c r="AR8" s="977" t="s">
        <v>472</v>
      </c>
    </row>
    <row r="9" spans="1:46" x14ac:dyDescent="0.15">
      <c r="A9" s="961"/>
      <c r="B9" s="957"/>
      <c r="C9" s="957"/>
      <c r="D9" s="957"/>
      <c r="E9" s="957"/>
      <c r="F9" s="957"/>
      <c r="G9" s="957"/>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78" t="s">
        <v>473</v>
      </c>
      <c r="AL9" s="979"/>
      <c r="AM9" s="979"/>
      <c r="AN9" s="980"/>
      <c r="AO9" s="981">
        <v>2267681</v>
      </c>
      <c r="AP9" s="981">
        <v>92396</v>
      </c>
      <c r="AQ9" s="982">
        <v>83474</v>
      </c>
      <c r="AR9" s="983">
        <v>10.7</v>
      </c>
    </row>
    <row r="10" spans="1:46" ht="13.5" customHeight="1" x14ac:dyDescent="0.15">
      <c r="A10" s="961"/>
      <c r="B10" s="957"/>
      <c r="C10" s="957"/>
      <c r="D10" s="957"/>
      <c r="E10" s="957"/>
      <c r="F10" s="957"/>
      <c r="G10" s="957"/>
      <c r="H10" s="957"/>
      <c r="I10" s="957"/>
      <c r="J10" s="957"/>
      <c r="K10" s="957"/>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78" t="s">
        <v>474</v>
      </c>
      <c r="AL10" s="979"/>
      <c r="AM10" s="979"/>
      <c r="AN10" s="980"/>
      <c r="AO10" s="984">
        <v>17332</v>
      </c>
      <c r="AP10" s="984">
        <v>706</v>
      </c>
      <c r="AQ10" s="985">
        <v>8278</v>
      </c>
      <c r="AR10" s="986">
        <v>-91.5</v>
      </c>
    </row>
    <row r="11" spans="1:46" ht="13.5" customHeight="1" x14ac:dyDescent="0.15">
      <c r="A11" s="961"/>
      <c r="B11" s="957"/>
      <c r="C11" s="957"/>
      <c r="D11" s="957"/>
      <c r="E11" s="957"/>
      <c r="F11" s="957"/>
      <c r="G11" s="957"/>
      <c r="H11" s="957"/>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78" t="s">
        <v>475</v>
      </c>
      <c r="AL11" s="979"/>
      <c r="AM11" s="979"/>
      <c r="AN11" s="980"/>
      <c r="AO11" s="984" t="s">
        <v>476</v>
      </c>
      <c r="AP11" s="984" t="s">
        <v>476</v>
      </c>
      <c r="AQ11" s="985">
        <v>1520</v>
      </c>
      <c r="AR11" s="986" t="s">
        <v>476</v>
      </c>
    </row>
    <row r="12" spans="1:46" ht="13.5" customHeight="1" x14ac:dyDescent="0.15">
      <c r="A12" s="961"/>
      <c r="B12" s="957"/>
      <c r="C12" s="957"/>
      <c r="D12" s="957"/>
      <c r="E12" s="957"/>
      <c r="F12" s="957"/>
      <c r="G12" s="957"/>
      <c r="H12" s="957"/>
      <c r="I12" s="957"/>
      <c r="J12" s="957"/>
      <c r="K12" s="957"/>
      <c r="L12" s="957"/>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78" t="s">
        <v>477</v>
      </c>
      <c r="AL12" s="979"/>
      <c r="AM12" s="979"/>
      <c r="AN12" s="980"/>
      <c r="AO12" s="984" t="s">
        <v>476</v>
      </c>
      <c r="AP12" s="984" t="s">
        <v>476</v>
      </c>
      <c r="AQ12" s="985">
        <v>13</v>
      </c>
      <c r="AR12" s="986" t="s">
        <v>476</v>
      </c>
    </row>
    <row r="13" spans="1:46" ht="13.5" customHeight="1" x14ac:dyDescent="0.15">
      <c r="A13" s="961"/>
      <c r="B13" s="957"/>
      <c r="C13" s="957"/>
      <c r="D13" s="957"/>
      <c r="E13" s="957"/>
      <c r="F13" s="957"/>
      <c r="G13" s="957"/>
      <c r="H13" s="957"/>
      <c r="I13" s="957"/>
      <c r="J13" s="957"/>
      <c r="K13" s="957"/>
      <c r="L13" s="957"/>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78" t="s">
        <v>478</v>
      </c>
      <c r="AL13" s="979"/>
      <c r="AM13" s="979"/>
      <c r="AN13" s="980"/>
      <c r="AO13" s="984">
        <v>113275</v>
      </c>
      <c r="AP13" s="984">
        <v>4615</v>
      </c>
      <c r="AQ13" s="985">
        <v>2948</v>
      </c>
      <c r="AR13" s="986">
        <v>56.5</v>
      </c>
    </row>
    <row r="14" spans="1:46" ht="13.5" customHeight="1" x14ac:dyDescent="0.15">
      <c r="A14" s="961"/>
      <c r="B14" s="957"/>
      <c r="C14" s="957"/>
      <c r="D14" s="957"/>
      <c r="E14" s="957"/>
      <c r="F14" s="957"/>
      <c r="G14" s="957"/>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78" t="s">
        <v>479</v>
      </c>
      <c r="AL14" s="979"/>
      <c r="AM14" s="979"/>
      <c r="AN14" s="980"/>
      <c r="AO14" s="984">
        <v>69804</v>
      </c>
      <c r="AP14" s="984">
        <v>2844</v>
      </c>
      <c r="AQ14" s="985">
        <v>1798</v>
      </c>
      <c r="AR14" s="986">
        <v>58.2</v>
      </c>
    </row>
    <row r="15" spans="1:46" ht="13.5" customHeight="1" x14ac:dyDescent="0.15">
      <c r="A15" s="961"/>
      <c r="B15" s="957"/>
      <c r="C15" s="957"/>
      <c r="D15" s="957"/>
      <c r="E15" s="957"/>
      <c r="F15" s="957"/>
      <c r="G15" s="957"/>
      <c r="H15" s="957"/>
      <c r="I15" s="957"/>
      <c r="J15" s="957"/>
      <c r="K15" s="957"/>
      <c r="L15" s="957"/>
      <c r="M15" s="957"/>
      <c r="N15" s="957"/>
      <c r="O15" s="957"/>
      <c r="P15" s="957"/>
      <c r="Q15" s="957"/>
      <c r="R15" s="957"/>
      <c r="S15" s="957"/>
      <c r="T15" s="957"/>
      <c r="U15" s="957"/>
      <c r="V15" s="957"/>
      <c r="W15" s="957"/>
      <c r="X15" s="957"/>
      <c r="Y15" s="957"/>
      <c r="Z15" s="957"/>
      <c r="AA15" s="957"/>
      <c r="AB15" s="957"/>
      <c r="AC15" s="957"/>
      <c r="AD15" s="957"/>
      <c r="AE15" s="957"/>
      <c r="AF15" s="957"/>
      <c r="AG15" s="957"/>
      <c r="AH15" s="957"/>
      <c r="AI15" s="957"/>
      <c r="AJ15" s="957"/>
      <c r="AK15" s="987" t="s">
        <v>480</v>
      </c>
      <c r="AL15" s="988"/>
      <c r="AM15" s="988"/>
      <c r="AN15" s="989"/>
      <c r="AO15" s="984">
        <v>-163593</v>
      </c>
      <c r="AP15" s="984">
        <v>-6666</v>
      </c>
      <c r="AQ15" s="985">
        <v>-6111</v>
      </c>
      <c r="AR15" s="986">
        <v>9.1</v>
      </c>
    </row>
    <row r="16" spans="1:46" x14ac:dyDescent="0.15">
      <c r="A16" s="961"/>
      <c r="B16" s="957"/>
      <c r="C16" s="957"/>
      <c r="D16" s="957"/>
      <c r="E16" s="957"/>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57"/>
      <c r="AD16" s="957"/>
      <c r="AE16" s="957"/>
      <c r="AF16" s="957"/>
      <c r="AG16" s="957"/>
      <c r="AH16" s="957"/>
      <c r="AI16" s="957"/>
      <c r="AJ16" s="957"/>
      <c r="AK16" s="987" t="s">
        <v>138</v>
      </c>
      <c r="AL16" s="988"/>
      <c r="AM16" s="988"/>
      <c r="AN16" s="989"/>
      <c r="AO16" s="984">
        <v>2304499</v>
      </c>
      <c r="AP16" s="984">
        <v>93896</v>
      </c>
      <c r="AQ16" s="985">
        <v>91920</v>
      </c>
      <c r="AR16" s="986">
        <v>2.1</v>
      </c>
    </row>
    <row r="17" spans="1:46" x14ac:dyDescent="0.15">
      <c r="A17" s="961"/>
      <c r="B17" s="957"/>
      <c r="C17" s="957"/>
      <c r="D17" s="957"/>
      <c r="E17" s="957"/>
      <c r="F17" s="957"/>
      <c r="G17" s="957"/>
      <c r="H17" s="957"/>
      <c r="I17" s="957"/>
      <c r="J17" s="957"/>
      <c r="K17" s="957"/>
      <c r="L17" s="957"/>
      <c r="M17" s="957"/>
      <c r="N17" s="957"/>
      <c r="O17" s="957"/>
      <c r="P17" s="957"/>
      <c r="Q17" s="957"/>
      <c r="R17" s="957"/>
      <c r="S17" s="957"/>
      <c r="T17" s="957"/>
      <c r="U17" s="957"/>
      <c r="V17" s="957"/>
      <c r="W17" s="957"/>
      <c r="X17" s="957"/>
      <c r="Y17" s="957"/>
      <c r="Z17" s="957"/>
      <c r="AA17" s="957"/>
      <c r="AB17" s="957"/>
      <c r="AC17" s="957"/>
      <c r="AD17" s="957"/>
      <c r="AE17" s="957"/>
      <c r="AF17" s="957"/>
      <c r="AG17" s="957"/>
      <c r="AH17" s="957"/>
      <c r="AI17" s="957"/>
      <c r="AJ17" s="957"/>
      <c r="AK17" s="957"/>
      <c r="AL17" s="957"/>
      <c r="AM17" s="957"/>
      <c r="AN17" s="957"/>
      <c r="AO17" s="957"/>
      <c r="AP17" s="957"/>
      <c r="AQ17" s="957"/>
      <c r="AR17" s="990"/>
    </row>
    <row r="18" spans="1:46" x14ac:dyDescent="0.15">
      <c r="A18" s="961"/>
      <c r="B18" s="957"/>
      <c r="C18" s="957"/>
      <c r="D18" s="957"/>
      <c r="E18" s="957"/>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7"/>
      <c r="AJ18" s="957"/>
      <c r="AK18" s="957"/>
      <c r="AL18" s="957"/>
      <c r="AM18" s="957"/>
      <c r="AN18" s="957"/>
      <c r="AO18" s="957"/>
      <c r="AP18" s="957"/>
      <c r="AQ18" s="991"/>
      <c r="AR18" s="991"/>
    </row>
    <row r="19" spans="1:46" x14ac:dyDescent="0.15">
      <c r="A19" s="961"/>
      <c r="B19" s="957"/>
      <c r="C19" s="957"/>
      <c r="D19" s="957"/>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7"/>
      <c r="AJ19" s="957"/>
      <c r="AK19" s="957" t="s">
        <v>481</v>
      </c>
      <c r="AL19" s="957"/>
      <c r="AM19" s="957"/>
      <c r="AN19" s="957"/>
      <c r="AO19" s="957"/>
      <c r="AP19" s="957"/>
      <c r="AQ19" s="957"/>
      <c r="AR19" s="957"/>
    </row>
    <row r="20" spans="1:46" x14ac:dyDescent="0.15">
      <c r="A20" s="961"/>
      <c r="B20" s="957"/>
      <c r="C20" s="957"/>
      <c r="D20" s="957"/>
      <c r="E20" s="957"/>
      <c r="F20" s="957"/>
      <c r="G20" s="957"/>
      <c r="H20" s="957"/>
      <c r="I20" s="957"/>
      <c r="J20" s="957"/>
      <c r="K20" s="957"/>
      <c r="L20" s="957"/>
      <c r="M20" s="957"/>
      <c r="N20" s="957"/>
      <c r="O20" s="957"/>
      <c r="P20" s="957"/>
      <c r="Q20" s="957"/>
      <c r="R20" s="957"/>
      <c r="S20" s="957"/>
      <c r="T20" s="957"/>
      <c r="U20" s="957"/>
      <c r="V20" s="957"/>
      <c r="W20" s="957"/>
      <c r="X20" s="957"/>
      <c r="Y20" s="957"/>
      <c r="Z20" s="957"/>
      <c r="AA20" s="957"/>
      <c r="AB20" s="957"/>
      <c r="AC20" s="957"/>
      <c r="AD20" s="957"/>
      <c r="AE20" s="957"/>
      <c r="AF20" s="957"/>
      <c r="AG20" s="957"/>
      <c r="AH20" s="957"/>
      <c r="AI20" s="957"/>
      <c r="AJ20" s="957"/>
      <c r="AK20" s="992"/>
      <c r="AL20" s="993"/>
      <c r="AM20" s="993"/>
      <c r="AN20" s="994"/>
      <c r="AO20" s="995" t="s">
        <v>482</v>
      </c>
      <c r="AP20" s="996" t="s">
        <v>483</v>
      </c>
      <c r="AQ20" s="997" t="s">
        <v>484</v>
      </c>
      <c r="AR20" s="998"/>
    </row>
    <row r="21" spans="1:46" s="1007" customFormat="1" x14ac:dyDescent="0.15">
      <c r="A21" s="999"/>
      <c r="B21" s="962"/>
      <c r="C21" s="962"/>
      <c r="D21" s="962"/>
      <c r="E21" s="962"/>
      <c r="F21" s="962"/>
      <c r="G21" s="962"/>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1000" t="s">
        <v>485</v>
      </c>
      <c r="AL21" s="1001"/>
      <c r="AM21" s="1001"/>
      <c r="AN21" s="1002"/>
      <c r="AO21" s="1003">
        <v>8.76</v>
      </c>
      <c r="AP21" s="1004">
        <v>8.52</v>
      </c>
      <c r="AQ21" s="1005">
        <v>0.24</v>
      </c>
      <c r="AR21" s="962"/>
      <c r="AS21" s="1006"/>
      <c r="AT21" s="999"/>
    </row>
    <row r="22" spans="1:46" s="1007" customFormat="1" x14ac:dyDescent="0.15">
      <c r="A22" s="999"/>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1000" t="s">
        <v>486</v>
      </c>
      <c r="AL22" s="1001"/>
      <c r="AM22" s="1001"/>
      <c r="AN22" s="1002"/>
      <c r="AO22" s="1008">
        <v>96.8</v>
      </c>
      <c r="AP22" s="1009">
        <v>97.5</v>
      </c>
      <c r="AQ22" s="1010">
        <v>-0.7</v>
      </c>
      <c r="AR22" s="991"/>
      <c r="AS22" s="1006"/>
      <c r="AT22" s="999"/>
    </row>
    <row r="23" spans="1:46" s="1007" customFormat="1" x14ac:dyDescent="0.15">
      <c r="A23" s="999"/>
      <c r="B23" s="962"/>
      <c r="C23" s="962"/>
      <c r="D23" s="962"/>
      <c r="E23" s="962"/>
      <c r="F23" s="962"/>
      <c r="G23" s="962"/>
      <c r="H23" s="962"/>
      <c r="I23" s="962"/>
      <c r="J23" s="962"/>
      <c r="K23" s="962"/>
      <c r="L23" s="962"/>
      <c r="M23" s="962"/>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962"/>
      <c r="AM23" s="962"/>
      <c r="AN23" s="962"/>
      <c r="AO23" s="962"/>
      <c r="AP23" s="991"/>
      <c r="AQ23" s="991"/>
      <c r="AR23" s="991"/>
      <c r="AS23" s="1006"/>
      <c r="AT23" s="999"/>
    </row>
    <row r="24" spans="1:46" s="1007" customFormat="1" x14ac:dyDescent="0.15">
      <c r="A24" s="999"/>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91"/>
      <c r="AQ24" s="991"/>
      <c r="AR24" s="991"/>
      <c r="AS24" s="1006"/>
      <c r="AT24" s="999"/>
    </row>
    <row r="25" spans="1:46" s="1007" customFormat="1" x14ac:dyDescent="0.15">
      <c r="A25" s="1011"/>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2"/>
      <c r="AL25" s="1012"/>
      <c r="AM25" s="1012"/>
      <c r="AN25" s="1012"/>
      <c r="AO25" s="1012"/>
      <c r="AP25" s="1013"/>
      <c r="AQ25" s="1013"/>
      <c r="AR25" s="1013"/>
      <c r="AS25" s="1014"/>
      <c r="AT25" s="999"/>
    </row>
    <row r="26" spans="1:46" s="1007" customFormat="1" x14ac:dyDescent="0.15">
      <c r="A26" s="962" t="s">
        <v>487</v>
      </c>
      <c r="B26" s="962"/>
      <c r="C26" s="962"/>
      <c r="D26" s="962"/>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91"/>
      <c r="AQ26" s="991"/>
      <c r="AR26" s="991"/>
      <c r="AS26" s="962"/>
      <c r="AT26" s="962"/>
    </row>
    <row r="27" spans="1:46" x14ac:dyDescent="0.15">
      <c r="A27" s="1015"/>
      <c r="AO27" s="957"/>
      <c r="AP27" s="957"/>
      <c r="AQ27" s="957"/>
      <c r="AR27" s="957"/>
      <c r="AS27" s="957"/>
      <c r="AT27" s="957"/>
    </row>
    <row r="28" spans="1:46" ht="17.25" x14ac:dyDescent="0.15">
      <c r="A28" s="958" t="s">
        <v>488</v>
      </c>
      <c r="B28" s="959"/>
      <c r="C28" s="959"/>
      <c r="D28" s="959"/>
      <c r="E28" s="959"/>
      <c r="F28" s="959"/>
      <c r="G28" s="959"/>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1016"/>
    </row>
    <row r="29" spans="1:46" x14ac:dyDescent="0.15">
      <c r="A29" s="961"/>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62" t="s">
        <v>489</v>
      </c>
      <c r="AL29" s="962"/>
      <c r="AM29" s="962"/>
      <c r="AN29" s="962"/>
      <c r="AO29" s="957"/>
      <c r="AP29" s="957"/>
      <c r="AQ29" s="957"/>
      <c r="AR29" s="957"/>
      <c r="AS29" s="1017"/>
    </row>
    <row r="30" spans="1:46" ht="13.5" customHeight="1" x14ac:dyDescent="0.15">
      <c r="A30" s="961"/>
      <c r="B30" s="957"/>
      <c r="C30" s="957"/>
      <c r="D30" s="957"/>
      <c r="E30" s="957"/>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64"/>
      <c r="AL30" s="965"/>
      <c r="AM30" s="965"/>
      <c r="AN30" s="966"/>
      <c r="AO30" s="967" t="s">
        <v>468</v>
      </c>
      <c r="AP30" s="968"/>
      <c r="AQ30" s="969" t="s">
        <v>469</v>
      </c>
      <c r="AR30" s="970"/>
    </row>
    <row r="31" spans="1:46" x14ac:dyDescent="0.15">
      <c r="A31" s="961"/>
      <c r="B31" s="957"/>
      <c r="C31" s="957"/>
      <c r="D31" s="957"/>
      <c r="E31" s="957"/>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7"/>
      <c r="AH31" s="957"/>
      <c r="AI31" s="957"/>
      <c r="AJ31" s="957"/>
      <c r="AK31" s="971"/>
      <c r="AL31" s="972"/>
      <c r="AM31" s="972"/>
      <c r="AN31" s="973"/>
      <c r="AO31" s="974"/>
      <c r="AP31" s="975" t="s">
        <v>470</v>
      </c>
      <c r="AQ31" s="976" t="s">
        <v>471</v>
      </c>
      <c r="AR31" s="977" t="s">
        <v>472</v>
      </c>
    </row>
    <row r="32" spans="1:46" ht="27" customHeight="1" x14ac:dyDescent="0.15">
      <c r="A32" s="961"/>
      <c r="B32" s="957"/>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1018" t="s">
        <v>490</v>
      </c>
      <c r="AL32" s="1019"/>
      <c r="AM32" s="1019"/>
      <c r="AN32" s="1020"/>
      <c r="AO32" s="1021">
        <v>1038649</v>
      </c>
      <c r="AP32" s="1021">
        <v>42320</v>
      </c>
      <c r="AQ32" s="1022">
        <v>52518</v>
      </c>
      <c r="AR32" s="1023">
        <v>-19.399999999999999</v>
      </c>
    </row>
    <row r="33" spans="1:46" ht="13.5" customHeight="1" x14ac:dyDescent="0.15">
      <c r="A33" s="961"/>
      <c r="B33" s="957"/>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1018" t="s">
        <v>491</v>
      </c>
      <c r="AL33" s="1019"/>
      <c r="AM33" s="1019"/>
      <c r="AN33" s="1020"/>
      <c r="AO33" s="1021" t="s">
        <v>476</v>
      </c>
      <c r="AP33" s="1021" t="s">
        <v>476</v>
      </c>
      <c r="AQ33" s="1022" t="s">
        <v>476</v>
      </c>
      <c r="AR33" s="1023" t="s">
        <v>476</v>
      </c>
    </row>
    <row r="34" spans="1:46" ht="27" customHeight="1" x14ac:dyDescent="0.15">
      <c r="A34" s="961"/>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c r="Z34" s="957"/>
      <c r="AA34" s="957"/>
      <c r="AB34" s="957"/>
      <c r="AC34" s="957"/>
      <c r="AD34" s="957"/>
      <c r="AE34" s="957"/>
      <c r="AF34" s="957"/>
      <c r="AG34" s="957"/>
      <c r="AH34" s="957"/>
      <c r="AI34" s="957"/>
      <c r="AJ34" s="957"/>
      <c r="AK34" s="1018" t="s">
        <v>492</v>
      </c>
      <c r="AL34" s="1019"/>
      <c r="AM34" s="1019"/>
      <c r="AN34" s="1020"/>
      <c r="AO34" s="1021" t="s">
        <v>476</v>
      </c>
      <c r="AP34" s="1021" t="s">
        <v>476</v>
      </c>
      <c r="AQ34" s="1022">
        <v>24</v>
      </c>
      <c r="AR34" s="1023" t="s">
        <v>476</v>
      </c>
    </row>
    <row r="35" spans="1:46" ht="27" customHeight="1" x14ac:dyDescent="0.15">
      <c r="A35" s="961"/>
      <c r="B35" s="957"/>
      <c r="C35" s="957"/>
      <c r="D35" s="957"/>
      <c r="E35" s="957"/>
      <c r="F35" s="957"/>
      <c r="G35" s="957"/>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1018" t="s">
        <v>493</v>
      </c>
      <c r="AL35" s="1019"/>
      <c r="AM35" s="1019"/>
      <c r="AN35" s="1020"/>
      <c r="AO35" s="1021">
        <v>326389</v>
      </c>
      <c r="AP35" s="1021">
        <v>13299</v>
      </c>
      <c r="AQ35" s="1022">
        <v>18573</v>
      </c>
      <c r="AR35" s="1023">
        <v>-28.4</v>
      </c>
    </row>
    <row r="36" spans="1:46" ht="27" customHeight="1" x14ac:dyDescent="0.15">
      <c r="A36" s="961"/>
      <c r="B36" s="957"/>
      <c r="C36" s="957"/>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1018" t="s">
        <v>494</v>
      </c>
      <c r="AL36" s="1019"/>
      <c r="AM36" s="1019"/>
      <c r="AN36" s="1020"/>
      <c r="AO36" s="1021">
        <v>43607</v>
      </c>
      <c r="AP36" s="1021">
        <v>1777</v>
      </c>
      <c r="AQ36" s="1022">
        <v>2920</v>
      </c>
      <c r="AR36" s="1023">
        <v>-39.1</v>
      </c>
    </row>
    <row r="37" spans="1:46" ht="13.5" customHeight="1" x14ac:dyDescent="0.15">
      <c r="A37" s="961"/>
      <c r="B37" s="957"/>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1018" t="s">
        <v>495</v>
      </c>
      <c r="AL37" s="1019"/>
      <c r="AM37" s="1019"/>
      <c r="AN37" s="1020"/>
      <c r="AO37" s="1021" t="s">
        <v>476</v>
      </c>
      <c r="AP37" s="1021" t="s">
        <v>476</v>
      </c>
      <c r="AQ37" s="1022">
        <v>483</v>
      </c>
      <c r="AR37" s="1023" t="s">
        <v>476</v>
      </c>
    </row>
    <row r="38" spans="1:46" ht="27" customHeight="1" x14ac:dyDescent="0.15">
      <c r="A38" s="961"/>
      <c r="B38" s="957"/>
      <c r="C38" s="957"/>
      <c r="D38" s="957"/>
      <c r="E38" s="957"/>
      <c r="F38" s="957"/>
      <c r="G38" s="957"/>
      <c r="H38" s="957"/>
      <c r="I38" s="957"/>
      <c r="J38" s="957"/>
      <c r="K38" s="957"/>
      <c r="L38" s="957"/>
      <c r="M38" s="957"/>
      <c r="N38" s="957"/>
      <c r="O38" s="957"/>
      <c r="P38" s="957"/>
      <c r="Q38" s="957"/>
      <c r="R38" s="957"/>
      <c r="S38" s="957"/>
      <c r="T38" s="957"/>
      <c r="U38" s="957"/>
      <c r="V38" s="957"/>
      <c r="W38" s="957"/>
      <c r="X38" s="957"/>
      <c r="Y38" s="957"/>
      <c r="Z38" s="957"/>
      <c r="AA38" s="957"/>
      <c r="AB38" s="957"/>
      <c r="AC38" s="957"/>
      <c r="AD38" s="957"/>
      <c r="AE38" s="957"/>
      <c r="AF38" s="957"/>
      <c r="AG38" s="957"/>
      <c r="AH38" s="957"/>
      <c r="AI38" s="957"/>
      <c r="AJ38" s="957"/>
      <c r="AK38" s="1024" t="s">
        <v>496</v>
      </c>
      <c r="AL38" s="1025"/>
      <c r="AM38" s="1025"/>
      <c r="AN38" s="1026"/>
      <c r="AO38" s="1027">
        <v>492</v>
      </c>
      <c r="AP38" s="1027">
        <v>20</v>
      </c>
      <c r="AQ38" s="1028">
        <v>1</v>
      </c>
      <c r="AR38" s="1010">
        <v>1900</v>
      </c>
      <c r="AS38" s="1017"/>
    </row>
    <row r="39" spans="1:46" x14ac:dyDescent="0.15">
      <c r="A39" s="961"/>
      <c r="B39" s="957"/>
      <c r="C39" s="957"/>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c r="AF39" s="957"/>
      <c r="AG39" s="957"/>
      <c r="AH39" s="957"/>
      <c r="AI39" s="957"/>
      <c r="AJ39" s="957"/>
      <c r="AK39" s="1024" t="s">
        <v>497</v>
      </c>
      <c r="AL39" s="1025"/>
      <c r="AM39" s="1025"/>
      <c r="AN39" s="1026"/>
      <c r="AO39" s="1021">
        <v>-21696</v>
      </c>
      <c r="AP39" s="1021">
        <v>-884</v>
      </c>
      <c r="AQ39" s="1022">
        <v>-4335</v>
      </c>
      <c r="AR39" s="1023">
        <v>-79.599999999999994</v>
      </c>
      <c r="AS39" s="1017"/>
    </row>
    <row r="40" spans="1:46" ht="27" customHeight="1" x14ac:dyDescent="0.15">
      <c r="A40" s="961"/>
      <c r="B40" s="957"/>
      <c r="C40" s="957"/>
      <c r="D40" s="957"/>
      <c r="E40" s="957"/>
      <c r="F40" s="957"/>
      <c r="G40" s="957"/>
      <c r="H40" s="957"/>
      <c r="I40" s="957"/>
      <c r="J40" s="957"/>
      <c r="K40" s="957"/>
      <c r="L40" s="957"/>
      <c r="M40" s="957"/>
      <c r="N40" s="957"/>
      <c r="O40" s="957"/>
      <c r="P40" s="957"/>
      <c r="Q40" s="957"/>
      <c r="R40" s="957"/>
      <c r="S40" s="957"/>
      <c r="T40" s="957"/>
      <c r="U40" s="957"/>
      <c r="V40" s="957"/>
      <c r="W40" s="957"/>
      <c r="X40" s="957"/>
      <c r="Y40" s="957"/>
      <c r="Z40" s="957"/>
      <c r="AA40" s="957"/>
      <c r="AB40" s="957"/>
      <c r="AC40" s="957"/>
      <c r="AD40" s="957"/>
      <c r="AE40" s="957"/>
      <c r="AF40" s="957"/>
      <c r="AG40" s="957"/>
      <c r="AH40" s="957"/>
      <c r="AI40" s="957"/>
      <c r="AJ40" s="957"/>
      <c r="AK40" s="1018" t="s">
        <v>498</v>
      </c>
      <c r="AL40" s="1019"/>
      <c r="AM40" s="1019"/>
      <c r="AN40" s="1020"/>
      <c r="AO40" s="1021">
        <v>-847427</v>
      </c>
      <c r="AP40" s="1021">
        <v>-34528</v>
      </c>
      <c r="AQ40" s="1022">
        <v>-49481</v>
      </c>
      <c r="AR40" s="1023">
        <v>-30.2</v>
      </c>
      <c r="AS40" s="1017"/>
    </row>
    <row r="41" spans="1:46" x14ac:dyDescent="0.15">
      <c r="A41" s="961"/>
      <c r="B41" s="957"/>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1029" t="s">
        <v>255</v>
      </c>
      <c r="AL41" s="1030"/>
      <c r="AM41" s="1030"/>
      <c r="AN41" s="1031"/>
      <c r="AO41" s="1021">
        <v>540014</v>
      </c>
      <c r="AP41" s="1021">
        <v>22003</v>
      </c>
      <c r="AQ41" s="1022">
        <v>20703</v>
      </c>
      <c r="AR41" s="1023">
        <v>6.3</v>
      </c>
      <c r="AS41" s="1017"/>
    </row>
    <row r="42" spans="1:46" x14ac:dyDescent="0.15">
      <c r="A42" s="961"/>
      <c r="B42" s="957"/>
      <c r="C42" s="957"/>
      <c r="D42" s="957"/>
      <c r="E42" s="957"/>
      <c r="F42" s="957"/>
      <c r="G42" s="957"/>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1032" t="s">
        <v>499</v>
      </c>
      <c r="AL42" s="957"/>
      <c r="AM42" s="957"/>
      <c r="AN42" s="957"/>
      <c r="AO42" s="957"/>
      <c r="AP42" s="957"/>
      <c r="AQ42" s="991"/>
      <c r="AR42" s="991"/>
      <c r="AS42" s="1017"/>
    </row>
    <row r="43" spans="1:46" x14ac:dyDescent="0.15">
      <c r="A43" s="961"/>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1033"/>
      <c r="AQ43" s="991"/>
      <c r="AR43" s="957"/>
      <c r="AS43" s="1017"/>
    </row>
    <row r="44" spans="1:46" x14ac:dyDescent="0.15">
      <c r="A44" s="961"/>
      <c r="B44" s="957"/>
      <c r="C44" s="957"/>
      <c r="D44" s="957"/>
      <c r="E44" s="957"/>
      <c r="F44" s="957"/>
      <c r="G44" s="957"/>
      <c r="H44" s="957"/>
      <c r="I44" s="957"/>
      <c r="J44" s="957"/>
      <c r="K44" s="957"/>
      <c r="L44" s="957"/>
      <c r="M44" s="957"/>
      <c r="N44" s="957"/>
      <c r="O44" s="957"/>
      <c r="P44" s="957"/>
      <c r="Q44" s="957"/>
      <c r="R44" s="957"/>
      <c r="S44" s="957"/>
      <c r="T44" s="957"/>
      <c r="U44" s="957"/>
      <c r="V44" s="957"/>
      <c r="W44" s="957"/>
      <c r="X44" s="957"/>
      <c r="Y44" s="957"/>
      <c r="Z44" s="957"/>
      <c r="AA44" s="957"/>
      <c r="AB44" s="957"/>
      <c r="AC44" s="957"/>
      <c r="AD44" s="957"/>
      <c r="AE44" s="957"/>
      <c r="AF44" s="957"/>
      <c r="AG44" s="957"/>
      <c r="AH44" s="957"/>
      <c r="AI44" s="957"/>
      <c r="AJ44" s="957"/>
      <c r="AK44" s="957"/>
      <c r="AL44" s="957"/>
      <c r="AM44" s="957"/>
      <c r="AN44" s="957"/>
      <c r="AO44" s="957"/>
      <c r="AP44" s="957"/>
      <c r="AQ44" s="991"/>
      <c r="AR44" s="957"/>
    </row>
    <row r="45" spans="1:46" x14ac:dyDescent="0.15">
      <c r="A45" s="959"/>
      <c r="B45" s="959"/>
      <c r="C45" s="959"/>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1034"/>
      <c r="AR45" s="959"/>
      <c r="AS45" s="959"/>
      <c r="AT45" s="957"/>
    </row>
    <row r="46" spans="1:46" x14ac:dyDescent="0.15">
      <c r="A46" s="1035"/>
      <c r="B46" s="1035"/>
      <c r="C46" s="1035"/>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c r="AI46" s="1035"/>
      <c r="AJ46" s="1035"/>
      <c r="AK46" s="1035"/>
      <c r="AL46" s="1035"/>
      <c r="AM46" s="1035"/>
      <c r="AN46" s="1035"/>
      <c r="AO46" s="1035"/>
      <c r="AP46" s="1035"/>
      <c r="AQ46" s="1035"/>
      <c r="AR46" s="1035"/>
      <c r="AS46" s="1035"/>
      <c r="AT46" s="957"/>
    </row>
    <row r="47" spans="1:46" ht="17.25" customHeight="1" x14ac:dyDescent="0.15">
      <c r="A47" s="1036" t="s">
        <v>500</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7"/>
      <c r="AN47" s="957"/>
      <c r="AO47" s="957"/>
      <c r="AP47" s="957"/>
      <c r="AQ47" s="957"/>
      <c r="AR47" s="957"/>
    </row>
    <row r="48" spans="1:46" x14ac:dyDescent="0.15">
      <c r="A48" s="961"/>
      <c r="B48" s="957"/>
      <c r="C48" s="957"/>
      <c r="D48" s="957"/>
      <c r="E48" s="957"/>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1037" t="s">
        <v>501</v>
      </c>
      <c r="AL48" s="1037"/>
      <c r="AM48" s="1037"/>
      <c r="AN48" s="1037"/>
      <c r="AO48" s="1037"/>
      <c r="AP48" s="1037"/>
      <c r="AQ48" s="1038"/>
      <c r="AR48" s="1037"/>
    </row>
    <row r="49" spans="1:44" ht="13.5" customHeight="1" x14ac:dyDescent="0.15">
      <c r="A49" s="961"/>
      <c r="B49" s="957"/>
      <c r="C49" s="957"/>
      <c r="D49" s="957"/>
      <c r="E49" s="957"/>
      <c r="F49" s="957"/>
      <c r="G49" s="957"/>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1039"/>
      <c r="AL49" s="1040"/>
      <c r="AM49" s="1041" t="s">
        <v>468</v>
      </c>
      <c r="AN49" s="1042" t="s">
        <v>502</v>
      </c>
      <c r="AO49" s="1043"/>
      <c r="AP49" s="1043"/>
      <c r="AQ49" s="1043"/>
      <c r="AR49" s="1044"/>
    </row>
    <row r="50" spans="1:44" x14ac:dyDescent="0.15">
      <c r="A50" s="961"/>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1045"/>
      <c r="AL50" s="1046"/>
      <c r="AM50" s="1047"/>
      <c r="AN50" s="1048" t="s">
        <v>503</v>
      </c>
      <c r="AO50" s="1049" t="s">
        <v>504</v>
      </c>
      <c r="AP50" s="1050" t="s">
        <v>505</v>
      </c>
      <c r="AQ50" s="1051" t="s">
        <v>506</v>
      </c>
      <c r="AR50" s="1052" t="s">
        <v>507</v>
      </c>
    </row>
    <row r="51" spans="1:44" x14ac:dyDescent="0.15">
      <c r="A51" s="961"/>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c r="Z51" s="957"/>
      <c r="AA51" s="957"/>
      <c r="AB51" s="957"/>
      <c r="AC51" s="957"/>
      <c r="AD51" s="957"/>
      <c r="AE51" s="957"/>
      <c r="AF51" s="957"/>
      <c r="AG51" s="957"/>
      <c r="AH51" s="957"/>
      <c r="AI51" s="957"/>
      <c r="AJ51" s="957"/>
      <c r="AK51" s="1039" t="s">
        <v>508</v>
      </c>
      <c r="AL51" s="1040"/>
      <c r="AM51" s="1053">
        <v>1053044</v>
      </c>
      <c r="AN51" s="1054">
        <v>39357</v>
      </c>
      <c r="AO51" s="1055">
        <v>-34.9</v>
      </c>
      <c r="AP51" s="1056">
        <v>65876</v>
      </c>
      <c r="AQ51" s="1057">
        <v>-19.399999999999999</v>
      </c>
      <c r="AR51" s="1058">
        <v>-15.5</v>
      </c>
    </row>
    <row r="52" spans="1:44" x14ac:dyDescent="0.15">
      <c r="A52" s="961"/>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c r="AI52" s="957"/>
      <c r="AJ52" s="957"/>
      <c r="AK52" s="1059"/>
      <c r="AL52" s="1060" t="s">
        <v>509</v>
      </c>
      <c r="AM52" s="1061">
        <v>309655</v>
      </c>
      <c r="AN52" s="1062">
        <v>11573</v>
      </c>
      <c r="AO52" s="1063">
        <v>-39.6</v>
      </c>
      <c r="AP52" s="1064">
        <v>36484</v>
      </c>
      <c r="AQ52" s="1065">
        <v>-3.8</v>
      </c>
      <c r="AR52" s="1066">
        <v>-35.799999999999997</v>
      </c>
    </row>
    <row r="53" spans="1:44" x14ac:dyDescent="0.15">
      <c r="A53" s="961"/>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c r="AF53" s="957"/>
      <c r="AG53" s="957"/>
      <c r="AH53" s="957"/>
      <c r="AI53" s="957"/>
      <c r="AJ53" s="957"/>
      <c r="AK53" s="1039" t="s">
        <v>510</v>
      </c>
      <c r="AL53" s="1040"/>
      <c r="AM53" s="1053">
        <v>1150190</v>
      </c>
      <c r="AN53" s="1054">
        <v>43767</v>
      </c>
      <c r="AO53" s="1055">
        <v>11.2</v>
      </c>
      <c r="AP53" s="1056">
        <v>68468</v>
      </c>
      <c r="AQ53" s="1057">
        <v>3.9</v>
      </c>
      <c r="AR53" s="1058">
        <v>7.3</v>
      </c>
    </row>
    <row r="54" spans="1:44" x14ac:dyDescent="0.15">
      <c r="A54" s="961"/>
      <c r="B54" s="957"/>
      <c r="C54" s="957"/>
      <c r="D54" s="957"/>
      <c r="E54" s="957"/>
      <c r="F54" s="957"/>
      <c r="G54" s="957"/>
      <c r="H54" s="957"/>
      <c r="I54" s="957"/>
      <c r="J54" s="957"/>
      <c r="K54" s="957"/>
      <c r="L54" s="957"/>
      <c r="M54" s="957"/>
      <c r="N54" s="957"/>
      <c r="O54" s="957"/>
      <c r="P54" s="957"/>
      <c r="Q54" s="957"/>
      <c r="R54" s="957"/>
      <c r="S54" s="957"/>
      <c r="T54" s="957"/>
      <c r="U54" s="957"/>
      <c r="V54" s="957"/>
      <c r="W54" s="957"/>
      <c r="X54" s="957"/>
      <c r="Y54" s="957"/>
      <c r="Z54" s="957"/>
      <c r="AA54" s="957"/>
      <c r="AB54" s="957"/>
      <c r="AC54" s="957"/>
      <c r="AD54" s="957"/>
      <c r="AE54" s="957"/>
      <c r="AF54" s="957"/>
      <c r="AG54" s="957"/>
      <c r="AH54" s="957"/>
      <c r="AI54" s="957"/>
      <c r="AJ54" s="957"/>
      <c r="AK54" s="1059"/>
      <c r="AL54" s="1060" t="s">
        <v>509</v>
      </c>
      <c r="AM54" s="1061">
        <v>313502</v>
      </c>
      <c r="AN54" s="1062">
        <v>11929</v>
      </c>
      <c r="AO54" s="1063">
        <v>3.1</v>
      </c>
      <c r="AP54" s="1064">
        <v>34140</v>
      </c>
      <c r="AQ54" s="1065">
        <v>-6.4</v>
      </c>
      <c r="AR54" s="1066">
        <v>9.5</v>
      </c>
    </row>
    <row r="55" spans="1:44" x14ac:dyDescent="0.15">
      <c r="A55" s="961"/>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1039" t="s">
        <v>511</v>
      </c>
      <c r="AL55" s="1040"/>
      <c r="AM55" s="1053">
        <v>610535</v>
      </c>
      <c r="AN55" s="1054">
        <v>23765</v>
      </c>
      <c r="AO55" s="1055">
        <v>-45.7</v>
      </c>
      <c r="AP55" s="1056">
        <v>69729</v>
      </c>
      <c r="AQ55" s="1057">
        <v>1.8</v>
      </c>
      <c r="AR55" s="1058">
        <v>-47.5</v>
      </c>
    </row>
    <row r="56" spans="1:44" x14ac:dyDescent="0.15">
      <c r="A56" s="961"/>
      <c r="B56" s="957"/>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1059"/>
      <c r="AL56" s="1060" t="s">
        <v>509</v>
      </c>
      <c r="AM56" s="1061">
        <v>208857</v>
      </c>
      <c r="AN56" s="1062">
        <v>8130</v>
      </c>
      <c r="AO56" s="1063">
        <v>-31.8</v>
      </c>
      <c r="AP56" s="1064">
        <v>38908</v>
      </c>
      <c r="AQ56" s="1065">
        <v>14</v>
      </c>
      <c r="AR56" s="1066">
        <v>-45.8</v>
      </c>
    </row>
    <row r="57" spans="1:44" x14ac:dyDescent="0.15">
      <c r="A57" s="961"/>
      <c r="B57" s="957"/>
      <c r="C57" s="957"/>
      <c r="D57" s="957"/>
      <c r="E57" s="957"/>
      <c r="F57" s="957"/>
      <c r="G57" s="957"/>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1039" t="s">
        <v>512</v>
      </c>
      <c r="AL57" s="1040"/>
      <c r="AM57" s="1053">
        <v>1351982</v>
      </c>
      <c r="AN57" s="1054">
        <v>53821</v>
      </c>
      <c r="AO57" s="1055">
        <v>126.5</v>
      </c>
      <c r="AP57" s="1056">
        <v>74581</v>
      </c>
      <c r="AQ57" s="1057">
        <v>7</v>
      </c>
      <c r="AR57" s="1058">
        <v>119.5</v>
      </c>
    </row>
    <row r="58" spans="1:44" x14ac:dyDescent="0.15">
      <c r="A58" s="961"/>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7"/>
      <c r="AI58" s="957"/>
      <c r="AJ58" s="957"/>
      <c r="AK58" s="1059"/>
      <c r="AL58" s="1060" t="s">
        <v>509</v>
      </c>
      <c r="AM58" s="1061">
        <v>183636</v>
      </c>
      <c r="AN58" s="1062">
        <v>7310</v>
      </c>
      <c r="AO58" s="1063">
        <v>-10.1</v>
      </c>
      <c r="AP58" s="1064">
        <v>41563</v>
      </c>
      <c r="AQ58" s="1065">
        <v>6.8</v>
      </c>
      <c r="AR58" s="1066">
        <v>-16.899999999999999</v>
      </c>
    </row>
    <row r="59" spans="1:44" x14ac:dyDescent="0.15">
      <c r="A59" s="961"/>
      <c r="B59" s="957"/>
      <c r="C59" s="957"/>
      <c r="D59" s="957"/>
      <c r="E59" s="957"/>
      <c r="F59" s="957"/>
      <c r="G59" s="957"/>
      <c r="H59" s="957"/>
      <c r="I59" s="957"/>
      <c r="J59" s="957"/>
      <c r="K59" s="957"/>
      <c r="L59" s="957"/>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1039" t="s">
        <v>513</v>
      </c>
      <c r="AL59" s="1040"/>
      <c r="AM59" s="1053">
        <v>781258</v>
      </c>
      <c r="AN59" s="1054">
        <v>31832</v>
      </c>
      <c r="AO59" s="1055">
        <v>-40.9</v>
      </c>
      <c r="AP59" s="1056">
        <v>76347</v>
      </c>
      <c r="AQ59" s="1057">
        <v>2.4</v>
      </c>
      <c r="AR59" s="1058">
        <v>-43.3</v>
      </c>
    </row>
    <row r="60" spans="1:44" x14ac:dyDescent="0.15">
      <c r="A60" s="961"/>
      <c r="B60" s="957"/>
      <c r="C60" s="957"/>
      <c r="D60" s="957"/>
      <c r="E60" s="957"/>
      <c r="F60" s="957"/>
      <c r="G60" s="957"/>
      <c r="H60" s="957"/>
      <c r="I60" s="957"/>
      <c r="J60" s="957"/>
      <c r="K60" s="957"/>
      <c r="L60" s="957"/>
      <c r="M60" s="957"/>
      <c r="N60" s="957"/>
      <c r="O60" s="957"/>
      <c r="P60" s="957"/>
      <c r="Q60" s="957"/>
      <c r="R60" s="957"/>
      <c r="S60" s="957"/>
      <c r="T60" s="957"/>
      <c r="U60" s="957"/>
      <c r="V60" s="957"/>
      <c r="W60" s="957"/>
      <c r="X60" s="957"/>
      <c r="Y60" s="957"/>
      <c r="Z60" s="957"/>
      <c r="AA60" s="957"/>
      <c r="AB60" s="957"/>
      <c r="AC60" s="957"/>
      <c r="AD60" s="957"/>
      <c r="AE60" s="957"/>
      <c r="AF60" s="957"/>
      <c r="AG60" s="957"/>
      <c r="AH60" s="957"/>
      <c r="AI60" s="957"/>
      <c r="AJ60" s="957"/>
      <c r="AK60" s="1059"/>
      <c r="AL60" s="1060" t="s">
        <v>509</v>
      </c>
      <c r="AM60" s="1061">
        <v>364216</v>
      </c>
      <c r="AN60" s="1062">
        <v>14840</v>
      </c>
      <c r="AO60" s="1063">
        <v>103</v>
      </c>
      <c r="AP60" s="1064">
        <v>41762</v>
      </c>
      <c r="AQ60" s="1065">
        <v>0.5</v>
      </c>
      <c r="AR60" s="1066">
        <v>102.5</v>
      </c>
    </row>
    <row r="61" spans="1:44" x14ac:dyDescent="0.15">
      <c r="A61" s="961"/>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7"/>
      <c r="AI61" s="957"/>
      <c r="AJ61" s="957"/>
      <c r="AK61" s="1039" t="s">
        <v>514</v>
      </c>
      <c r="AL61" s="1067"/>
      <c r="AM61" s="1068">
        <v>989402</v>
      </c>
      <c r="AN61" s="1069">
        <v>38508</v>
      </c>
      <c r="AO61" s="1070">
        <v>3.2</v>
      </c>
      <c r="AP61" s="1071">
        <v>71000</v>
      </c>
      <c r="AQ61" s="1072">
        <v>-0.9</v>
      </c>
      <c r="AR61" s="1058">
        <v>4.0999999999999996</v>
      </c>
    </row>
    <row r="62" spans="1:44" x14ac:dyDescent="0.15">
      <c r="A62" s="961"/>
      <c r="B62" s="957"/>
      <c r="C62" s="957"/>
      <c r="D62" s="957"/>
      <c r="E62" s="957"/>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1059"/>
      <c r="AL62" s="1060" t="s">
        <v>509</v>
      </c>
      <c r="AM62" s="1061">
        <v>275973</v>
      </c>
      <c r="AN62" s="1062">
        <v>10756</v>
      </c>
      <c r="AO62" s="1063">
        <v>4.9000000000000004</v>
      </c>
      <c r="AP62" s="1064">
        <v>38571</v>
      </c>
      <c r="AQ62" s="1065">
        <v>2.2000000000000002</v>
      </c>
      <c r="AR62" s="1066">
        <v>2.7</v>
      </c>
    </row>
    <row r="63" spans="1:44" x14ac:dyDescent="0.15">
      <c r="A63" s="961"/>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row>
    <row r="64" spans="1:44" x14ac:dyDescent="0.15">
      <c r="A64" s="961"/>
      <c r="B64" s="957"/>
      <c r="C64" s="957"/>
      <c r="D64" s="957"/>
      <c r="E64" s="957"/>
      <c r="F64" s="957"/>
      <c r="G64" s="957"/>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row>
    <row r="65" spans="1:46" x14ac:dyDescent="0.15">
      <c r="A65" s="961"/>
      <c r="B65" s="957"/>
      <c r="C65" s="957"/>
      <c r="D65" s="957"/>
      <c r="E65" s="957"/>
      <c r="F65" s="957"/>
      <c r="G65" s="957"/>
      <c r="H65" s="957"/>
      <c r="I65" s="957"/>
      <c r="J65" s="957"/>
      <c r="K65" s="957"/>
      <c r="L65" s="957"/>
      <c r="M65" s="957"/>
      <c r="N65" s="957"/>
      <c r="O65" s="957"/>
      <c r="P65" s="957"/>
      <c r="Q65" s="957"/>
      <c r="R65" s="957"/>
      <c r="S65" s="957"/>
      <c r="T65" s="957"/>
      <c r="U65" s="957"/>
      <c r="V65" s="957"/>
      <c r="W65" s="957"/>
      <c r="X65" s="957"/>
      <c r="Y65" s="957"/>
      <c r="Z65" s="957"/>
      <c r="AA65" s="957"/>
      <c r="AB65" s="957"/>
      <c r="AC65" s="957"/>
      <c r="AD65" s="957"/>
      <c r="AE65" s="957"/>
      <c r="AF65" s="957"/>
      <c r="AG65" s="957"/>
      <c r="AH65" s="957"/>
      <c r="AI65" s="957"/>
      <c r="AJ65" s="957"/>
      <c r="AK65" s="957"/>
      <c r="AL65" s="957"/>
      <c r="AM65" s="957"/>
      <c r="AN65" s="957"/>
      <c r="AO65" s="957"/>
      <c r="AP65" s="957"/>
      <c r="AQ65" s="957"/>
      <c r="AR65" s="957"/>
    </row>
    <row r="66" spans="1:46" x14ac:dyDescent="0.15">
      <c r="A66" s="1073"/>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c r="AJ66" s="1035"/>
      <c r="AK66" s="1035"/>
      <c r="AL66" s="1035"/>
      <c r="AM66" s="1035"/>
      <c r="AN66" s="1035"/>
      <c r="AO66" s="1035"/>
      <c r="AP66" s="1035"/>
      <c r="AQ66" s="1035"/>
      <c r="AR66" s="1035"/>
      <c r="AS66" s="1074"/>
    </row>
    <row r="67" spans="1:46" ht="13.5" hidden="1" customHeight="1" x14ac:dyDescent="0.15">
      <c r="AK67" s="957"/>
      <c r="AL67" s="957"/>
      <c r="AM67" s="957"/>
      <c r="AN67" s="957"/>
      <c r="AO67" s="957"/>
      <c r="AP67" s="957"/>
      <c r="AQ67" s="957"/>
      <c r="AR67" s="957"/>
      <c r="AS67" s="957"/>
      <c r="AT67" s="957"/>
    </row>
    <row r="68" spans="1:46" ht="13.5" hidden="1" customHeight="1" x14ac:dyDescent="0.15">
      <c r="AK68" s="957"/>
      <c r="AL68" s="957"/>
      <c r="AM68" s="957"/>
      <c r="AN68" s="957"/>
      <c r="AO68" s="957"/>
      <c r="AP68" s="957"/>
      <c r="AQ68" s="957"/>
      <c r="AR68" s="957"/>
    </row>
    <row r="69" spans="1:46" ht="13.5" hidden="1" customHeight="1" x14ac:dyDescent="0.15">
      <c r="AK69" s="957"/>
      <c r="AL69" s="957"/>
      <c r="AM69" s="957"/>
      <c r="AN69" s="957"/>
      <c r="AO69" s="957"/>
      <c r="AP69" s="957"/>
      <c r="AQ69" s="957"/>
      <c r="AR69" s="957"/>
    </row>
    <row r="70" spans="1:46" hidden="1" x14ac:dyDescent="0.15">
      <c r="AK70" s="957"/>
      <c r="AL70" s="957"/>
      <c r="AM70" s="957"/>
      <c r="AN70" s="957"/>
      <c r="AO70" s="957"/>
      <c r="AP70" s="957"/>
      <c r="AQ70" s="957"/>
      <c r="AR70" s="957"/>
    </row>
    <row r="71" spans="1:46" hidden="1" x14ac:dyDescent="0.15">
      <c r="AK71" s="957"/>
      <c r="AL71" s="957"/>
      <c r="AM71" s="957"/>
      <c r="AN71" s="957"/>
      <c r="AO71" s="957"/>
      <c r="AP71" s="957"/>
      <c r="AQ71" s="957"/>
      <c r="AR71" s="957"/>
    </row>
    <row r="72" spans="1:46" hidden="1" x14ac:dyDescent="0.15">
      <c r="AK72" s="957"/>
      <c r="AL72" s="957"/>
      <c r="AM72" s="957"/>
      <c r="AN72" s="957"/>
      <c r="AO72" s="957"/>
      <c r="AP72" s="957"/>
      <c r="AQ72" s="957"/>
      <c r="AR72" s="957"/>
    </row>
    <row r="73" spans="1:46" hidden="1" x14ac:dyDescent="0.15">
      <c r="AK73" s="957"/>
      <c r="AL73" s="957"/>
      <c r="AM73" s="957"/>
      <c r="AN73" s="957"/>
      <c r="AO73" s="957"/>
      <c r="AP73" s="957"/>
      <c r="AQ73" s="957"/>
      <c r="AR73" s="957"/>
    </row>
  </sheetData>
  <sheetProtection algorithmName="SHA-512" hashValue="472o4S4KWj4hiQl4FTK5m1cbcQTck2jFjw1Yk6CkQH6qg59ukVbEUThZZiJPjFVuwI66C7R9UeXe0M/Xvfq1sg==" saltValue="RwY4BjES26Xc5gIBi71kcg=="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8" zoomScale="55" zoomScaleNormal="55" zoomScaleSheetLayoutView="55" workbookViewId="0">
      <selection activeCell="AO36" sqref="AO36:BC36"/>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515</v>
      </c>
    </row>
    <row r="120" spans="125:125" ht="13.5" hidden="1" customHeight="1" x14ac:dyDescent="0.15"/>
    <row r="121" spans="125:125" ht="13.5" hidden="1" customHeight="1" x14ac:dyDescent="0.15">
      <c r="DU121" s="6"/>
    </row>
  </sheetData>
  <sheetProtection algorithmName="SHA-512" hashValue="b22ziMD/aXPW2VIHFY9xjakVSKwYx0fXuKnkW8Cnzk2q94eahxJed/XXrjIaQHeJZchZbr7t7dEk4CEl+yhb9g==" saltValue="SdhGW1pr2ZVAQgA6Q5iz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70" zoomScaleNormal="70" zoomScaleSheetLayoutView="55" workbookViewId="0">
      <selection activeCell="AO36" sqref="AO36:BC36"/>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516</v>
      </c>
    </row>
  </sheetData>
  <sheetProtection algorithmName="SHA-512" hashValue="5xaJRlUn0kXoC6ISKsth1qaowpZsqpZKEC17gij20gGGhm1jUY5qggnFK/qVKXtIxgTbobzoeS+wMRCIdudgXQ==" saltValue="oVf02APdnhWaPvekH4Yz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55" zoomScaleNormal="55" zoomScaleSheetLayoutView="100" workbookViewId="0">
      <selection activeCell="AO36" sqref="AO36:BC36"/>
    </sheetView>
  </sheetViews>
  <sheetFormatPr defaultColWidth="0" defaultRowHeight="13.5" customHeight="1" zeroHeight="1" x14ac:dyDescent="0.15"/>
  <cols>
    <col min="1" max="1" width="8.25" style="1075" customWidth="1"/>
    <col min="2" max="16" width="14.625" style="1075" customWidth="1"/>
    <col min="17"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6"/>
      <c r="C45" s="1076"/>
      <c r="D45" s="1076"/>
      <c r="E45" s="1076"/>
      <c r="F45" s="1076"/>
      <c r="G45" s="1076"/>
      <c r="H45" s="1076"/>
      <c r="I45" s="1076"/>
      <c r="J45" s="1077" t="s">
        <v>517</v>
      </c>
    </row>
    <row r="46" spans="2:10" ht="29.25" customHeight="1" thickBot="1" x14ac:dyDescent="0.25">
      <c r="B46" s="1078" t="s">
        <v>28</v>
      </c>
      <c r="C46" s="1079"/>
      <c r="D46" s="1079"/>
      <c r="E46" s="1080" t="s">
        <v>518</v>
      </c>
      <c r="F46" s="1081" t="s">
        <v>4</v>
      </c>
      <c r="G46" s="1082" t="s">
        <v>5</v>
      </c>
      <c r="H46" s="1082" t="s">
        <v>6</v>
      </c>
      <c r="I46" s="1082" t="s">
        <v>7</v>
      </c>
      <c r="J46" s="1083" t="s">
        <v>8</v>
      </c>
    </row>
    <row r="47" spans="2:10" ht="57.75" customHeight="1" x14ac:dyDescent="0.15">
      <c r="B47" s="1084"/>
      <c r="C47" s="1085" t="s">
        <v>519</v>
      </c>
      <c r="D47" s="1085"/>
      <c r="E47" s="1086"/>
      <c r="F47" s="1087">
        <v>20.95</v>
      </c>
      <c r="G47" s="1088">
        <v>17.12</v>
      </c>
      <c r="H47" s="1088">
        <v>15.47</v>
      </c>
      <c r="I47" s="1088">
        <v>6.95</v>
      </c>
      <c r="J47" s="1089">
        <v>10.17</v>
      </c>
    </row>
    <row r="48" spans="2:10" ht="57.75" customHeight="1" x14ac:dyDescent="0.15">
      <c r="B48" s="1090"/>
      <c r="C48" s="1091" t="s">
        <v>520</v>
      </c>
      <c r="D48" s="1091"/>
      <c r="E48" s="1092"/>
      <c r="F48" s="1093">
        <v>1.84</v>
      </c>
      <c r="G48" s="1094">
        <v>1.8</v>
      </c>
      <c r="H48" s="1094">
        <v>2.16</v>
      </c>
      <c r="I48" s="1094">
        <v>2.2400000000000002</v>
      </c>
      <c r="J48" s="1095">
        <v>1.47</v>
      </c>
    </row>
    <row r="49" spans="2:10" ht="57.75" customHeight="1" thickBot="1" x14ac:dyDescent="0.2">
      <c r="B49" s="1096"/>
      <c r="C49" s="1097" t="s">
        <v>521</v>
      </c>
      <c r="D49" s="1097"/>
      <c r="E49" s="1098"/>
      <c r="F49" s="1099" t="s">
        <v>522</v>
      </c>
      <c r="G49" s="1100" t="s">
        <v>523</v>
      </c>
      <c r="H49" s="1100" t="s">
        <v>524</v>
      </c>
      <c r="I49" s="1100" t="s">
        <v>525</v>
      </c>
      <c r="J49" s="1101">
        <v>1.66</v>
      </c>
    </row>
    <row r="50" spans="2:10" ht="13.5" customHeight="1" x14ac:dyDescent="0.15"/>
  </sheetData>
  <sheetProtection algorithmName="SHA-512" hashValue="TrOScV5cgnm6kqGkYckXulGBX2w0Wu/BQLo4baLzq2ypSp9Jh2GI/zOCu2e9sEruiZtdXfS9n6ecrnkhxs0NYw==" saltValue="rhMs5rZINxyvwn3wuiK9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2022-09-08T00:16:40Z</cp:lastPrinted>
  <dcterms:created xsi:type="dcterms:W3CDTF">2022-07-27T05:22:19Z</dcterms:created>
  <dcterms:modified xsi:type="dcterms:W3CDTF">2022-09-27T09:31:48Z</dcterms:modified>
  <cp:category/>
</cp:coreProperties>
</file>