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wfilsv01\lgw財政課\財政担当\02-05_決算（財政状況資料集）\Ｒ０２決算\20220911_公会計追加分\02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<sst xmlns="http://schemas.openxmlformats.org/spreadsheetml/2006/main" count="1079" uniqueCount="607">
  <si>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</si>
  <si>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</si>
  <si>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</si>
  <si>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</si>
  <si>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</si>
  <si>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</si>
  <si>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</si>
  <si>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</si>
  <si>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</si>
  <si>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</si>
  <si>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</si>
  <si>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</si>
  <si>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</si>
  <si>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</si>
  <si>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</si>
  <si>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</si>
  <si>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</si>
  <si>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</si>
  <si>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</si>
  <si>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</si>
  <si>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</si>
  <si>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</si>
  <si>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</si>
  <si>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</si>
  <si>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</si>
  <si>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</si>
  <si>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</si>
  <si>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</si>
  <si>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</si>
  <si>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</si>
  <si>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</si>
  <si>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</si>
  <si>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</si>
  <si>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</si>
  <si>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</si>
  <si>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</si>
  <si>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</si>
  <si>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</si>
  <si>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</si>
  <si>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</si>
  <si>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</si>
  <si>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</si>
  <si>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</si>
  <si>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</si>
  <si>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</si>
  <si>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</si>
  <si>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</si>
  <si>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</si>
  <si>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</si>
  <si>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</si>
  <si>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</si>
  <si>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</si>
  <si>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</si>
  <si>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</si>
  <si>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</si>
  <si>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</si>
  <si>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</si>
  <si>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</si>
  <si>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</si>
  <si>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</si>
  <si>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</si>
  <si>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</si>
  <si>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</si>
  <si>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</si>
  <si>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</si>
  <si>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</si>
  <si>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</si>
  <si>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</si>
  <si>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</si>
  <si>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</si>
  <si>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</si>
  <si>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</si>
  <si>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</si>
  <si>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</si>
  <si>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</si>
  <si>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</si>
  <si>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</si>
  <si>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</si>
  <si>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</si>
  <si>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</si>
  <si>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</si>
  <si>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</si>
  <si>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</si>
  <si>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</si>
  <si>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</si>
  <si>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</si>
  <si>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</si>
  <si>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</si>
  <si>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</si>
  <si>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</si>
  <si>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</si>
  <si>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</si>
  <si>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</si>
  <si>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</si>
  <si>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</si>
  <si>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</si>
  <si>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</si>
  <si>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</si>
  <si>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</si>
  <si>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</si>
  <si>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</si>
  <si>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</si>
  <si>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</si>
  <si>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</si>
  <si>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</si>
  <si>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</si>
  <si>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</si>
  <si>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</si>
  <si>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</si>
  <si>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</si>
  <si>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</si>
  <si>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</si>
  <si>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</si>
  <si>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</si>
  <si>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</si>
  <si>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</si>
  <si>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</si>
  <si>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</si>
  <si>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</si>
  <si>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</si>
  <si>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</si>
  <si>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</si>
  <si>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</si>
  <si>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</si>
  <si>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</si>
  <si>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</si>
  <si>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</si>
  <si>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</si>
  <si>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</si>
  <si>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</si>
  <si>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</si>
  <si>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</si>
  <si>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</si>
  <si>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</si>
  <si>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</si>
  <si>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</si>
  <si>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</si>
  <si>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</si>
  <si>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</si>
  <si>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</si>
  <si>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</si>
  <si>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</si>
  <si>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</si>
  <si>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</si>
  <si>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</si>
  <si>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</si>
  <si>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</si>
  <si>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</si>
  <si>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</si>
  <si>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</si>
  <si>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</si>
  <si>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</si>
  <si>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</si>
  <si>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</si>
  <si>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</si>
  <si>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</si>
  <si>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</si>
  <si>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</si>
  <si>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</si>
  <si>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</si>
  <si>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</si>
  <si>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</si>
  <si>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</si>
  <si>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</si>
  <si>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</si>
  <si>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</si>
  <si>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</si>
  <si>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</si>
  <si>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</si>
  <si>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</si>
  <si>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</si>
  <si>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</si>
  <si>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</si>
  <si>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</si>
  <si>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</si>
  <si>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</si>
  <si>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</si>
  <si>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</si>
  <si>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</si>
  <si>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</si>
  <si>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</si>
  <si>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</si>
  <si>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</si>
  <si>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</si>
  <si>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</si>
  <si>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</si>
  <si>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</si>
  <si>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</si>
  <si>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</si>
  <si>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</si>
  <si>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</si>
  <si>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</si>
  <si>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</si>
  <si>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</si>
  <si>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</si>
  <si>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</si>
  <si>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</si>
  <si>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</si>
  <si>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</si>
  <si>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</si>
  <si>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</si>
  <si>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</si>
  <si>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</si>
  <si>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</si>
  <si>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</si>
  <si>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</si>
  <si>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</si>
  <si>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</si>
  <si>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</si>
  <si>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</si>
  <si>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</si>
  <si>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広島県府中町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</si>
  <si>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</si>
  <si>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</si>
  <si>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</si>
  <si>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</si>
  <si>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</si>
  <si>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</si>
  <si>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</si>
  <si>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</si>
  <si>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</si>
  <si>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</si>
  <si>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</si>
  <si>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</si>
  <si>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</si>
  <si>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</si>
  <si>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</si>
  <si>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</si>
  <si>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</si>
  <si>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</si>
  <si>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</si>
  <si>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</si>
  <si>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</si>
  <si>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</si>
  <si>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</si>
  <si>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</si>
  <si>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</si>
  <si>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</si>
  <si>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</si>
  <si>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</si>
  <si>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</si>
  <si>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</si>
  <si>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</si>
  <si>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</si>
  <si>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</si>
  <si>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</si>
  <si>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</si>
  <si>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</si>
  <si>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</si>
  <si>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</si>
  <si>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</si>
  <si>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</si>
  <si>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</si>
  <si>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</si>
  <si>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</si>
  <si>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</si>
  <si>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</si>
  <si>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</si>
  <si>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</si>
  <si>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</si>
  <si>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</si>
  <si>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</si>
  <si>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</si>
  <si>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</si>
  <si>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</si>
  <si>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</si>
  <si>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</si>
  <si>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</si>
  <si>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</si>
  <si>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</si>
  <si>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</si>
  <si>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</si>
  <si>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</si>
  <si>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</si>
  <si>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</si>
  <si>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</si>
  <si>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</si>
  <si>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</si>
  <si>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</si>
  <si>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</si>
  <si>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</si>
  <si>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</si>
  <si>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</si>
  <si>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</si>
  <si>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</si>
  <si>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</si>
  <si>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</si>
  <si>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</si>
  <si>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</si>
  <si>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</si>
  <si>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</si>
  <si>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</si>
  <si>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</si>
  <si>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</si>
  <si>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</si>
  <si>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</si>
  <si>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</si>
  <si>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</si>
  <si>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</si>
  <si>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</si>
  <si>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</si>
  <si>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</si>
  <si>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</si>
  <si>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</si>
  <si>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</si>
  <si>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</si>
  <si>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</si>
  <si>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</si>
  <si>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</si>
  <si>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</si>
  <si>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</si>
  <si>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</si>
  <si>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</si>
  <si>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</si>
  <si>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</si>
  <si>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</si>
  <si>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</si>
  <si>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</si>
  <si>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</si>
  <si>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</si>
  <si>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</si>
  <si>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</si>
  <si>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</si>
  <si>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</si>
  <si>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</si>
  <si>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</si>
  <si>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</si>
  <si>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</si>
  <si>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</si>
  <si>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</si>
  <si>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</si>
  <si>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</si>
  <si>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</si>
  <si>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</si>
  <si>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</si>
  <si>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</si>
  <si>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</si>
  <si>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</si>
  <si>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</si>
  <si>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</si>
  <si>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</si>
  <si>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</si>
  <si>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</si>
  <si>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</si>
  <si>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</si>
  <si>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</si>
  <si>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</si>
  <si>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</si>
  <si>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</si>
  <si>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</si>
  <si>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</si>
  <si>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</si>
  <si>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</si>
  <si>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</si>
  <si>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</si>
  <si>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</si>
  <si>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</si>
  <si>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</si>
  <si>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</si>
  <si>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</si>
  <si>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</si>
  <si>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</si>
  <si>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</si>
  <si>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</si>
  <si>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</si>
  <si>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</si>
  <si>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広島県府中町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</si>
  <si>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</si>
  <si>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</si>
  <si>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</si>
  <si>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</si>
  <si>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</si>
  <si>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</si>
  <si>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</si>
  <si>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</si>
  <si>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</si>
  <si>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</si>
  <si>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</si>
  <si>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</si>
  <si>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</si>
  <si>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</si>
  <si>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</si>
  <si>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</si>
  <si>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</si>
  <si>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</si>
  <si>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</si>
  <si>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</si>
  <si>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</si>
  <si>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</si>
  <si>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</si>
  <si>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</si>
  <si>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</si>
  <si>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</si>
  <si>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</si>
  <si>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</si>
  <si>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</si>
  <si>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</si>
  <si>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</si>
  <si>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</si>
  <si>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</si>
  <si>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</si>
  <si>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</si>
  <si>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</si>
  <si>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</si>
  <si>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</si>
  <si>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</si>
  <si>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</si>
  <si>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</si>
  <si>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</si>
  <si>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</si>
  <si>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</si>
  <si>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</si>
  <si>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</si>
  <si>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</si>
  <si>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</si>
  <si>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</si>
  <si>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</si>
  <si>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</si>
  <si>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</si>
  <si>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</si>
  <si>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</si>
  <si>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</si>
  <si>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</si>
  <si>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</si>
  <si>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</si>
  <si>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</si>
  <si>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</si>
  <si>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</si>
  <si>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</si>
  <si>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</si>
  <si>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</si>
  <si>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</si>
  <si>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</si>
  <si>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</si>
  <si>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</si>
  <si>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</si>
  <si>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</si>
  <si>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</si>
  <si>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</si>
  <si>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</si>
  <si>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</si>
  <si>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</si>
  <si>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</si>
  <si>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</si>
  <si>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</si>
  <si>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</si>
  <si>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</si>
  <si>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</si>
  <si>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</si>
  <si>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</si>
  <si>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</si>
  <si>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</si>
  <si>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</si>
  <si>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</si>
  <si>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</si>
  <si>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</si>
  <si>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</si>
  <si>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</si>
  <si>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</si>
  <si>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</si>
  <si>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</si>
  <si>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</si>
  <si>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</si>
  <si>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</si>
  <si>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</si>
  <si>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</si>
  <si>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</si>
  <si>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</si>
  <si>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</si>
  <si>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</si>
  <si>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</si>
  <si>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</si>
  <si>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</si>
  <si>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</si>
  <si>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</si>
  <si>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</si>
  <si>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</si>
  <si>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</si>
  <si>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</si>
  <si>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</si>
  <si>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</si>
  <si>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</si>
  <si>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</si>
  <si>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</si>
  <si>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</si>
  <si>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</si>
  <si>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</si>
  <si>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</si>
  <si>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</si>
  <si>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</si>
  <si>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</si>
  <si>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</si>
  <si>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</si>
  <si>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</si>
  <si>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</si>
  <si>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</si>
  <si>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</si>
  <si>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</si>
  <si>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</si>
  <si>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</si>
  <si>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</si>
  <si>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</si>
  <si>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</si>
  <si>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</si>
  <si>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</si>
  <si>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</si>
  <si>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</si>
  <si>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</si>
  <si>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</si>
  <si>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</si>
  <si>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</si>
  <si>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</si>
  <si>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</si>
  <si>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</si>
  <si>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</si>
  <si>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</si>
  <si>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</si>
  <si>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</si>
  <si>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</si>
  <si>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</si>
  <si>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</si>
  <si>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</si>
  <si>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</si>
  <si>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</si>
  <si>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</si>
  <si>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</si>
  <si>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</si>
  <si>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</si>
  <si>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</si>
  <si>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</si>
  <si>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</si>
  <si>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</si>
  <si>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</si>
  <si>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</si>
  <si>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</si>
  <si>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</si>
  <si>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</si>
  <si>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</si>
  <si>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</si>
  <si>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</si>
  <si>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</si>
  <si>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</si>
  <si>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</si>
  <si>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</si>
  <si>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</si>
  <si>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</si>
  <si>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</si>
  <si>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</si>
  <si>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</si>
  <si>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</si>
  <si>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</si>
  <si>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</si>
  <si>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</si>
  <si>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</si>
  <si>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</si>
  <si>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</si>
  <si>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</si>
  <si>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</si>
  <si>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</si>
  <si>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</si>
  <si>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</si>
  <si>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</si>
  <si>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</si>
  <si>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</si>
  <si>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</si>
  <si>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</si>
  <si>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</si>
  <si>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6.93</t>
  </si>
  <si>
    <t>▲ 1.42</t>
  </si>
  <si>
    <t>▲ 0.84</t>
  </si>
  <si>
    <t>一般会計</t>
  </si>
  <si>
    <t>介護保険特別会計</t>
  </si>
  <si>
    <t>国民健康保険特別会計</t>
  </si>
  <si>
    <t>下水道事業会計</t>
  </si>
  <si>
    <t>後期高齢者医療特別会計</t>
  </si>
  <si>
    <t>土地取得特別会計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</si>
  <si>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</si>
  <si>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</si>
  <si>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</si>
  <si>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</si>
  <si>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</si>
  <si>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</si>
  <si>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</si>
  <si>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</si>
  <si>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</si>
  <si>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広島県市町総合事務組合</t>
    <rPh sb="0" eb="3">
      <t>ヒロシマケン</t>
    </rPh>
    <rPh sb="3" eb="4">
      <t>シ</t>
    </rPh>
    <rPh sb="4" eb="5">
      <t>マチ</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</si>
  <si>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</si>
  <si>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</si>
  <si>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安芸地区衛生施設管理組合（一般会計）</t>
    <rPh sb="0" eb="2">
      <t>アキ</t>
    </rPh>
    <rPh sb="2" eb="4">
      <t>チク</t>
    </rPh>
    <rPh sb="4" eb="6">
      <t>エイセイ</t>
    </rPh>
    <rPh sb="6" eb="8">
      <t>シセツ</t>
    </rPh>
    <rPh sb="8" eb="10">
      <t>カンリ</t>
    </rPh>
    <rPh sb="10" eb="12">
      <t>クミアイ</t>
    </rPh>
    <phoneticPr fontId="2"/>
  </si>
  <si>
    <t>安芸地区衛生施設管理組合（特別会計）</t>
    <rPh sb="0" eb="2">
      <t>アキ</t>
    </rPh>
    <rPh sb="2" eb="4">
      <t>チク</t>
    </rPh>
    <rPh sb="4" eb="6">
      <t>エイセイ</t>
    </rPh>
    <rPh sb="6" eb="8">
      <t>シセツ</t>
    </rPh>
    <rPh sb="8" eb="10">
      <t>カンリ</t>
    </rPh>
    <rPh sb="10" eb="12">
      <t>クミアイ</t>
    </rPh>
    <phoneticPr fontId="2"/>
  </si>
  <si>
    <t>府中町土地開発公社</t>
    <rPh sb="0" eb="3">
      <t>フチュウチョウ</t>
    </rPh>
    <rPh sb="3" eb="5">
      <t>トチ</t>
    </rPh>
    <rPh sb="5" eb="7">
      <t>カイハツ</t>
    </rPh>
    <rPh sb="7" eb="9">
      <t>コウシャ</t>
    </rPh>
    <phoneticPr fontId="2"/>
  </si>
  <si>
    <t>〇</t>
    <phoneticPr fontId="2"/>
  </si>
  <si>
    <t>府中町まちづくり振興基金</t>
    <rPh sb="0" eb="3">
      <t>フチュウチョウ</t>
    </rPh>
    <rPh sb="8" eb="10">
      <t>シンコウ</t>
    </rPh>
    <rPh sb="10" eb="12">
      <t>キキン</t>
    </rPh>
    <phoneticPr fontId="5"/>
  </si>
  <si>
    <t>安芸府中森づくり基金</t>
    <rPh sb="0" eb="2">
      <t>アキ</t>
    </rPh>
    <rPh sb="2" eb="4">
      <t>フチュウ</t>
    </rPh>
    <rPh sb="4" eb="5">
      <t>モリ</t>
    </rPh>
    <rPh sb="8" eb="10">
      <t>キキン</t>
    </rPh>
    <phoneticPr fontId="5"/>
  </si>
  <si>
    <t>府中村永世守屋奨学基金</t>
    <rPh sb="0" eb="2">
      <t>フチュウ</t>
    </rPh>
    <rPh sb="2" eb="3">
      <t>ムラ</t>
    </rPh>
    <rPh sb="3" eb="5">
      <t>エイセイ</t>
    </rPh>
    <rPh sb="5" eb="7">
      <t>モリヤ</t>
    </rPh>
    <rPh sb="7" eb="9">
      <t>ショウガク</t>
    </rPh>
    <rPh sb="9" eb="11">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</si>
  <si>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</si>
  <si>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</si>
  <si>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</si>
  <si>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有形固定資産減価償却率は類似団体内の平均値より低い数値となっていますが、将来負担比率については類似団体内の平均値を大きく上回っています。
　今後資産の老朽化が進行した場合、類似他団体と比べ将来負担額を多く保有していることから、資産の修繕・更新に係る費用を調達できない可能性があるため、引き続き財政の健全化に努めます。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</si>
  <si>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</si>
  <si>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</si>
  <si>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</si>
  <si>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</si>
  <si>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</si>
  <si>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</si>
  <si>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</si>
  <si>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平成28年度以降着実に減少していますが、将来負担比率は平成29年度に増加しています。その一要因が大型建設事業の実施等による地方債現在高の増加によるもので、将来負担比率が類似団体内平均値を上回っているため、地方債の借入を抑えることで財政の健全化に努めます。
　また、今後は中長期的な財政見通しを踏まえた計画的な事業執行に努めます。</t>
    <rPh sb="53" eb="54">
      <t>イチ</t>
    </rPh>
    <rPh sb="86" eb="88">
      <t>ショウライ</t>
    </rPh>
    <rPh sb="88" eb="90">
      <t>フタン</t>
    </rPh>
    <rPh sb="90" eb="92">
      <t>ヒリツ</t>
    </rPh>
    <rPh sb="102" eb="104">
      <t>ウワマワ</t>
    </rPh>
    <rPh sb="111" eb="114">
      <t>チホウサイ</t>
    </rPh>
    <rPh sb="115" eb="117">
      <t>カリイレ</t>
    </rPh>
    <rPh sb="118" eb="119">
      <t>オサ</t>
    </rPh>
    <rPh sb="124" eb="126">
      <t>ザイセイ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</si>
</sst>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5BDB-4F92-BD45-4FE94C0081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78135</c:v>
                </c:pt>
                <c:pt idx="1">
                  <c:v>88079</c:v>
                </c:pt>
                <c:pt idx="2">
                  <c:v>35812</c:v>
                </c:pt>
                <c:pt idx="3">
                  <c:v>33525</c:v>
                </c:pt>
                <c:pt idx="4">
                  <c:v>22822</c:v>
                </c:pt>
              </c:numCache>
            </c:numRef>
          </c:val>
          <c:smooth val="0"/>
          <c:extLst>
            <c:ext xmlns:c16="http://schemas.microsoft.com/office/drawing/2014/chart" uri="{C3380CC4-5D6E-409C-BE32-E72D297353CC}">
              <c16:uniqueId val="{00000001-5BDB-4F92-BD45-4FE94C0081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5.4</c:v>
                </c:pt>
                <c:pt idx="1">
                  <c:v>0.3</c:v>
                </c:pt>
                <c:pt idx="2">
                  <c:v>0.24</c:v>
                </c:pt>
                <c:pt idx="3">
                  <c:v>7.0000000000000007E-2</c:v>
                </c:pt>
                <c:pt idx="4">
                  <c:v>3.05</c:v>
                </c:pt>
              </c:numCache>
            </c:numRef>
          </c:val>
          <c:extLst>
            <c:ext xmlns:c16="http://schemas.microsoft.com/office/drawing/2014/chart" uri="{C3380CC4-5D6E-409C-BE32-E72D297353CC}">
              <c16:uniqueId val="{00000000-0CC9-4CF8-BA51-EF568E9747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18.309999999999999</c:v>
                </c:pt>
                <c:pt idx="1">
                  <c:v>14.81</c:v>
                </c:pt>
                <c:pt idx="2">
                  <c:v>13.97</c:v>
                </c:pt>
                <c:pt idx="3">
                  <c:v>13.16</c:v>
                </c:pt>
                <c:pt idx="4">
                  <c:v>12.94</c:v>
                </c:pt>
              </c:numCache>
            </c:numRef>
          </c:val>
          <c:extLst>
            <c:ext xmlns:c16="http://schemas.microsoft.com/office/drawing/2014/chart" uri="{C3380CC4-5D6E-409C-BE32-E72D297353CC}">
              <c16:uniqueId val="{00000001-0CC9-4CF8-BA51-EF568E9747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3.13</c:v>
                </c:pt>
                <c:pt idx="1">
                  <c:v>-6.93</c:v>
                </c:pt>
                <c:pt idx="2">
                  <c:v>-1.42</c:v>
                </c:pt>
                <c:pt idx="3">
                  <c:v>-0.84</c:v>
                </c:pt>
                <c:pt idx="4">
                  <c:v>3.02</c:v>
                </c:pt>
              </c:numCache>
            </c:numRef>
          </c:val>
          <c:smooth val="0"/>
          <c:extLst>
            <c:ext xmlns:c16="http://schemas.microsoft.com/office/drawing/2014/chart" uri="{C3380CC4-5D6E-409C-BE32-E72D297353CC}">
              <c16:uniqueId val="{00000002-0CC9-4CF8-BA51-EF568E9747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1.88</c:v>
                </c:pt>
                <c:pt idx="6">
                  <c:v>0</c:v>
                </c:pt>
                <c:pt idx="7">
                  <c:v>0</c:v>
                </c:pt>
                <c:pt idx="8">
                  <c:v>0</c:v>
                </c:pt>
                <c:pt idx="9">
                  <c:v>0</c:v>
                </c:pt>
              </c:numCache>
            </c:numRef>
          </c:val>
          <c:extLst>
            <c:ext xmlns:c16="http://schemas.microsoft.com/office/drawing/2014/chart" uri="{C3380CC4-5D6E-409C-BE32-E72D297353CC}">
              <c16:uniqueId val="{00000000-DEFF-4D3B-B325-2C91EB88A7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FF-4D3B-B325-2C91EB88A7B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EFF-4D3B-B325-2C91EB88A7B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EFF-4D3B-B325-2C91EB88A7BC}"/>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EFF-4D3B-B325-2C91EB88A7B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0.05</c:v>
                </c:pt>
                <c:pt idx="4">
                  <c:v>#N/A</c:v>
                </c:pt>
                <c:pt idx="5">
                  <c:v>0.01</c:v>
                </c:pt>
                <c:pt idx="6">
                  <c:v>#N/A</c:v>
                </c:pt>
                <c:pt idx="7">
                  <c:v>0.01</c:v>
                </c:pt>
                <c:pt idx="8">
                  <c:v>#N/A</c:v>
                </c:pt>
                <c:pt idx="9">
                  <c:v>0.03</c:v>
                </c:pt>
              </c:numCache>
            </c:numRef>
          </c:val>
          <c:extLst>
            <c:ext xmlns:c16="http://schemas.microsoft.com/office/drawing/2014/chart" uri="{C3380CC4-5D6E-409C-BE32-E72D297353CC}">
              <c16:uniqueId val="{00000005-DEFF-4D3B-B325-2C91EB88A7B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c:v>
                </c:pt>
                <c:pt idx="8">
                  <c:v>#N/A</c:v>
                </c:pt>
                <c:pt idx="9">
                  <c:v>0.05</c:v>
                </c:pt>
              </c:numCache>
            </c:numRef>
          </c:val>
          <c:extLst>
            <c:ext xmlns:c16="http://schemas.microsoft.com/office/drawing/2014/chart" uri="{C3380CC4-5D6E-409C-BE32-E72D297353CC}">
              <c16:uniqueId val="{00000006-DEFF-4D3B-B325-2C91EB88A7B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1.08</c:v>
                </c:pt>
                <c:pt idx="4">
                  <c:v>#N/A</c:v>
                </c:pt>
                <c:pt idx="5">
                  <c:v>1.0900000000000001</c:v>
                </c:pt>
                <c:pt idx="6">
                  <c:v>#N/A</c:v>
                </c:pt>
                <c:pt idx="7">
                  <c:v>0.09</c:v>
                </c:pt>
                <c:pt idx="8">
                  <c:v>#N/A</c:v>
                </c:pt>
                <c:pt idx="9">
                  <c:v>0.53</c:v>
                </c:pt>
              </c:numCache>
            </c:numRef>
          </c:val>
          <c:extLst>
            <c:ext xmlns:c16="http://schemas.microsoft.com/office/drawing/2014/chart" uri="{C3380CC4-5D6E-409C-BE32-E72D297353CC}">
              <c16:uniqueId val="{00000007-DEFF-4D3B-B325-2C91EB88A7B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1.08</c:v>
                </c:pt>
                <c:pt idx="2">
                  <c:v>#N/A</c:v>
                </c:pt>
                <c:pt idx="3">
                  <c:v>1.34</c:v>
                </c:pt>
                <c:pt idx="4">
                  <c:v>#N/A</c:v>
                </c:pt>
                <c:pt idx="5">
                  <c:v>1.27</c:v>
                </c:pt>
                <c:pt idx="6">
                  <c:v>#N/A</c:v>
                </c:pt>
                <c:pt idx="7">
                  <c:v>0.78</c:v>
                </c:pt>
                <c:pt idx="8">
                  <c:v>#N/A</c:v>
                </c:pt>
                <c:pt idx="9">
                  <c:v>1.42</c:v>
                </c:pt>
              </c:numCache>
            </c:numRef>
          </c:val>
          <c:extLst>
            <c:ext xmlns:c16="http://schemas.microsoft.com/office/drawing/2014/chart" uri="{C3380CC4-5D6E-409C-BE32-E72D297353CC}">
              <c16:uniqueId val="{00000008-DEFF-4D3B-B325-2C91EB88A7B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5.39</c:v>
                </c:pt>
                <c:pt idx="2">
                  <c:v>#N/A</c:v>
                </c:pt>
                <c:pt idx="3">
                  <c:v>0.3</c:v>
                </c:pt>
                <c:pt idx="4">
                  <c:v>#N/A</c:v>
                </c:pt>
                <c:pt idx="5">
                  <c:v>0.23</c:v>
                </c:pt>
                <c:pt idx="6">
                  <c:v>#N/A</c:v>
                </c:pt>
                <c:pt idx="7">
                  <c:v>7.0000000000000007E-2</c:v>
                </c:pt>
                <c:pt idx="8">
                  <c:v>#N/A</c:v>
                </c:pt>
                <c:pt idx="9">
                  <c:v>3.04</c:v>
                </c:pt>
              </c:numCache>
            </c:numRef>
          </c:val>
          <c:extLst>
            <c:ext xmlns:c16="http://schemas.microsoft.com/office/drawing/2014/chart" uri="{C3380CC4-5D6E-409C-BE32-E72D297353CC}">
              <c16:uniqueId val="{00000009-DEFF-4D3B-B325-2C91EB88A7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1525</c:v>
                </c:pt>
                <c:pt idx="5">
                  <c:v>1543</c:v>
                </c:pt>
                <c:pt idx="8">
                  <c:v>1537</c:v>
                </c:pt>
                <c:pt idx="11">
                  <c:v>1612</c:v>
                </c:pt>
                <c:pt idx="14">
                  <c:v>1640</c:v>
                </c:pt>
              </c:numCache>
            </c:numRef>
          </c:val>
          <c:extLst>
            <c:ext xmlns:c16="http://schemas.microsoft.com/office/drawing/2014/chart" uri="{C3380CC4-5D6E-409C-BE32-E72D297353CC}">
              <c16:uniqueId val="{00000000-7F33-4AFD-B727-844822407D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33-4AFD-B727-844822407D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185</c:v>
                </c:pt>
                <c:pt idx="3">
                  <c:v>171</c:v>
                </c:pt>
                <c:pt idx="6">
                  <c:v>129</c:v>
                </c:pt>
                <c:pt idx="9">
                  <c:v>42</c:v>
                </c:pt>
                <c:pt idx="12">
                  <c:v>47</c:v>
                </c:pt>
              </c:numCache>
            </c:numRef>
          </c:val>
          <c:extLst>
            <c:ext xmlns:c16="http://schemas.microsoft.com/office/drawing/2014/chart" uri="{C3380CC4-5D6E-409C-BE32-E72D297353CC}">
              <c16:uniqueId val="{00000002-7F33-4AFD-B727-844822407D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117</c:v>
                </c:pt>
                <c:pt idx="3">
                  <c:v>27</c:v>
                </c:pt>
                <c:pt idx="6">
                  <c:v>2</c:v>
                </c:pt>
                <c:pt idx="9">
                  <c:v>6</c:v>
                </c:pt>
                <c:pt idx="12">
                  <c:v>48</c:v>
                </c:pt>
              </c:numCache>
            </c:numRef>
          </c:val>
          <c:extLst>
            <c:ext xmlns:c16="http://schemas.microsoft.com/office/drawing/2014/chart" uri="{C3380CC4-5D6E-409C-BE32-E72D297353CC}">
              <c16:uniqueId val="{00000003-7F33-4AFD-B727-844822407D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315</c:v>
                </c:pt>
                <c:pt idx="3">
                  <c:v>283</c:v>
                </c:pt>
                <c:pt idx="6">
                  <c:v>295</c:v>
                </c:pt>
                <c:pt idx="9">
                  <c:v>277</c:v>
                </c:pt>
                <c:pt idx="12">
                  <c:v>272</c:v>
                </c:pt>
              </c:numCache>
            </c:numRef>
          </c:val>
          <c:extLst>
            <c:ext xmlns:c16="http://schemas.microsoft.com/office/drawing/2014/chart" uri="{C3380CC4-5D6E-409C-BE32-E72D297353CC}">
              <c16:uniqueId val="{00000004-7F33-4AFD-B727-844822407D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33-4AFD-B727-844822407D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33-4AFD-B727-844822407D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1636</c:v>
                </c:pt>
                <c:pt idx="3">
                  <c:v>1620</c:v>
                </c:pt>
                <c:pt idx="6">
                  <c:v>1627</c:v>
                </c:pt>
                <c:pt idx="9">
                  <c:v>1681</c:v>
                </c:pt>
                <c:pt idx="12">
                  <c:v>1838</c:v>
                </c:pt>
              </c:numCache>
            </c:numRef>
          </c:val>
          <c:extLst>
            <c:ext xmlns:c16="http://schemas.microsoft.com/office/drawing/2014/chart" uri="{C3380CC4-5D6E-409C-BE32-E72D297353CC}">
              <c16:uniqueId val="{00000007-7F33-4AFD-B727-844822407D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728</c:v>
                </c:pt>
                <c:pt idx="2">
                  <c:v>#N/A</c:v>
                </c:pt>
                <c:pt idx="3">
                  <c:v>#N/A</c:v>
                </c:pt>
                <c:pt idx="4">
                  <c:v>558</c:v>
                </c:pt>
                <c:pt idx="5">
                  <c:v>#N/A</c:v>
                </c:pt>
                <c:pt idx="6">
                  <c:v>#N/A</c:v>
                </c:pt>
                <c:pt idx="7">
                  <c:v>516</c:v>
                </c:pt>
                <c:pt idx="8">
                  <c:v>#N/A</c:v>
                </c:pt>
                <c:pt idx="9">
                  <c:v>#N/A</c:v>
                </c:pt>
                <c:pt idx="10">
                  <c:v>394</c:v>
                </c:pt>
                <c:pt idx="11">
                  <c:v>#N/A</c:v>
                </c:pt>
                <c:pt idx="12">
                  <c:v>#N/A</c:v>
                </c:pt>
                <c:pt idx="13">
                  <c:v>565</c:v>
                </c:pt>
                <c:pt idx="14">
                  <c:v>#N/A</c:v>
                </c:pt>
              </c:numCache>
            </c:numRef>
          </c:val>
          <c:smooth val="0"/>
          <c:extLst>
            <c:ext xmlns:c16="http://schemas.microsoft.com/office/drawing/2014/chart" uri="{C3380CC4-5D6E-409C-BE32-E72D297353CC}">
              <c16:uniqueId val="{00000008-7F33-4AFD-B727-844822407D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18727</c:v>
                </c:pt>
                <c:pt idx="5">
                  <c:v>18222</c:v>
                </c:pt>
                <c:pt idx="8">
                  <c:v>18220</c:v>
                </c:pt>
                <c:pt idx="11">
                  <c:v>18403</c:v>
                </c:pt>
                <c:pt idx="14">
                  <c:v>18359</c:v>
                </c:pt>
              </c:numCache>
            </c:numRef>
          </c:val>
          <c:extLst>
            <c:ext xmlns:c16="http://schemas.microsoft.com/office/drawing/2014/chart" uri="{C3380CC4-5D6E-409C-BE32-E72D297353CC}">
              <c16:uniqueId val="{00000000-D938-43F2-9387-A55CDF1025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3078</c:v>
                </c:pt>
                <c:pt idx="5">
                  <c:v>3669</c:v>
                </c:pt>
                <c:pt idx="8">
                  <c:v>4001</c:v>
                </c:pt>
                <c:pt idx="11">
                  <c:v>4035</c:v>
                </c:pt>
                <c:pt idx="14">
                  <c:v>3917</c:v>
                </c:pt>
              </c:numCache>
            </c:numRef>
          </c:val>
          <c:extLst>
            <c:ext xmlns:c16="http://schemas.microsoft.com/office/drawing/2014/chart" uri="{C3380CC4-5D6E-409C-BE32-E72D297353CC}">
              <c16:uniqueId val="{00000001-D938-43F2-9387-A55CDF1025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1962</c:v>
                </c:pt>
                <c:pt idx="5">
                  <c:v>314</c:v>
                </c:pt>
                <c:pt idx="8">
                  <c:v>1463</c:v>
                </c:pt>
                <c:pt idx="11">
                  <c:v>1786</c:v>
                </c:pt>
                <c:pt idx="14">
                  <c:v>1838</c:v>
                </c:pt>
              </c:numCache>
            </c:numRef>
          </c:val>
          <c:extLst>
            <c:ext xmlns:c16="http://schemas.microsoft.com/office/drawing/2014/chart" uri="{C3380CC4-5D6E-409C-BE32-E72D297353CC}">
              <c16:uniqueId val="{00000002-D938-43F2-9387-A55CDF1025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38-43F2-9387-A55CDF1025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38-43F2-9387-A55CDF1025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38-43F2-9387-A55CDF1025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2563</c:v>
                </c:pt>
                <c:pt idx="3">
                  <c:v>2601</c:v>
                </c:pt>
                <c:pt idx="6">
                  <c:v>2464</c:v>
                </c:pt>
                <c:pt idx="9">
                  <c:v>2415</c:v>
                </c:pt>
                <c:pt idx="12">
                  <c:v>2418</c:v>
                </c:pt>
              </c:numCache>
            </c:numRef>
          </c:val>
          <c:extLst>
            <c:ext xmlns:c16="http://schemas.microsoft.com/office/drawing/2014/chart" uri="{C3380CC4-5D6E-409C-BE32-E72D297353CC}">
              <c16:uniqueId val="{00000006-D938-43F2-9387-A55CDF1025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586</c:v>
                </c:pt>
                <c:pt idx="3">
                  <c:v>824</c:v>
                </c:pt>
                <c:pt idx="6">
                  <c:v>824</c:v>
                </c:pt>
                <c:pt idx="9">
                  <c:v>819</c:v>
                </c:pt>
                <c:pt idx="12">
                  <c:v>773</c:v>
                </c:pt>
              </c:numCache>
            </c:numRef>
          </c:val>
          <c:extLst>
            <c:ext xmlns:c16="http://schemas.microsoft.com/office/drawing/2014/chart" uri="{C3380CC4-5D6E-409C-BE32-E72D297353CC}">
              <c16:uniqueId val="{00000007-D938-43F2-9387-A55CDF1025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5015</c:v>
                </c:pt>
                <c:pt idx="3">
                  <c:v>4703</c:v>
                </c:pt>
                <c:pt idx="6">
                  <c:v>4375</c:v>
                </c:pt>
                <c:pt idx="9">
                  <c:v>4131</c:v>
                </c:pt>
                <c:pt idx="12">
                  <c:v>4088</c:v>
                </c:pt>
              </c:numCache>
            </c:numRef>
          </c:val>
          <c:extLst>
            <c:ext xmlns:c16="http://schemas.microsoft.com/office/drawing/2014/chart" uri="{C3380CC4-5D6E-409C-BE32-E72D297353CC}">
              <c16:uniqueId val="{00000008-D938-43F2-9387-A55CDF1025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1585</c:v>
                </c:pt>
                <c:pt idx="3">
                  <c:v>1557</c:v>
                </c:pt>
                <c:pt idx="6">
                  <c:v>1163</c:v>
                </c:pt>
                <c:pt idx="9">
                  <c:v>1148</c:v>
                </c:pt>
                <c:pt idx="12">
                  <c:v>1105</c:v>
                </c:pt>
              </c:numCache>
            </c:numRef>
          </c:val>
          <c:extLst>
            <c:ext xmlns:c16="http://schemas.microsoft.com/office/drawing/2014/chart" uri="{C3380CC4-5D6E-409C-BE32-E72D297353CC}">
              <c16:uniqueId val="{00000009-D938-43F2-9387-A55CDF1025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21858</c:v>
                </c:pt>
                <c:pt idx="3">
                  <c:v>24100</c:v>
                </c:pt>
                <c:pt idx="6">
                  <c:v>24563</c:v>
                </c:pt>
                <c:pt idx="9">
                  <c:v>25123</c:v>
                </c:pt>
                <c:pt idx="12">
                  <c:v>24841</c:v>
                </c:pt>
              </c:numCache>
            </c:numRef>
          </c:val>
          <c:extLst>
            <c:ext xmlns:c16="http://schemas.microsoft.com/office/drawing/2014/chart" uri="{C3380CC4-5D6E-409C-BE32-E72D297353CC}">
              <c16:uniqueId val="{0000000A-D938-43F2-9387-A55CDF1025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7841</c:v>
                </c:pt>
                <c:pt idx="2">
                  <c:v>#N/A</c:v>
                </c:pt>
                <c:pt idx="3">
                  <c:v>#N/A</c:v>
                </c:pt>
                <c:pt idx="4">
                  <c:v>11581</c:v>
                </c:pt>
                <c:pt idx="5">
                  <c:v>#N/A</c:v>
                </c:pt>
                <c:pt idx="6">
                  <c:v>#N/A</c:v>
                </c:pt>
                <c:pt idx="7">
                  <c:v>9706</c:v>
                </c:pt>
                <c:pt idx="8">
                  <c:v>#N/A</c:v>
                </c:pt>
                <c:pt idx="9">
                  <c:v>#N/A</c:v>
                </c:pt>
                <c:pt idx="10">
                  <c:v>9412</c:v>
                </c:pt>
                <c:pt idx="11">
                  <c:v>#N/A</c:v>
                </c:pt>
                <c:pt idx="12">
                  <c:v>#N/A</c:v>
                </c:pt>
                <c:pt idx="13">
                  <c:v>9111</c:v>
                </c:pt>
                <c:pt idx="14">
                  <c:v>#N/A</c:v>
                </c:pt>
              </c:numCache>
            </c:numRef>
          </c:val>
          <c:smooth val="0"/>
          <c:extLst>
            <c:ext xmlns:c16="http://schemas.microsoft.com/office/drawing/2014/chart" uri="{C3380CC4-5D6E-409C-BE32-E72D297353CC}">
              <c16:uniqueId val="{0000000B-D938-43F2-9387-A55CDF1025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1374</c:v>
                </c:pt>
                <c:pt idx="1">
                  <c:v>1306</c:v>
                </c:pt>
                <c:pt idx="2">
                  <c:v>1311</c:v>
                </c:pt>
              </c:numCache>
            </c:numRef>
          </c:val>
          <c:extLst>
            <c:ext xmlns:c16="http://schemas.microsoft.com/office/drawing/2014/chart" uri="{C3380CC4-5D6E-409C-BE32-E72D297353CC}">
              <c16:uniqueId val="{00000000-1332-4C06-8E49-BB12C70C293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332-4C06-8E49-BB12C70C293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c:v>
                </c:pt>
                <c:pt idx="1">
                  <c:v>41</c:v>
                </c:pt>
                <c:pt idx="2">
                  <c:v>41</c:v>
                </c:pt>
              </c:numCache>
            </c:numRef>
          </c:val>
          <c:extLst>
            <c:ext xmlns:c16="http://schemas.microsoft.com/office/drawing/2014/chart" uri="{C3380CC4-5D6E-409C-BE32-E72D297353CC}">
              <c16:uniqueId val="{00000002-1332-4C06-8E49-BB12C70C293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{A120D28C-AA06-4BD3-ABE4-84AD070FA321}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AEB-41AF-A0F8-E51301529A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{ADFE96F5-223F-4BD5-BBC0-F27979266E52}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EB-41AF-A0F8-E51301529A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{EC6FC4D9-4487-4DB7-B755-16C9C605EBD9}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EB-41AF-A0F8-E51301529A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{4A40DF9F-4C51-4CF9-9365-54F2F055D99F}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EB-41AF-A0F8-E51301529A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{33F8A211-16C6-4CFA-96DF-1F1F571EF7FD}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EB-41AF-A0F8-E51301529AC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{73C3F94F-EE5A-4A96-BE9A-8782A60607D2}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AEB-41AF-A0F8-E51301529ACD}"/>
                </c:ext>
              </c:extLst>
            </c:dLbl>
            <c:dLbl>
              <c:idx val="16"/>
              <c:layout>
                <c:manualLayout>
                  <c:x val="-2.4146541272650576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{26A1FB67-0FE1-42EA-8527-C463D8CB3B45}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AEB-41AF-A0F8-E51301529ACD}"/>
                </c:ext>
              </c:extLst>
            </c:dLbl>
            <c:dLbl>
              <c:idx val="24"/>
              <c:layout>
                <c:manualLayout>
                  <c:x val="-4.0014409847156159E-2"/>
                  <c:y val="-5.851326662808868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{31569D5F-B7AE-4CBD-9AC5-CCFE0DB96ED6}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AEB-41AF-A0F8-E51301529ACD}"/>
                </c:ext>
              </c:extLst>
            </c:dLbl>
            <c:dLbl>
              <c:idx val="32"/>
              <c:layout>
                <c:manualLayout>
                  <c:x val="-3.2015750650234161E-2"/>
                  <c:y val="-7.0964817583641759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{838CAEDD-D85F-4C93-9FD8-C4627645426D}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AEB-41AF-A0F8-E51301529A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55.1</c:v>
                </c:pt>
                <c:pt idx="8">
                  <c:v>48.5</c:v>
                </c:pt>
                <c:pt idx="16">
                  <c:v>49.9</c:v>
                </c:pt>
                <c:pt idx="24">
                  <c:v>50.3</c:v>
                </c:pt>
                <c:pt idx="32">
                  <c:v>51</c:v>
                </c:pt>
              </c:numCache>
            </c:numRef>
          </c:xVal>
          <c:yVal>
            <c:numRef>
              <c:f>公会計指標分析・財政指標組合せ分析表!$BP$51:$DC$51</c:f>
              <c:numCache>
                <c:formatCode>#,##0.0;"▲ "#,##0.0</c:formatCode>
                <c:ptCount val="40"/>
                <c:pt idx="0">
                  <c:v>96.4</c:v>
                </c:pt>
                <c:pt idx="8">
                  <c:v>130.69999999999999</c:v>
                </c:pt>
                <c:pt idx="16">
                  <c:v>113.6</c:v>
                </c:pt>
                <c:pt idx="24">
                  <c:v>109.6</c:v>
                </c:pt>
                <c:pt idx="32">
                  <c:v>104.1</c:v>
                </c:pt>
              </c:numCache>
            </c:numRef>
          </c:yVal>
          <c:smooth val="0"/>
          <c:extLst>
            <c:ext xmlns:c16="http://schemas.microsoft.com/office/drawing/2014/chart" uri="{C3380CC4-5D6E-409C-BE32-E72D297353CC}">
              <c16:uniqueId val="{00000009-4AEB-41AF-A0F8-E51301529A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{40FB7866-7B8C-4E97-82B6-888C0811AA1E}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AEB-41AF-A0F8-E51301529A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{8EF27398-3CEB-4E2F-B8E5-BEF029486E33}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EB-41AF-A0F8-E51301529A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{272F2715-81A8-4A61-8F74-02AD5C0369AC}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EB-41AF-A0F8-E51301529A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{2732E95A-F120-41A5-94B9-6958F9D7D6F0}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EB-41AF-A0F8-E51301529A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{C88C37EF-6FB1-47BE-82F4-CEA05B4BF223}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EB-41AF-A0F8-E51301529AC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{07FA870F-52F7-443F-B468-AC91B7C0A226}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AEB-41AF-A0F8-E51301529AC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{E607C580-D585-4930-ADA0-49DEC2F8EA25}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AEB-41AF-A0F8-E51301529AC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{2DF6D753-17C8-4B99-87CE-F7F44DF3A561}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AEB-41AF-A0F8-E51301529AC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{87BFC019-4AEE-49A4-88DC-240ECCDC593C}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AEB-41AF-A0F8-E51301529A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4AEB-41AF-A0F8-E51301529ACD}"/>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{54BD5A67-7A39-4F0A-B167-B4AD52BAC92E}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E5F-4CF9-9CD7-CBF4996500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{57BDB783-F222-485E-9258-46B1E9917D54}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5F-4CF9-9CD7-CBF4996500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{8EF3F496-E720-47D7-AA94-12EFE002838B}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5F-4CF9-9CD7-CBF4996500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{2ECDD891-2A68-48E2-A51C-F2F5B4A2BAC4}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5F-4CF9-9CD7-CBF4996500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{644ABAAE-57B8-4E20-BA86-633C8A783D72}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5F-4CF9-9CD7-CBF49965003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{4EF0D942-2194-40B0-BE26-1FA3F4CB9438}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E5F-4CF9-9CD7-CBF49965003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{198EE926-8044-4930-B5BB-09768A75ECA4}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E5F-4CF9-9CD7-CBF49965003A}"/>
                </c:ext>
              </c:extLst>
            </c:dLbl>
            <c:dLbl>
              <c:idx val="24"/>
              <c:layout>
                <c:manualLayout>
                  <c:x val="-2.8829840147400865E-2"/>
                  <c:y val="-5.688718527961035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{AF81837D-761C-4789-9B3F-97C6BFD3225D}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E5F-4CF9-9CD7-CBF49965003A}"/>
                </c:ext>
              </c:extLst>
            </c:dLbl>
            <c:dLbl>
              <c:idx val="32"/>
              <c:layout>
                <c:manualLayout>
                  <c:x val="-3.4310845302750435E-2"/>
                  <c:y val="-6.794576640840820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{B430F478-D89C-4617-BB23-C359FC185D53}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E5F-4CF9-9CD7-CBF4996500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7.9</c:v>
                </c:pt>
                <c:pt idx="16">
                  <c:v>7.1</c:v>
                </c:pt>
                <c:pt idx="24">
                  <c:v>5.6</c:v>
                </c:pt>
                <c:pt idx="32">
                  <c:v>5.7</c:v>
                </c:pt>
              </c:numCache>
            </c:numRef>
          </c:xVal>
          <c:yVal>
            <c:numRef>
              <c:f>公会計指標分析・財政指標組合せ分析表!$BP$73:$DC$73</c:f>
              <c:numCache>
                <c:formatCode>#,##0.0;"▲ "#,##0.0</c:formatCode>
                <c:ptCount val="40"/>
                <c:pt idx="0">
                  <c:v>96.4</c:v>
                </c:pt>
                <c:pt idx="8">
                  <c:v>130.69999999999999</c:v>
                </c:pt>
                <c:pt idx="16">
                  <c:v>113.6</c:v>
                </c:pt>
                <c:pt idx="24">
                  <c:v>109.6</c:v>
                </c:pt>
                <c:pt idx="32">
                  <c:v>104.1</c:v>
                </c:pt>
              </c:numCache>
            </c:numRef>
          </c:yVal>
          <c:smooth val="0"/>
          <c:extLst>
            <c:ext xmlns:c16="http://schemas.microsoft.com/office/drawing/2014/chart" uri="{C3380CC4-5D6E-409C-BE32-E72D297353CC}">
              <c16:uniqueId val="{00000009-0E5F-4CF9-9CD7-CBF4996500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03E-2"/>
                  <c:y val="-5.0069970210431212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{5D3DED1D-D69C-4329-9C1A-41908272CCA0}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E5F-4CF9-9CD7-CBF49965003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{22453B51-FB24-4DA3-98CD-F47621422548}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5F-4CF9-9CD7-CBF4996500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{C19D5F02-FF75-4F36-85CD-4DCC41DCE6C8}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5F-4CF9-9CD7-CBF4996500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{D41286A0-1908-496E-BB68-685929070159}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5F-4CF9-9CD7-CBF4996500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{2222DBF7-8CD0-4D2F-96C5-36238A169809}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5F-4CF9-9CD7-CBF49965003A}"/>
                </c:ext>
              </c:extLst>
            </c:dLbl>
            <c:dLbl>
              <c:idx val="8"/>
              <c:layout>
                <c:manualLayout>
                  <c:x val="-1.8235628084249993E-2"/>
                  <c:y val="-5.429541059807234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{D1896ED8-8406-44F7-855C-8A596D256A7A}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E5F-4CF9-9CD7-CBF49965003A}"/>
                </c:ext>
              </c:extLst>
            </c:dLbl>
            <c:dLbl>
              <c:idx val="16"/>
              <c:layout>
                <c:manualLayout>
                  <c:x val="-3.1697991619110633E-2"/>
                  <c:y val="-8.288456045487829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{864DFF90-759B-41B6-BECA-33992E7593C3}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E5F-4CF9-9CD7-CBF49965003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{134E854C-4CF5-4B9B-81F5-1AE31D20AFD7}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E5F-4CF9-9CD7-CBF49965003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{D87C5E7E-E586-4871-9434-82C8B64E32E6}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E5F-4CF9-9CD7-CBF4996500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0E5F-4CF9-9CD7-CBF49965003A}"/>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年度と比較した場合、令和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元利償還金の額が</a:t>
          </a:r>
          <a:r>
            <a:rPr kumimoji="1" lang="en-US" altLang="ja-JP" sz="1100">
              <a:solidFill>
                <a:schemeClr val="dk1"/>
              </a:solidFill>
              <a:effectLst/>
              <a:latin typeface="+mn-lt"/>
              <a:ea typeface="+mn-ea"/>
              <a:cs typeface="+mn-cs"/>
            </a:rPr>
            <a:t>218</a:t>
          </a:r>
          <a:r>
            <a:rPr kumimoji="1" lang="ja-JP" altLang="en-US" sz="1100">
              <a:solidFill>
                <a:schemeClr val="dk1"/>
              </a:solidFill>
              <a:effectLst/>
              <a:latin typeface="+mn-lt"/>
              <a:ea typeface="+mn-ea"/>
              <a:cs typeface="+mn-cs"/>
            </a:rPr>
            <a:t>百万円増加するとともに、</a:t>
          </a:r>
          <a:r>
            <a:rPr kumimoji="1" lang="ja-JP" altLang="ja-JP" sz="1100">
              <a:solidFill>
                <a:schemeClr val="dk1"/>
              </a:solidFill>
              <a:effectLst/>
              <a:latin typeface="+mn-lt"/>
              <a:ea typeface="+mn-ea"/>
              <a:cs typeface="+mn-cs"/>
            </a:rPr>
            <a:t>一部事務組合で起こした地方債</a:t>
          </a:r>
          <a:r>
            <a:rPr kumimoji="1" lang="ja-JP" altLang="en-US" sz="1100">
              <a:solidFill>
                <a:schemeClr val="dk1"/>
              </a:solidFill>
              <a:effectLst/>
              <a:latin typeface="+mn-lt"/>
              <a:ea typeface="+mn-ea"/>
              <a:cs typeface="+mn-cs"/>
            </a:rPr>
            <a:t>に充てたと認められる補助金又は負担金が</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百万円増加</a:t>
          </a:r>
          <a:r>
            <a:rPr kumimoji="1" lang="ja-JP" altLang="ja-JP" sz="1100">
              <a:solidFill>
                <a:schemeClr val="dk1"/>
              </a:solidFill>
              <a:effectLst/>
              <a:latin typeface="+mn-lt"/>
              <a:ea typeface="+mn-ea"/>
              <a:cs typeface="+mn-cs"/>
            </a:rPr>
            <a:t>しています。</a:t>
          </a:r>
          <a:endParaRPr lang="ja-JP" altLang="ja-JP" sz="1400">
            <a:effectLst/>
          </a:endParaRPr>
        </a:p>
        <a:p>
          <a:r>
            <a:rPr kumimoji="1" lang="ja-JP" altLang="ja-JP" sz="1100">
              <a:solidFill>
                <a:schemeClr val="dk1"/>
              </a:solidFill>
              <a:effectLst/>
              <a:latin typeface="+mn-lt"/>
              <a:ea typeface="+mn-ea"/>
              <a:cs typeface="+mn-cs"/>
            </a:rPr>
            <a:t>　これにより、実質公債費比率（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年平均）は前年度と比較し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となっています。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当町において該当はありません。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前年度と比較し、</a:t>
          </a:r>
          <a:r>
            <a:rPr kumimoji="1" lang="ja-JP" altLang="en-US" sz="1100">
              <a:solidFill>
                <a:schemeClr val="dk1"/>
              </a:solidFill>
              <a:effectLst/>
              <a:latin typeface="+mn-lt"/>
              <a:ea typeface="+mn-ea"/>
              <a:cs typeface="+mn-cs"/>
            </a:rPr>
            <a:t>地方債の現在高の減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将来負担額</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282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しています。</a:t>
          </a:r>
          <a:endParaRPr lang="ja-JP" altLang="ja-JP" sz="1400">
            <a:effectLst/>
          </a:endParaRPr>
        </a:p>
        <a:p>
          <a:r>
            <a:rPr kumimoji="1" lang="ja-JP" altLang="ja-JP" sz="1100">
              <a:solidFill>
                <a:schemeClr val="dk1"/>
              </a:solidFill>
              <a:effectLst/>
              <a:latin typeface="+mn-lt"/>
              <a:ea typeface="+mn-ea"/>
              <a:cs typeface="+mn-cs"/>
            </a:rPr>
            <a:t>　これにより、将来負担比率は</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104.1%</a:t>
          </a:r>
          <a:r>
            <a:rPr kumimoji="1" lang="ja-JP" altLang="ja-JP" sz="1100">
              <a:solidFill>
                <a:schemeClr val="dk1"/>
              </a:solidFill>
              <a:effectLst/>
              <a:latin typeface="+mn-lt"/>
              <a:ea typeface="+mn-ea"/>
              <a:cs typeface="+mn-cs"/>
            </a:rPr>
            <a:t>となっています。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地方税の増収を原資として</a:t>
          </a:r>
          <a:r>
            <a:rPr kumimoji="1" lang="ja-JP" altLang="en-US" sz="1100">
              <a:solidFill>
                <a:schemeClr val="dk1"/>
              </a:solidFill>
              <a:effectLst/>
              <a:latin typeface="+mn-lt"/>
              <a:ea typeface="+mn-ea"/>
              <a:cs typeface="+mn-cs"/>
            </a:rPr>
            <a:t>財政調整基金に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百万円の積立てを</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、基金全体で前年度と比較し</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となっています。</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安定的で弾力性のある財政運営を目指すため、基金を一定額確保する必要があり、財政調整基金を始め各基金の使途に応じて、引き続き必要な額を確保できるよう努めます。</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・府中町まちづくり振興基金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まちづくりの振興に要する事業の財源に充てるための基金です。</a:t>
          </a:r>
          <a:endParaRPr lang="ja-JP" altLang="ja-JP" sz="1400">
            <a:effectLst/>
          </a:endParaRPr>
        </a:p>
        <a:p>
          <a:r>
            <a:rPr kumimoji="1" lang="ja-JP" altLang="ja-JP" sz="1100">
              <a:solidFill>
                <a:schemeClr val="dk1"/>
              </a:solidFill>
              <a:effectLst/>
              <a:latin typeface="+mn-lt"/>
              <a:ea typeface="+mn-ea"/>
              <a:cs typeface="+mn-cs"/>
            </a:rPr>
            <a:t>・安芸府中森づくり基金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森林の公益的機能を維持増進し、緑豊かな町を形成するための施策に充てる基金です。</a:t>
          </a:r>
          <a:endParaRPr lang="ja-JP" altLang="ja-JP" sz="1400">
            <a:effectLst/>
          </a:endParaRPr>
        </a:p>
        <a:p>
          <a:r>
            <a:rPr kumimoji="1" lang="ja-JP" altLang="ja-JP" sz="1100">
              <a:solidFill>
                <a:schemeClr val="dk1"/>
              </a:solidFill>
              <a:effectLst/>
              <a:latin typeface="+mn-lt"/>
              <a:ea typeface="+mn-ea"/>
              <a:cs typeface="+mn-cs"/>
            </a:rPr>
            <a:t>・府中村永世守屋奨学基金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教育奨励事業に充てるための基金です。</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・府中町まちづくり振興基金については、ふるさと応援寄附金を災害等に係る</a:t>
          </a:r>
          <a:r>
            <a:rPr kumimoji="1" lang="ja-JP" altLang="en-US" sz="1100">
              <a:solidFill>
                <a:schemeClr val="dk1"/>
              </a:solidFill>
              <a:effectLst/>
              <a:latin typeface="+mn-lt"/>
              <a:ea typeface="+mn-ea"/>
              <a:cs typeface="+mn-cs"/>
            </a:rPr>
            <a:t>事業に</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ため、当該基金</a:t>
          </a:r>
          <a:r>
            <a:rPr kumimoji="1" lang="ja-JP" altLang="en-US" sz="1100">
              <a:solidFill>
                <a:schemeClr val="dk1"/>
              </a:solidFill>
              <a:effectLst/>
              <a:latin typeface="+mn-lt"/>
              <a:ea typeface="+mn-ea"/>
              <a:cs typeface="+mn-cs"/>
            </a:rPr>
            <a:t>の取崩し</a:t>
          </a:r>
          <a:r>
            <a:rPr kumimoji="1" lang="ja-JP" altLang="ja-JP" sz="1100">
              <a:solidFill>
                <a:schemeClr val="dk1"/>
              </a:solidFill>
              <a:effectLst/>
              <a:latin typeface="+mn-lt"/>
              <a:ea typeface="+mn-ea"/>
              <a:cs typeface="+mn-cs"/>
            </a:rPr>
            <a:t>を行った</a:t>
          </a:r>
          <a:endParaRPr lang="ja-JP" altLang="ja-JP" sz="1400">
            <a:effectLst/>
          </a:endParaRPr>
        </a:p>
        <a:p>
          <a:r>
            <a:rPr kumimoji="1" lang="ja-JP" altLang="ja-JP" sz="1100">
              <a:solidFill>
                <a:schemeClr val="dk1"/>
              </a:solidFill>
              <a:effectLst/>
              <a:latin typeface="+mn-lt"/>
              <a:ea typeface="+mn-ea"/>
              <a:cs typeface="+mn-cs"/>
            </a:rPr>
            <a:t>　ことなどにより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・安芸府中森づくり基金については、災害等により間伐等の森林整備を実施できないことから、県交付金</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百万円を積立てたため増加しました。</a:t>
          </a:r>
          <a:endParaRPr lang="ja-JP" altLang="ja-JP" sz="1400">
            <a:effectLst/>
          </a:endParaRPr>
        </a:p>
        <a:p>
          <a:r>
            <a:rPr kumimoji="1" lang="ja-JP" altLang="ja-JP" sz="1100">
              <a:solidFill>
                <a:schemeClr val="dk1"/>
              </a:solidFill>
              <a:effectLst/>
              <a:latin typeface="+mn-lt"/>
              <a:ea typeface="+mn-ea"/>
              <a:cs typeface="+mn-cs"/>
            </a:rPr>
            <a:t>・府中村永世守屋奨学基金の増減は百万円未満となっています。</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・府中町まちづくり振興基金については、公共施設の老朽化等を見据え、令和元年度に一般財源による積増しを行っており、引き続き今後</a:t>
          </a:r>
          <a:endParaRPr lang="ja-JP" altLang="ja-JP" sz="1400">
            <a:effectLst/>
          </a:endParaRPr>
        </a:p>
        <a:p>
          <a:r>
            <a:rPr kumimoji="1" lang="ja-JP" altLang="ja-JP" sz="1100">
              <a:solidFill>
                <a:schemeClr val="dk1"/>
              </a:solidFill>
              <a:effectLst/>
              <a:latin typeface="+mn-lt"/>
              <a:ea typeface="+mn-ea"/>
              <a:cs typeface="+mn-cs"/>
            </a:rPr>
            <a:t>　も可能な範囲での積立てを検討します。</a:t>
          </a:r>
          <a:endParaRPr lang="ja-JP" altLang="ja-JP" sz="1400">
            <a:effectLst/>
          </a:endParaRPr>
        </a:p>
        <a:p>
          <a:r>
            <a:rPr kumimoji="1" lang="ja-JP" altLang="ja-JP" sz="1100">
              <a:solidFill>
                <a:schemeClr val="dk1"/>
              </a:solidFill>
              <a:effectLst/>
              <a:latin typeface="+mn-lt"/>
              <a:ea typeface="+mn-ea"/>
              <a:cs typeface="+mn-cs"/>
            </a:rPr>
            <a:t>・その他の特定目的基金については、基金の使途に応じて必要な額を確保できるよう努めます。</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財政調整基金は、地方税の増収を原資として積立てをしたため、残高は前年度末と比較して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しています。</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当町の財政規模からすると、現在の財政調整基金積立額は少ないとみなしています。安定的な財政運営を目指すためには一定額を確保する必要があるため、引き続きその確保に努めます。</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該当なし</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52,101
51,445
10.41
22,746,461
22,377,697
308,579
10,125,896
24,841,069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学校施設の耐震化のための改築工事を実施したことにより、類似団体や全国市町村の平均より低率となっています。</a:t>
          </a:r>
          <a:endParaRPr lang="ja-JP" altLang="ja-JP">
            <a:effectLst/>
          </a:endParaRPr>
        </a:p>
        <a:p>
          <a:r>
            <a:rPr kumimoji="1" lang="ja-JP" altLang="ja-JP" sz="1100">
              <a:solidFill>
                <a:schemeClr val="dk1"/>
              </a:solidFill>
              <a:effectLst/>
              <a:latin typeface="+mn-lt"/>
              <a:ea typeface="+mn-ea"/>
              <a:cs typeface="+mn-cs"/>
            </a:rPr>
            <a:t>　上記以外の施設は平均的な資産老朽化であると考えますが、今後も公共施設等総合管理計画等に基づき、公共施設の適正管理に努めます。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72" name="有形固定資産減価償却率平均値テキスト"/>
        <xdr:cNvSpPr txBox="1"/>
      </xdr:nvSpPr>
      <xdr:spPr>
        <a:xfrm>
          <a:off x="4813300" y="5849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149225</xdr:rowOff>
    </xdr:from>
    <xdr:to>
      <xdr:col>23</xdr:col>
      <xdr:colOff>136525</xdr:colOff>
      <xdr:row>28</xdr:row>
      <xdr:rowOff>79375</xdr:rowOff>
    </xdr:to>
    <xdr:sp macro="" textlink="">
      <xdr:nvSpPr>
        <xdr:cNvPr id="83" name="楕円 82"/>
        <xdr:cNvSpPr/>
      </xdr:nvSpPr>
      <xdr:spPr>
        <a:xfrm>
          <a:off x="47117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652</xdr:rowOff>
    </xdr:from>
    <xdr:ext cx="405111" cy="259045"/>
    <xdr:sp macro="" textlink="">
      <xdr:nvSpPr>
        <xdr:cNvPr id="84" name="有形固定資産減価償却率該当値テキスト"/>
        <xdr:cNvSpPr txBox="1"/>
      </xdr:nvSpPr>
      <xdr:spPr>
        <a:xfrm>
          <a:off x="4813300"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127635</xdr:rowOff>
    </xdr:from>
    <xdr:to>
      <xdr:col>19</xdr:col>
      <xdr:colOff>187325</xdr:colOff>
      <xdr:row>28</xdr:row>
      <xdr:rowOff>57785</xdr:rowOff>
    </xdr:to>
    <xdr:sp macro="" textlink="">
      <xdr:nvSpPr>
        <xdr:cNvPr id="85" name="楕円 84"/>
        <xdr:cNvSpPr/>
      </xdr:nvSpPr>
      <xdr:spPr>
        <a:xfrm>
          <a:off x="4000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6985</xdr:rowOff>
    </xdr:from>
    <xdr:to>
      <xdr:col>23</xdr:col>
      <xdr:colOff>85725</xdr:colOff>
      <xdr:row>28</xdr:row>
      <xdr:rowOff>28575</xdr:rowOff>
    </xdr:to>
    <xdr:cxnSp macro="">
      <xdr:nvCxnSpPr>
        <xdr:cNvPr id="86" name="直線コネクタ 85"/>
        <xdr:cNvCxnSpPr/>
      </xdr:nvCxnSpPr>
      <xdr:spPr>
        <a:xfrm>
          <a:off x="4051300" y="557911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115298</xdr:rowOff>
    </xdr:from>
    <xdr:to>
      <xdr:col>15</xdr:col>
      <xdr:colOff>187325</xdr:colOff>
      <xdr:row>28</xdr:row>
      <xdr:rowOff>45448</xdr:rowOff>
    </xdr:to>
    <xdr:sp macro="" textlink="">
      <xdr:nvSpPr>
        <xdr:cNvPr id="87" name="楕円 86"/>
        <xdr:cNvSpPr/>
      </xdr:nvSpPr>
      <xdr:spPr>
        <a:xfrm>
          <a:off x="3238500" y="551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166098</xdr:rowOff>
    </xdr:from>
    <xdr:to>
      <xdr:col>19</xdr:col>
      <xdr:colOff>136525</xdr:colOff>
      <xdr:row>28</xdr:row>
      <xdr:rowOff>6985</xdr:rowOff>
    </xdr:to>
    <xdr:cxnSp macro="">
      <xdr:nvCxnSpPr>
        <xdr:cNvPr id="88" name="直線コネクタ 87"/>
        <xdr:cNvCxnSpPr/>
      </xdr:nvCxnSpPr>
      <xdr:spPr>
        <a:xfrm>
          <a:off x="3289300" y="5566773"/>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72118</xdr:rowOff>
    </xdr:from>
    <xdr:to>
      <xdr:col>11</xdr:col>
      <xdr:colOff>187325</xdr:colOff>
      <xdr:row>28</xdr:row>
      <xdr:rowOff>2268</xdr:rowOff>
    </xdr:to>
    <xdr:sp macro="" textlink="">
      <xdr:nvSpPr>
        <xdr:cNvPr id="89" name="楕円 88"/>
        <xdr:cNvSpPr/>
      </xdr:nvSpPr>
      <xdr:spPr>
        <a:xfrm>
          <a:off x="2476500" y="54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122918</xdr:rowOff>
    </xdr:from>
    <xdr:to>
      <xdr:col>15</xdr:col>
      <xdr:colOff>136525</xdr:colOff>
      <xdr:row>27</xdr:row>
      <xdr:rowOff>166098</xdr:rowOff>
    </xdr:to>
    <xdr:cxnSp macro="">
      <xdr:nvCxnSpPr>
        <xdr:cNvPr id="90" name="直線コネクタ 89"/>
        <xdr:cNvCxnSpPr/>
      </xdr:nvCxnSpPr>
      <xdr:spPr>
        <a:xfrm>
          <a:off x="2527300" y="552359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104231</xdr:rowOff>
    </xdr:from>
    <xdr:to>
      <xdr:col>7</xdr:col>
      <xdr:colOff>187325</xdr:colOff>
      <xdr:row>29</xdr:row>
      <xdr:rowOff>34381</xdr:rowOff>
    </xdr:to>
    <xdr:sp macro="" textlink="">
      <xdr:nvSpPr>
        <xdr:cNvPr id="91" name="楕円 90"/>
        <xdr:cNvSpPr/>
      </xdr:nvSpPr>
      <xdr:spPr>
        <a:xfrm>
          <a:off x="1714500" y="56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122918</xdr:rowOff>
    </xdr:from>
    <xdr:to>
      <xdr:col>11</xdr:col>
      <xdr:colOff>136525</xdr:colOff>
      <xdr:row>28</xdr:row>
      <xdr:rowOff>155031</xdr:rowOff>
    </xdr:to>
    <xdr:cxnSp macro="">
      <xdr:nvCxnSpPr>
        <xdr:cNvPr id="92" name="直線コネクタ 91"/>
        <xdr:cNvCxnSpPr/>
      </xdr:nvCxnSpPr>
      <xdr:spPr>
        <a:xfrm flipV="1">
          <a:off x="1765300" y="5523593"/>
          <a:ext cx="762000" cy="20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3" name="n_1aveValue有形固定資産減価償却率"/>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94" name="n_2aveValue有形固定資産減価償却率"/>
        <xdr:cNvSpPr txBox="1"/>
      </xdr:nvSpPr>
      <xdr:spPr>
        <a:xfrm>
          <a:off x="3086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95" name="n_3aveValue有形固定資産減価償却率"/>
        <xdr:cNvSpPr txBox="1"/>
      </xdr:nvSpPr>
      <xdr:spPr>
        <a:xfrm>
          <a:off x="2324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96" name="n_4aveValue有形固定資産減価償却率"/>
        <xdr:cNvSpPr txBox="1"/>
      </xdr:nvSpPr>
      <xdr:spPr>
        <a:xfrm>
          <a:off x="1562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74312</xdr:rowOff>
    </xdr:from>
    <xdr:ext cx="405111" cy="259045"/>
    <xdr:sp macro="" textlink="">
      <xdr:nvSpPr>
        <xdr:cNvPr id="97" name="n_1mainValue有形固定資産減価償却率"/>
        <xdr:cNvSpPr txBox="1"/>
      </xdr:nvSpPr>
      <xdr:spPr>
        <a:xfrm>
          <a:off x="38360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61975</xdr:rowOff>
    </xdr:from>
    <xdr:ext cx="405111" cy="259045"/>
    <xdr:sp macro="" textlink="">
      <xdr:nvSpPr>
        <xdr:cNvPr id="98" name="n_2mainValue有形固定資産減価償却率"/>
        <xdr:cNvSpPr txBox="1"/>
      </xdr:nvSpPr>
      <xdr:spPr>
        <a:xfrm>
          <a:off x="3086744" y="529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18795</xdr:rowOff>
    </xdr:from>
    <xdr:ext cx="405111" cy="259045"/>
    <xdr:sp macro="" textlink="">
      <xdr:nvSpPr>
        <xdr:cNvPr id="99" name="n_3mainValue有形固定資産減価償却率"/>
        <xdr:cNvSpPr txBox="1"/>
      </xdr:nvSpPr>
      <xdr:spPr>
        <a:xfrm>
          <a:off x="2324744" y="5248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50908</xdr:rowOff>
    </xdr:from>
    <xdr:ext cx="405111" cy="259045"/>
    <xdr:sp macro="" textlink="">
      <xdr:nvSpPr>
        <xdr:cNvPr id="100" name="n_4mainValue有形固定資産減価償却率"/>
        <xdr:cNvSpPr txBox="1"/>
      </xdr:nvSpPr>
      <xdr:spPr>
        <a:xfrm>
          <a:off x="1562744" y="545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全国市町村や広島県市町の平均を大きく上回り、類似団体内の順位も下位となっています。</a:t>
          </a:r>
          <a:endParaRPr lang="ja-JP" altLang="ja-JP">
            <a:effectLst/>
          </a:endParaRPr>
        </a:p>
        <a:p>
          <a:r>
            <a:rPr kumimoji="1" lang="ja-JP" altLang="ja-JP" sz="1100">
              <a:solidFill>
                <a:schemeClr val="dk1"/>
              </a:solidFill>
              <a:effectLst/>
              <a:latin typeface="+mn-lt"/>
              <a:ea typeface="+mn-ea"/>
              <a:cs typeface="+mn-cs"/>
            </a:rPr>
            <a:t>　経常収支比率と将来負担比率がどちらも高率であることを要因として、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年間で計上可能な償還原資が少ないうえ、多額な債務を抱えた状態となってい</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長期的スパンにより、歳出削減・歳入確保を検討する必要があります。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2" name="テキスト ボックス 121"/>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1389</xdr:rowOff>
    </xdr:to>
    <xdr:cxnSp macro="">
      <xdr:nvCxnSpPr>
        <xdr:cNvPr id="129" name="直線コネクタ 128"/>
        <xdr:cNvCxnSpPr/>
      </xdr:nvCxnSpPr>
      <xdr:spPr>
        <a:xfrm flipV="1">
          <a:off x="14793595" y="5312833"/>
          <a:ext cx="1269" cy="111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5216</xdr:rowOff>
    </xdr:from>
    <xdr:ext cx="560923" cy="259045"/>
    <xdr:sp macro="" textlink="">
      <xdr:nvSpPr>
        <xdr:cNvPr id="130" name="債務償還比率最小値テキスト"/>
        <xdr:cNvSpPr txBox="1"/>
      </xdr:nvSpPr>
      <xdr:spPr>
        <a:xfrm>
          <a:off x="14846300" y="643459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1389</xdr:rowOff>
    </xdr:from>
    <xdr:to>
      <xdr:col>76</xdr:col>
      <xdr:colOff>111125</xdr:colOff>
      <xdr:row>33</xdr:row>
      <xdr:rowOff>1389</xdr:rowOff>
    </xdr:to>
    <xdr:cxnSp macro="">
      <xdr:nvCxnSpPr>
        <xdr:cNvPr id="131" name="直線コネクタ 130"/>
        <xdr:cNvCxnSpPr/>
      </xdr:nvCxnSpPr>
      <xdr:spPr>
        <a:xfrm>
          <a:off x="14706600" y="643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113208</xdr:rowOff>
    </xdr:from>
    <xdr:ext cx="469744" cy="259045"/>
    <xdr:sp macro="" textlink="">
      <xdr:nvSpPr>
        <xdr:cNvPr id="134" name="債務償還比率平均値テキスト"/>
        <xdr:cNvSpPr txBox="1"/>
      </xdr:nvSpPr>
      <xdr:spPr>
        <a:xfrm>
          <a:off x="14846300" y="5513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90331</xdr:rowOff>
    </xdr:from>
    <xdr:to>
      <xdr:col>76</xdr:col>
      <xdr:colOff>73025</xdr:colOff>
      <xdr:row>29</xdr:row>
      <xdr:rowOff>20481</xdr:rowOff>
    </xdr:to>
    <xdr:sp macro="" textlink="">
      <xdr:nvSpPr>
        <xdr:cNvPr id="135" name="フローチャート: 判断 134"/>
        <xdr:cNvSpPr/>
      </xdr:nvSpPr>
      <xdr:spPr>
        <a:xfrm>
          <a:off x="14744700" y="5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125738</xdr:rowOff>
    </xdr:from>
    <xdr:to>
      <xdr:col>72</xdr:col>
      <xdr:colOff>123825</xdr:colOff>
      <xdr:row>29</xdr:row>
      <xdr:rowOff>55888</xdr:rowOff>
    </xdr:to>
    <xdr:sp macro="" textlink="">
      <xdr:nvSpPr>
        <xdr:cNvPr id="136" name="フローチャート: 判断 135"/>
        <xdr:cNvSpPr/>
      </xdr:nvSpPr>
      <xdr:spPr>
        <a:xfrm>
          <a:off x="140335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7" name="フローチャート: 判断 136"/>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115735</xdr:rowOff>
    </xdr:from>
    <xdr:to>
      <xdr:col>64</xdr:col>
      <xdr:colOff>123825</xdr:colOff>
      <xdr:row>29</xdr:row>
      <xdr:rowOff>45885</xdr:rowOff>
    </xdr:to>
    <xdr:sp macro="" textlink="">
      <xdr:nvSpPr>
        <xdr:cNvPr id="138" name="フローチャート: 判断 137"/>
        <xdr:cNvSpPr/>
      </xdr:nvSpPr>
      <xdr:spPr>
        <a:xfrm>
          <a:off x="12509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128041</xdr:rowOff>
    </xdr:from>
    <xdr:to>
      <xdr:col>60</xdr:col>
      <xdr:colOff>123825</xdr:colOff>
      <xdr:row>29</xdr:row>
      <xdr:rowOff>58191</xdr:rowOff>
    </xdr:to>
    <xdr:sp macro="" textlink="">
      <xdr:nvSpPr>
        <xdr:cNvPr id="139" name="フローチャート: 判断 138"/>
        <xdr:cNvSpPr/>
      </xdr:nvSpPr>
      <xdr:spPr>
        <a:xfrm>
          <a:off x="11747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11307</xdr:rowOff>
    </xdr:from>
    <xdr:to>
      <xdr:col>76</xdr:col>
      <xdr:colOff>73025</xdr:colOff>
      <xdr:row>31</xdr:row>
      <xdr:rowOff>112907</xdr:rowOff>
    </xdr:to>
    <xdr:sp macro="" textlink="">
      <xdr:nvSpPr>
        <xdr:cNvPr id="145" name="楕円 144"/>
        <xdr:cNvSpPr/>
      </xdr:nvSpPr>
      <xdr:spPr>
        <a:xfrm>
          <a:off x="14744700" y="60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161184</xdr:rowOff>
    </xdr:from>
    <xdr:ext cx="560923" cy="259045"/>
    <xdr:sp macro="" textlink="">
      <xdr:nvSpPr>
        <xdr:cNvPr id="146" name="債務償還比率該当値テキスト"/>
        <xdr:cNvSpPr txBox="1"/>
      </xdr:nvSpPr>
      <xdr:spPr>
        <a:xfrm>
          <a:off x="14846300" y="607620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165748</xdr:rowOff>
    </xdr:from>
    <xdr:to>
      <xdr:col>72</xdr:col>
      <xdr:colOff>123825</xdr:colOff>
      <xdr:row>32</xdr:row>
      <xdr:rowOff>95898</xdr:rowOff>
    </xdr:to>
    <xdr:sp macro="" textlink="">
      <xdr:nvSpPr>
        <xdr:cNvPr id="147" name="楕円 146"/>
        <xdr:cNvSpPr/>
      </xdr:nvSpPr>
      <xdr:spPr>
        <a:xfrm>
          <a:off x="14033500" y="62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62107</xdr:rowOff>
    </xdr:from>
    <xdr:to>
      <xdr:col>76</xdr:col>
      <xdr:colOff>22225</xdr:colOff>
      <xdr:row>32</xdr:row>
      <xdr:rowOff>45098</xdr:rowOff>
    </xdr:to>
    <xdr:cxnSp macro="">
      <xdr:nvCxnSpPr>
        <xdr:cNvPr id="148" name="直線コネクタ 147"/>
        <xdr:cNvCxnSpPr/>
      </xdr:nvCxnSpPr>
      <xdr:spPr>
        <a:xfrm flipV="1">
          <a:off x="14084300" y="6148582"/>
          <a:ext cx="711200" cy="15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105296</xdr:rowOff>
    </xdr:from>
    <xdr:to>
      <xdr:col>68</xdr:col>
      <xdr:colOff>123825</xdr:colOff>
      <xdr:row>32</xdr:row>
      <xdr:rowOff>35446</xdr:rowOff>
    </xdr:to>
    <xdr:sp macro="" textlink="">
      <xdr:nvSpPr>
        <xdr:cNvPr id="149" name="楕円 148"/>
        <xdr:cNvSpPr/>
      </xdr:nvSpPr>
      <xdr:spPr>
        <a:xfrm>
          <a:off x="13271500" y="61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156096</xdr:rowOff>
    </xdr:from>
    <xdr:to>
      <xdr:col>72</xdr:col>
      <xdr:colOff>73025</xdr:colOff>
      <xdr:row>32</xdr:row>
      <xdr:rowOff>45098</xdr:rowOff>
    </xdr:to>
    <xdr:cxnSp macro="">
      <xdr:nvCxnSpPr>
        <xdr:cNvPr id="150" name="直線コネクタ 149"/>
        <xdr:cNvCxnSpPr/>
      </xdr:nvCxnSpPr>
      <xdr:spPr>
        <a:xfrm>
          <a:off x="13322300" y="6242571"/>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107548</xdr:rowOff>
    </xdr:from>
    <xdr:to>
      <xdr:col>64</xdr:col>
      <xdr:colOff>123825</xdr:colOff>
      <xdr:row>34</xdr:row>
      <xdr:rowOff>37698</xdr:rowOff>
    </xdr:to>
    <xdr:sp macro="" textlink="">
      <xdr:nvSpPr>
        <xdr:cNvPr id="151" name="楕円 150"/>
        <xdr:cNvSpPr/>
      </xdr:nvSpPr>
      <xdr:spPr>
        <a:xfrm>
          <a:off x="12509500" y="653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156096</xdr:rowOff>
    </xdr:from>
    <xdr:to>
      <xdr:col>68</xdr:col>
      <xdr:colOff>73025</xdr:colOff>
      <xdr:row>33</xdr:row>
      <xdr:rowOff>158348</xdr:rowOff>
    </xdr:to>
    <xdr:cxnSp macro="">
      <xdr:nvCxnSpPr>
        <xdr:cNvPr id="152" name="直線コネクタ 151"/>
        <xdr:cNvCxnSpPr/>
      </xdr:nvCxnSpPr>
      <xdr:spPr>
        <a:xfrm flipV="1">
          <a:off x="12560300" y="6242571"/>
          <a:ext cx="762000" cy="34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159393</xdr:rowOff>
    </xdr:from>
    <xdr:to>
      <xdr:col>60</xdr:col>
      <xdr:colOff>123825</xdr:colOff>
      <xdr:row>30</xdr:row>
      <xdr:rowOff>89543</xdr:rowOff>
    </xdr:to>
    <xdr:sp macro="" textlink="">
      <xdr:nvSpPr>
        <xdr:cNvPr id="153" name="楕円 152"/>
        <xdr:cNvSpPr/>
      </xdr:nvSpPr>
      <xdr:spPr>
        <a:xfrm>
          <a:off x="11747500" y="590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38743</xdr:rowOff>
    </xdr:from>
    <xdr:to>
      <xdr:col>64</xdr:col>
      <xdr:colOff>73025</xdr:colOff>
      <xdr:row>33</xdr:row>
      <xdr:rowOff>158348</xdr:rowOff>
    </xdr:to>
    <xdr:cxnSp macro="">
      <xdr:nvCxnSpPr>
        <xdr:cNvPr id="154" name="直線コネクタ 153"/>
        <xdr:cNvCxnSpPr/>
      </xdr:nvCxnSpPr>
      <xdr:spPr>
        <a:xfrm>
          <a:off x="11798300" y="5953768"/>
          <a:ext cx="762000" cy="63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72415</xdr:rowOff>
    </xdr:from>
    <xdr:ext cx="469744" cy="259045"/>
    <xdr:sp macro="" textlink="">
      <xdr:nvSpPr>
        <xdr:cNvPr id="155" name="n_1aveValue債務償還比率"/>
        <xdr:cNvSpPr txBox="1"/>
      </xdr:nvSpPr>
      <xdr:spPr>
        <a:xfrm>
          <a:off x="13836727" y="54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56" name="n_2aveValue債務償還比率"/>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62412</xdr:rowOff>
    </xdr:from>
    <xdr:ext cx="469744" cy="259045"/>
    <xdr:sp macro="" textlink="">
      <xdr:nvSpPr>
        <xdr:cNvPr id="157" name="n_3aveValue債務償還比率"/>
        <xdr:cNvSpPr txBox="1"/>
      </xdr:nvSpPr>
      <xdr:spPr>
        <a:xfrm>
          <a:off x="12325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74718</xdr:rowOff>
    </xdr:from>
    <xdr:ext cx="469744" cy="259045"/>
    <xdr:sp macro="" textlink="">
      <xdr:nvSpPr>
        <xdr:cNvPr id="158" name="n_4aveValue債務償還比率"/>
        <xdr:cNvSpPr txBox="1"/>
      </xdr:nvSpPr>
      <xdr:spPr>
        <a:xfrm>
          <a:off x="11563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87025</xdr:rowOff>
    </xdr:from>
    <xdr:ext cx="560923" cy="259045"/>
    <xdr:sp macro="" textlink="">
      <xdr:nvSpPr>
        <xdr:cNvPr id="159" name="n_1mainValue債務償還比率"/>
        <xdr:cNvSpPr txBox="1"/>
      </xdr:nvSpPr>
      <xdr:spPr>
        <a:xfrm>
          <a:off x="13791138" y="63449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26573</xdr:rowOff>
    </xdr:from>
    <xdr:ext cx="560923" cy="259045"/>
    <xdr:sp macro="" textlink="">
      <xdr:nvSpPr>
        <xdr:cNvPr id="160" name="n_2mainValue債務償還比率"/>
        <xdr:cNvSpPr txBox="1"/>
      </xdr:nvSpPr>
      <xdr:spPr>
        <a:xfrm>
          <a:off x="13041838" y="62844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28825</xdr:rowOff>
    </xdr:from>
    <xdr:ext cx="560923" cy="259045"/>
    <xdr:sp macro="" textlink="">
      <xdr:nvSpPr>
        <xdr:cNvPr id="161" name="n_3mainValue債務償還比率"/>
        <xdr:cNvSpPr txBox="1"/>
      </xdr:nvSpPr>
      <xdr:spPr>
        <a:xfrm>
          <a:off x="12279838" y="66296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80670</xdr:rowOff>
    </xdr:from>
    <xdr:ext cx="469744" cy="259045"/>
    <xdr:sp macro="" textlink="">
      <xdr:nvSpPr>
        <xdr:cNvPr id="162" name="n_4mainValue債務償還比率"/>
        <xdr:cNvSpPr txBox="1"/>
      </xdr:nvSpPr>
      <xdr:spPr>
        <a:xfrm>
          <a:off x="11563427" y="599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52,101
51,445
10.41
22,746,461
22,377,697
308,579
10,125,896
24,841,069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xdr:rowOff>
    </xdr:from>
    <xdr:to>
      <xdr:col>24</xdr:col>
      <xdr:colOff>114300</xdr:colOff>
      <xdr:row>37</xdr:row>
      <xdr:rowOff>111760</xdr:rowOff>
    </xdr:to>
    <xdr:sp macro="" textlink="">
      <xdr:nvSpPr>
        <xdr:cNvPr id="73" name="楕円 72"/>
        <xdr:cNvSpPr/>
      </xdr:nvSpPr>
      <xdr:spPr>
        <a:xfrm>
          <a:off x="45847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33037</xdr:rowOff>
    </xdr:from>
    <xdr:ext cx="405111" cy="259045"/>
    <xdr:sp macro="" textlink="">
      <xdr:nvSpPr>
        <xdr:cNvPr id="74" name="【道路】&#10;有形固定資産減価償却率該当値テキスト"/>
        <xdr:cNvSpPr txBox="1"/>
      </xdr:nvSpPr>
      <xdr:spPr>
        <a:xfrm>
          <a:off x="4673600"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149225</xdr:rowOff>
    </xdr:from>
    <xdr:to>
      <xdr:col>20</xdr:col>
      <xdr:colOff>38100</xdr:colOff>
      <xdr:row>37</xdr:row>
      <xdr:rowOff>79375</xdr:rowOff>
    </xdr:to>
    <xdr:sp macro="" textlink="">
      <xdr:nvSpPr>
        <xdr:cNvPr id="75" name="楕円 74"/>
        <xdr:cNvSpPr/>
      </xdr:nvSpPr>
      <xdr:spPr>
        <a:xfrm>
          <a:off x="3746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28575</xdr:rowOff>
    </xdr:from>
    <xdr:to>
      <xdr:col>24</xdr:col>
      <xdr:colOff>63500</xdr:colOff>
      <xdr:row>37</xdr:row>
      <xdr:rowOff>60960</xdr:rowOff>
    </xdr:to>
    <xdr:cxnSp macro="">
      <xdr:nvCxnSpPr>
        <xdr:cNvPr id="76" name="直線コネクタ 75"/>
        <xdr:cNvCxnSpPr/>
      </xdr:nvCxnSpPr>
      <xdr:spPr>
        <a:xfrm>
          <a:off x="3797300" y="63722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124460</xdr:rowOff>
    </xdr:from>
    <xdr:to>
      <xdr:col>15</xdr:col>
      <xdr:colOff>101600</xdr:colOff>
      <xdr:row>37</xdr:row>
      <xdr:rowOff>54610</xdr:rowOff>
    </xdr:to>
    <xdr:sp macro="" textlink="">
      <xdr:nvSpPr>
        <xdr:cNvPr id="77" name="楕円 76"/>
        <xdr:cNvSpPr/>
      </xdr:nvSpPr>
      <xdr:spPr>
        <a:xfrm>
          <a:off x="2857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xdr:rowOff>
    </xdr:from>
    <xdr:to>
      <xdr:col>19</xdr:col>
      <xdr:colOff>177800</xdr:colOff>
      <xdr:row>37</xdr:row>
      <xdr:rowOff>28575</xdr:rowOff>
    </xdr:to>
    <xdr:cxnSp macro="">
      <xdr:nvCxnSpPr>
        <xdr:cNvPr id="78" name="直線コネクタ 77"/>
        <xdr:cNvCxnSpPr/>
      </xdr:nvCxnSpPr>
      <xdr:spPr>
        <a:xfrm>
          <a:off x="2908300" y="63474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113030</xdr:rowOff>
    </xdr:from>
    <xdr:to>
      <xdr:col>10</xdr:col>
      <xdr:colOff>165100</xdr:colOff>
      <xdr:row>37</xdr:row>
      <xdr:rowOff>43180</xdr:rowOff>
    </xdr:to>
    <xdr:sp macro="" textlink="">
      <xdr:nvSpPr>
        <xdr:cNvPr id="79" name="楕円 78"/>
        <xdr:cNvSpPr/>
      </xdr:nvSpPr>
      <xdr:spPr>
        <a:xfrm>
          <a:off x="1968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163830</xdr:rowOff>
    </xdr:from>
    <xdr:to>
      <xdr:col>15</xdr:col>
      <xdr:colOff>50800</xdr:colOff>
      <xdr:row>37</xdr:row>
      <xdr:rowOff>3810</xdr:rowOff>
    </xdr:to>
    <xdr:cxnSp macro="">
      <xdr:nvCxnSpPr>
        <xdr:cNvPr id="80" name="直線コネクタ 79"/>
        <xdr:cNvCxnSpPr/>
      </xdr:nvCxnSpPr>
      <xdr:spPr>
        <a:xfrm>
          <a:off x="2019300" y="6336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86360</xdr:rowOff>
    </xdr:from>
    <xdr:to>
      <xdr:col>6</xdr:col>
      <xdr:colOff>38100</xdr:colOff>
      <xdr:row>37</xdr:row>
      <xdr:rowOff>16510</xdr:rowOff>
    </xdr:to>
    <xdr:sp macro="" textlink="">
      <xdr:nvSpPr>
        <xdr:cNvPr id="81" name="楕円 80"/>
        <xdr:cNvSpPr/>
      </xdr:nvSpPr>
      <xdr:spPr>
        <a:xfrm>
          <a:off x="1079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137160</xdr:rowOff>
    </xdr:from>
    <xdr:to>
      <xdr:col>10</xdr:col>
      <xdr:colOff>114300</xdr:colOff>
      <xdr:row>36</xdr:row>
      <xdr:rowOff>163830</xdr:rowOff>
    </xdr:to>
    <xdr:cxnSp macro="">
      <xdr:nvCxnSpPr>
        <xdr:cNvPr id="82" name="直線コネクタ 81"/>
        <xdr:cNvCxnSpPr/>
      </xdr:nvCxnSpPr>
      <xdr:spPr>
        <a:xfrm>
          <a:off x="1130300" y="63093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95902</xdr:rowOff>
    </xdr:from>
    <xdr:ext cx="405111" cy="259045"/>
    <xdr:sp macro="" textlink="">
      <xdr:nvSpPr>
        <xdr:cNvPr id="87" name="n_1mainValue【道路】&#10;有形固定資産減価償却率"/>
        <xdr:cNvSpPr txBox="1"/>
      </xdr:nvSpPr>
      <xdr:spPr>
        <a:xfrm>
          <a:off x="3582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71137</xdr:rowOff>
    </xdr:from>
    <xdr:ext cx="405111" cy="259045"/>
    <xdr:sp macro="" textlink="">
      <xdr:nvSpPr>
        <xdr:cNvPr id="88" name="n_2mainValue【道路】&#10;有形固定資産減価償却率"/>
        <xdr:cNvSpPr txBox="1"/>
      </xdr:nvSpPr>
      <xdr:spPr>
        <a:xfrm>
          <a:off x="2705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59707</xdr:rowOff>
    </xdr:from>
    <xdr:ext cx="405111" cy="259045"/>
    <xdr:sp macro="" textlink="">
      <xdr:nvSpPr>
        <xdr:cNvPr id="89" name="n_3mainValue【道路】&#10;有形固定資産減価償却率"/>
        <xdr:cNvSpPr txBox="1"/>
      </xdr:nvSpPr>
      <xdr:spPr>
        <a:xfrm>
          <a:off x="1816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33037</xdr:rowOff>
    </xdr:from>
    <xdr:ext cx="405111" cy="259045"/>
    <xdr:sp macro="" textlink="">
      <xdr:nvSpPr>
        <xdr:cNvPr id="90" name="n_4mainValue【道路】&#10;有形固定資産減価償却率"/>
        <xdr:cNvSpPr txBox="1"/>
      </xdr:nvSpPr>
      <xdr:spPr>
        <a:xfrm>
          <a:off x="927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77139</xdr:rowOff>
    </xdr:from>
    <xdr:to>
      <xdr:col>55</xdr:col>
      <xdr:colOff>50800</xdr:colOff>
      <xdr:row>42</xdr:row>
      <xdr:rowOff>7289</xdr:rowOff>
    </xdr:to>
    <xdr:sp macro="" textlink="">
      <xdr:nvSpPr>
        <xdr:cNvPr id="130" name="楕円 129"/>
        <xdr:cNvSpPr/>
      </xdr:nvSpPr>
      <xdr:spPr>
        <a:xfrm>
          <a:off x="10426700" y="71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163516</xdr:rowOff>
    </xdr:from>
    <xdr:ext cx="469744" cy="259045"/>
    <xdr:sp macro="" textlink="">
      <xdr:nvSpPr>
        <xdr:cNvPr id="131" name="【道路】&#10;一人当たり延長該当値テキスト"/>
        <xdr:cNvSpPr txBox="1"/>
      </xdr:nvSpPr>
      <xdr:spPr>
        <a:xfrm>
          <a:off x="10515600" y="702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77292</xdr:rowOff>
    </xdr:from>
    <xdr:to>
      <xdr:col>50</xdr:col>
      <xdr:colOff>165100</xdr:colOff>
      <xdr:row>42</xdr:row>
      <xdr:rowOff>7442</xdr:rowOff>
    </xdr:to>
    <xdr:sp macro="" textlink="">
      <xdr:nvSpPr>
        <xdr:cNvPr id="132" name="楕円 131"/>
        <xdr:cNvSpPr/>
      </xdr:nvSpPr>
      <xdr:spPr>
        <a:xfrm>
          <a:off x="9588500" y="710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127939</xdr:rowOff>
    </xdr:from>
    <xdr:to>
      <xdr:col>55</xdr:col>
      <xdr:colOff>0</xdr:colOff>
      <xdr:row>41</xdr:row>
      <xdr:rowOff>128092</xdr:rowOff>
    </xdr:to>
    <xdr:cxnSp macro="">
      <xdr:nvCxnSpPr>
        <xdr:cNvPr id="133" name="直線コネクタ 132"/>
        <xdr:cNvCxnSpPr/>
      </xdr:nvCxnSpPr>
      <xdr:spPr>
        <a:xfrm flipV="1">
          <a:off x="9639300" y="7157389"/>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77178</xdr:rowOff>
    </xdr:from>
    <xdr:to>
      <xdr:col>46</xdr:col>
      <xdr:colOff>38100</xdr:colOff>
      <xdr:row>42</xdr:row>
      <xdr:rowOff>7328</xdr:rowOff>
    </xdr:to>
    <xdr:sp macro="" textlink="">
      <xdr:nvSpPr>
        <xdr:cNvPr id="134" name="楕円 133"/>
        <xdr:cNvSpPr/>
      </xdr:nvSpPr>
      <xdr:spPr>
        <a:xfrm>
          <a:off x="8699500" y="71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127978</xdr:rowOff>
    </xdr:from>
    <xdr:to>
      <xdr:col>50</xdr:col>
      <xdr:colOff>114300</xdr:colOff>
      <xdr:row>41</xdr:row>
      <xdr:rowOff>128092</xdr:rowOff>
    </xdr:to>
    <xdr:cxnSp macro="">
      <xdr:nvCxnSpPr>
        <xdr:cNvPr id="135" name="直線コネクタ 134"/>
        <xdr:cNvCxnSpPr/>
      </xdr:nvCxnSpPr>
      <xdr:spPr>
        <a:xfrm>
          <a:off x="8750300" y="715742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76988</xdr:rowOff>
    </xdr:from>
    <xdr:to>
      <xdr:col>41</xdr:col>
      <xdr:colOff>101600</xdr:colOff>
      <xdr:row>42</xdr:row>
      <xdr:rowOff>7138</xdr:rowOff>
    </xdr:to>
    <xdr:sp macro="" textlink="">
      <xdr:nvSpPr>
        <xdr:cNvPr id="136" name="楕円 135"/>
        <xdr:cNvSpPr/>
      </xdr:nvSpPr>
      <xdr:spPr>
        <a:xfrm>
          <a:off x="7810500" y="71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127788</xdr:rowOff>
    </xdr:from>
    <xdr:to>
      <xdr:col>45</xdr:col>
      <xdr:colOff>177800</xdr:colOff>
      <xdr:row>41</xdr:row>
      <xdr:rowOff>127978</xdr:rowOff>
    </xdr:to>
    <xdr:cxnSp macro="">
      <xdr:nvCxnSpPr>
        <xdr:cNvPr id="137" name="直線コネクタ 136"/>
        <xdr:cNvCxnSpPr/>
      </xdr:nvCxnSpPr>
      <xdr:spPr>
        <a:xfrm>
          <a:off x="7861300" y="7157238"/>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77139</xdr:rowOff>
    </xdr:from>
    <xdr:to>
      <xdr:col>36</xdr:col>
      <xdr:colOff>165100</xdr:colOff>
      <xdr:row>42</xdr:row>
      <xdr:rowOff>7289</xdr:rowOff>
    </xdr:to>
    <xdr:sp macro="" textlink="">
      <xdr:nvSpPr>
        <xdr:cNvPr id="138" name="楕円 137"/>
        <xdr:cNvSpPr/>
      </xdr:nvSpPr>
      <xdr:spPr>
        <a:xfrm>
          <a:off x="6921500" y="71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127788</xdr:rowOff>
    </xdr:from>
    <xdr:to>
      <xdr:col>41</xdr:col>
      <xdr:colOff>50800</xdr:colOff>
      <xdr:row>41</xdr:row>
      <xdr:rowOff>127939</xdr:rowOff>
    </xdr:to>
    <xdr:cxnSp macro="">
      <xdr:nvCxnSpPr>
        <xdr:cNvPr id="139" name="直線コネクタ 138"/>
        <xdr:cNvCxnSpPr/>
      </xdr:nvCxnSpPr>
      <xdr:spPr>
        <a:xfrm flipV="1">
          <a:off x="6972300" y="7157238"/>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170019</xdr:rowOff>
    </xdr:from>
    <xdr:ext cx="469744" cy="259045"/>
    <xdr:sp macro="" textlink="">
      <xdr:nvSpPr>
        <xdr:cNvPr id="144" name="n_1mainValue【道路】&#10;一人当たり延長"/>
        <xdr:cNvSpPr txBox="1"/>
      </xdr:nvSpPr>
      <xdr:spPr>
        <a:xfrm>
          <a:off x="9391727" y="719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169905</xdr:rowOff>
    </xdr:from>
    <xdr:ext cx="469744" cy="259045"/>
    <xdr:sp macro="" textlink="">
      <xdr:nvSpPr>
        <xdr:cNvPr id="145" name="n_2mainValue【道路】&#10;一人当たり延長"/>
        <xdr:cNvSpPr txBox="1"/>
      </xdr:nvSpPr>
      <xdr:spPr>
        <a:xfrm>
          <a:off x="8515427" y="719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169715</xdr:rowOff>
    </xdr:from>
    <xdr:ext cx="469744" cy="259045"/>
    <xdr:sp macro="" textlink="">
      <xdr:nvSpPr>
        <xdr:cNvPr id="146" name="n_3mainValue【道路】&#10;一人当たり延長"/>
        <xdr:cNvSpPr txBox="1"/>
      </xdr:nvSpPr>
      <xdr:spPr>
        <a:xfrm>
          <a:off x="7626427" y="719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169866</xdr:rowOff>
    </xdr:from>
    <xdr:ext cx="469744" cy="259045"/>
    <xdr:sp macro="" textlink="">
      <xdr:nvSpPr>
        <xdr:cNvPr id="147" name="n_4mainValue【道路】&#10;一人当たり延長"/>
        <xdr:cNvSpPr txBox="1"/>
      </xdr:nvSpPr>
      <xdr:spPr>
        <a:xfrm>
          <a:off x="6737427" y="719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39007</xdr:rowOff>
    </xdr:from>
    <xdr:to>
      <xdr:col>24</xdr:col>
      <xdr:colOff>114300</xdr:colOff>
      <xdr:row>55</xdr:row>
      <xdr:rowOff>140607</xdr:rowOff>
    </xdr:to>
    <xdr:sp macro="" textlink="">
      <xdr:nvSpPr>
        <xdr:cNvPr id="189" name="楕円 188"/>
        <xdr:cNvSpPr/>
      </xdr:nvSpPr>
      <xdr:spPr>
        <a:xfrm>
          <a:off x="4584700" y="94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163484</xdr:rowOff>
    </xdr:from>
    <xdr:ext cx="340478" cy="259045"/>
    <xdr:sp macro="" textlink="">
      <xdr:nvSpPr>
        <xdr:cNvPr id="190" name="【橋りょう・トンネル】&#10;有形固定資産減価償却率該当値テキスト"/>
        <xdr:cNvSpPr txBox="1"/>
      </xdr:nvSpPr>
      <xdr:spPr>
        <a:xfrm>
          <a:off x="4673600" y="9421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21046</xdr:rowOff>
    </xdr:from>
    <xdr:to>
      <xdr:col>20</xdr:col>
      <xdr:colOff>38100</xdr:colOff>
      <xdr:row>55</xdr:row>
      <xdr:rowOff>122646</xdr:rowOff>
    </xdr:to>
    <xdr:sp macro="" textlink="">
      <xdr:nvSpPr>
        <xdr:cNvPr id="191" name="楕円 190"/>
        <xdr:cNvSpPr/>
      </xdr:nvSpPr>
      <xdr:spPr>
        <a:xfrm>
          <a:off x="3746500" y="94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71846</xdr:rowOff>
    </xdr:from>
    <xdr:to>
      <xdr:col>24</xdr:col>
      <xdr:colOff>63500</xdr:colOff>
      <xdr:row>55</xdr:row>
      <xdr:rowOff>89807</xdr:rowOff>
    </xdr:to>
    <xdr:cxnSp macro="">
      <xdr:nvCxnSpPr>
        <xdr:cNvPr id="192" name="直線コネクタ 191"/>
        <xdr:cNvCxnSpPr/>
      </xdr:nvCxnSpPr>
      <xdr:spPr>
        <a:xfrm>
          <a:off x="3797300" y="950159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34109</xdr:rowOff>
    </xdr:from>
    <xdr:to>
      <xdr:col>15</xdr:col>
      <xdr:colOff>101600</xdr:colOff>
      <xdr:row>55</xdr:row>
      <xdr:rowOff>135709</xdr:rowOff>
    </xdr:to>
    <xdr:sp macro="" textlink="">
      <xdr:nvSpPr>
        <xdr:cNvPr id="193" name="楕円 192"/>
        <xdr:cNvSpPr/>
      </xdr:nvSpPr>
      <xdr:spPr>
        <a:xfrm>
          <a:off x="2857500" y="94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71846</xdr:rowOff>
    </xdr:from>
    <xdr:to>
      <xdr:col>19</xdr:col>
      <xdr:colOff>177800</xdr:colOff>
      <xdr:row>55</xdr:row>
      <xdr:rowOff>84909</xdr:rowOff>
    </xdr:to>
    <xdr:cxnSp macro="">
      <xdr:nvCxnSpPr>
        <xdr:cNvPr id="194" name="直線コネクタ 193"/>
        <xdr:cNvCxnSpPr/>
      </xdr:nvCxnSpPr>
      <xdr:spPr>
        <a:xfrm flipV="1">
          <a:off x="2908300" y="950159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5" name="n_1ave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196" name="n_2aveValue【橋りょう・トンネル】&#10;有形固定資産減価償却率"/>
        <xdr:cNvSpPr txBox="1"/>
      </xdr:nvSpPr>
      <xdr:spPr>
        <a:xfrm>
          <a:off x="2705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197" name="n_3aveValue【橋りょう・トンネル】&#10;有形固定資産減価償却率"/>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198" name="n_4aveValue【橋りょう・トンネル】&#10;有形固定資産減価償却率"/>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139173</xdr:rowOff>
    </xdr:from>
    <xdr:ext cx="340478" cy="259045"/>
    <xdr:sp macro="" textlink="">
      <xdr:nvSpPr>
        <xdr:cNvPr id="199" name="n_1mainValue【橋りょう・トンネル】&#10;有形固定資産減価償却率"/>
        <xdr:cNvSpPr txBox="1"/>
      </xdr:nvSpPr>
      <xdr:spPr>
        <a:xfrm>
          <a:off x="3614361" y="92260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152236</xdr:rowOff>
    </xdr:from>
    <xdr:ext cx="340478" cy="259045"/>
    <xdr:sp macro="" textlink="">
      <xdr:nvSpPr>
        <xdr:cNvPr id="200" name="n_2mainValue【橋りょう・トンネル】&#10;有形固定資産減価償却率"/>
        <xdr:cNvSpPr txBox="1"/>
      </xdr:nvSpPr>
      <xdr:spPr>
        <a:xfrm>
          <a:off x="2738061" y="92390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1" name="直線コネクタ 21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2" name="テキスト ボックス 21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3" name="直線コネクタ 21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4" name="テキスト ボックス 21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6" name="テキスト ボックス 21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7" name="直線コネクタ 21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8" name="テキスト ボックス 21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9" name="直線コネクタ 21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0" name="テキスト ボックス 21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2" name="テキスト ボックス 22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24" name="直線コネクタ 223"/>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25" name="【橋りょう・トンネル】&#10;一人当たり有形固定資産（償却資産）額最小値テキスト"/>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26" name="直線コネクタ 225"/>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27" name="【橋りょう・トンネル】&#10;一人当たり有形固定資産（償却資産）額最大値テキスト"/>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28" name="直線コネクタ 227"/>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29" name="【橋りょう・トンネル】&#10;一人当たり有形固定資産（償却資産）額平均値テキスト"/>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0" name="フローチャート: 判断 229"/>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1" name="フローチャート: 判断 230"/>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2" name="フローチャート: 判断 231"/>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3" name="フローチャート: 判断 232"/>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34" name="フローチャート: 判断 233"/>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23061</xdr:rowOff>
    </xdr:from>
    <xdr:to>
      <xdr:col>55</xdr:col>
      <xdr:colOff>50800</xdr:colOff>
      <xdr:row>64</xdr:row>
      <xdr:rowOff>124661</xdr:rowOff>
    </xdr:to>
    <xdr:sp macro="" textlink="">
      <xdr:nvSpPr>
        <xdr:cNvPr id="240" name="楕円 239"/>
        <xdr:cNvSpPr/>
      </xdr:nvSpPr>
      <xdr:spPr>
        <a:xfrm>
          <a:off x="10426700" y="109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109438</xdr:rowOff>
    </xdr:from>
    <xdr:ext cx="469744" cy="259045"/>
    <xdr:sp macro="" textlink="">
      <xdr:nvSpPr>
        <xdr:cNvPr id="241" name="【橋りょう・トンネル】&#10;一人当たり有形固定資産（償却資産）額該当値テキスト"/>
        <xdr:cNvSpPr txBox="1"/>
      </xdr:nvSpPr>
      <xdr:spPr>
        <a:xfrm>
          <a:off x="10515600" y="109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23699</xdr:rowOff>
    </xdr:from>
    <xdr:to>
      <xdr:col>50</xdr:col>
      <xdr:colOff>165100</xdr:colOff>
      <xdr:row>64</xdr:row>
      <xdr:rowOff>125299</xdr:rowOff>
    </xdr:to>
    <xdr:sp macro="" textlink="">
      <xdr:nvSpPr>
        <xdr:cNvPr id="242" name="楕円 241"/>
        <xdr:cNvSpPr/>
      </xdr:nvSpPr>
      <xdr:spPr>
        <a:xfrm>
          <a:off x="9588500" y="1099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73861</xdr:rowOff>
    </xdr:from>
    <xdr:to>
      <xdr:col>55</xdr:col>
      <xdr:colOff>0</xdr:colOff>
      <xdr:row>64</xdr:row>
      <xdr:rowOff>74499</xdr:rowOff>
    </xdr:to>
    <xdr:cxnSp macro="">
      <xdr:nvCxnSpPr>
        <xdr:cNvPr id="243" name="直線コネクタ 242"/>
        <xdr:cNvCxnSpPr/>
      </xdr:nvCxnSpPr>
      <xdr:spPr>
        <a:xfrm flipV="1">
          <a:off x="9639300" y="11046661"/>
          <a:ext cx="8382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24767</xdr:rowOff>
    </xdr:from>
    <xdr:to>
      <xdr:col>46</xdr:col>
      <xdr:colOff>38100</xdr:colOff>
      <xdr:row>64</xdr:row>
      <xdr:rowOff>126367</xdr:rowOff>
    </xdr:to>
    <xdr:sp macro="" textlink="">
      <xdr:nvSpPr>
        <xdr:cNvPr id="244" name="楕円 243"/>
        <xdr:cNvSpPr/>
      </xdr:nvSpPr>
      <xdr:spPr>
        <a:xfrm>
          <a:off x="8699500" y="109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74499</xdr:rowOff>
    </xdr:from>
    <xdr:to>
      <xdr:col>50</xdr:col>
      <xdr:colOff>114300</xdr:colOff>
      <xdr:row>64</xdr:row>
      <xdr:rowOff>75567</xdr:rowOff>
    </xdr:to>
    <xdr:cxnSp macro="">
      <xdr:nvCxnSpPr>
        <xdr:cNvPr id="245" name="直線コネクタ 244"/>
        <xdr:cNvCxnSpPr/>
      </xdr:nvCxnSpPr>
      <xdr:spPr>
        <a:xfrm flipV="1">
          <a:off x="8750300" y="11047299"/>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46" name="n_1aveValue【橋りょう・トンネル】&#10;一人当たり有形固定資産（償却資産）額"/>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47" name="n_2aveValue【橋りょう・トンネル】&#10;一人当たり有形固定資産（償却資産）額"/>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48" name="n_3aveValue【橋りょう・トンネル】&#10;一人当たり有形固定資産（償却資産）額"/>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49" name="n_4aveValue【橋りょう・トンネル】&#10;一人当たり有形固定資産（償却資産）額"/>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116426</xdr:rowOff>
    </xdr:from>
    <xdr:ext cx="469744" cy="259045"/>
    <xdr:sp macro="" textlink="">
      <xdr:nvSpPr>
        <xdr:cNvPr id="250" name="n_1mainValue【橋りょう・トンネル】&#10;一人当たり有形固定資産（償却資産）額"/>
        <xdr:cNvSpPr txBox="1"/>
      </xdr:nvSpPr>
      <xdr:spPr>
        <a:xfrm>
          <a:off x="9391728" y="1108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64</xdr:row>
      <xdr:rowOff>117494</xdr:rowOff>
    </xdr:from>
    <xdr:ext cx="378565" cy="259045"/>
    <xdr:sp macro="" textlink="">
      <xdr:nvSpPr>
        <xdr:cNvPr id="251" name="n_2mainValue【橋りょう・トンネル】&#10;一人当たり有形固定資産（償却資産）額"/>
        <xdr:cNvSpPr txBox="1"/>
      </xdr:nvSpPr>
      <xdr:spPr>
        <a:xfrm>
          <a:off x="8561017" y="110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77" name="直線コネクタ 276"/>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80" name="【公営住宅】&#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81" name="直線コネクタ 280"/>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82" name="【公営住宅】&#10;有形固定資産減価償却率平均値テキスト"/>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83" name="フローチャート: 判断 282"/>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84" name="フローチャート: 判断 283"/>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85" name="フローチャート: 判断 284"/>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86" name="フローチャート: 判断 285"/>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87" name="フローチャート: 判断 286"/>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93" name="楕円 292"/>
        <xdr:cNvSpPr/>
      </xdr:nvSpPr>
      <xdr:spPr>
        <a:xfrm>
          <a:off x="45847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57529</xdr:rowOff>
    </xdr:from>
    <xdr:ext cx="405111" cy="259045"/>
    <xdr:sp macro="" textlink="">
      <xdr:nvSpPr>
        <xdr:cNvPr id="294" name="【公営住宅】&#10;有形固定資産減価償却率該当値テキスト"/>
        <xdr:cNvSpPr txBox="1"/>
      </xdr:nvSpPr>
      <xdr:spPr>
        <a:xfrm>
          <a:off x="4673600" y="1394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5262</xdr:rowOff>
    </xdr:from>
    <xdr:to>
      <xdr:col>20</xdr:col>
      <xdr:colOff>38100</xdr:colOff>
      <xdr:row>82</xdr:row>
      <xdr:rowOff>106862</xdr:rowOff>
    </xdr:to>
    <xdr:sp macro="" textlink="">
      <xdr:nvSpPr>
        <xdr:cNvPr id="295" name="楕円 294"/>
        <xdr:cNvSpPr/>
      </xdr:nvSpPr>
      <xdr:spPr>
        <a:xfrm>
          <a:off x="3746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56062</xdr:rowOff>
    </xdr:from>
    <xdr:to>
      <xdr:col>24</xdr:col>
      <xdr:colOff>63500</xdr:colOff>
      <xdr:row>82</xdr:row>
      <xdr:rowOff>85452</xdr:rowOff>
    </xdr:to>
    <xdr:cxnSp macro="">
      <xdr:nvCxnSpPr>
        <xdr:cNvPr id="296" name="直線コネクタ 295"/>
        <xdr:cNvCxnSpPr/>
      </xdr:nvCxnSpPr>
      <xdr:spPr>
        <a:xfrm>
          <a:off x="3797300" y="1411496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297" name="楕円 296"/>
        <xdr:cNvSpPr/>
      </xdr:nvSpPr>
      <xdr:spPr>
        <a:xfrm>
          <a:off x="2857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56062</xdr:rowOff>
    </xdr:to>
    <xdr:cxnSp macro="">
      <xdr:nvCxnSpPr>
        <xdr:cNvPr id="298" name="直線コネクタ 297"/>
        <xdr:cNvCxnSpPr/>
      </xdr:nvCxnSpPr>
      <xdr:spPr>
        <a:xfrm>
          <a:off x="2908300" y="140855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122827</xdr:rowOff>
    </xdr:from>
    <xdr:to>
      <xdr:col>10</xdr:col>
      <xdr:colOff>165100</xdr:colOff>
      <xdr:row>82</xdr:row>
      <xdr:rowOff>52977</xdr:rowOff>
    </xdr:to>
    <xdr:sp macro="" textlink="">
      <xdr:nvSpPr>
        <xdr:cNvPr id="299" name="楕円 298"/>
        <xdr:cNvSpPr/>
      </xdr:nvSpPr>
      <xdr:spPr>
        <a:xfrm>
          <a:off x="1968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2177</xdr:rowOff>
    </xdr:from>
    <xdr:to>
      <xdr:col>15</xdr:col>
      <xdr:colOff>50800</xdr:colOff>
      <xdr:row>82</xdr:row>
      <xdr:rowOff>26670</xdr:rowOff>
    </xdr:to>
    <xdr:cxnSp macro="">
      <xdr:nvCxnSpPr>
        <xdr:cNvPr id="300" name="直線コネクタ 299"/>
        <xdr:cNvCxnSpPr/>
      </xdr:nvCxnSpPr>
      <xdr:spPr>
        <a:xfrm>
          <a:off x="2019300" y="1406107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119562</xdr:rowOff>
    </xdr:from>
    <xdr:to>
      <xdr:col>6</xdr:col>
      <xdr:colOff>38100</xdr:colOff>
      <xdr:row>81</xdr:row>
      <xdr:rowOff>49712</xdr:rowOff>
    </xdr:to>
    <xdr:sp macro="" textlink="">
      <xdr:nvSpPr>
        <xdr:cNvPr id="301" name="楕円 300"/>
        <xdr:cNvSpPr/>
      </xdr:nvSpPr>
      <xdr:spPr>
        <a:xfrm>
          <a:off x="1079500" y="138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170362</xdr:rowOff>
    </xdr:from>
    <xdr:to>
      <xdr:col>10</xdr:col>
      <xdr:colOff>114300</xdr:colOff>
      <xdr:row>82</xdr:row>
      <xdr:rowOff>2177</xdr:rowOff>
    </xdr:to>
    <xdr:cxnSp macro="">
      <xdr:nvCxnSpPr>
        <xdr:cNvPr id="302" name="直線コネクタ 301"/>
        <xdr:cNvCxnSpPr/>
      </xdr:nvCxnSpPr>
      <xdr:spPr>
        <a:xfrm>
          <a:off x="1130300" y="13886362"/>
          <a:ext cx="889000" cy="1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137177</xdr:rowOff>
    </xdr:from>
    <xdr:ext cx="405111" cy="259045"/>
    <xdr:sp macro="" textlink="">
      <xdr:nvSpPr>
        <xdr:cNvPr id="303" name="n_1aveValue【公営住宅】&#10;有形固定資産減価償却率"/>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04" name="n_2aveValue【公営住宅】&#10;有形固定資産減価償却率"/>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05" name="n_3aveValue【公営住宅】&#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104520</xdr:rowOff>
    </xdr:from>
    <xdr:ext cx="405111" cy="259045"/>
    <xdr:sp macro="" textlink="">
      <xdr:nvSpPr>
        <xdr:cNvPr id="306" name="n_4aveValue【公営住宅】&#10;有形固定資産減価償却率"/>
        <xdr:cNvSpPr txBox="1"/>
      </xdr:nvSpPr>
      <xdr:spPr>
        <a:xfrm>
          <a:off x="927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123389</xdr:rowOff>
    </xdr:from>
    <xdr:ext cx="405111" cy="259045"/>
    <xdr:sp macro="" textlink="">
      <xdr:nvSpPr>
        <xdr:cNvPr id="307" name="n_1mainValue【公営住宅】&#10;有形固定資産減価償却率"/>
        <xdr:cNvSpPr txBox="1"/>
      </xdr:nvSpPr>
      <xdr:spPr>
        <a:xfrm>
          <a:off x="35820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308" name="n_2mainValue【公営住宅】&#10;有形固定資産減価償却率"/>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69504</xdr:rowOff>
    </xdr:from>
    <xdr:ext cx="405111" cy="259045"/>
    <xdr:sp macro="" textlink="">
      <xdr:nvSpPr>
        <xdr:cNvPr id="309" name="n_3mainValue【公営住宅】&#10;有形固定資産減価償却率"/>
        <xdr:cNvSpPr txBox="1"/>
      </xdr:nvSpPr>
      <xdr:spPr>
        <a:xfrm>
          <a:off x="1816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66239</xdr:rowOff>
    </xdr:from>
    <xdr:ext cx="405111" cy="259045"/>
    <xdr:sp macro="" textlink="">
      <xdr:nvSpPr>
        <xdr:cNvPr id="310" name="n_4mainValue【公営住宅】&#10;有形固定資産減価償却率"/>
        <xdr:cNvSpPr txBox="1"/>
      </xdr:nvSpPr>
      <xdr:spPr>
        <a:xfrm>
          <a:off x="927744" y="1361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1" name="直線コネクタ 32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2" name="テキスト ボックス 32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3" name="直線コネクタ 32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4" name="テキスト ボックス 32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5" name="直線コネクタ 32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6" name="テキスト ボックス 32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7" name="直線コネクタ 32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8" name="テキスト ボックス 32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32" name="直線コネクタ 331"/>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3"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34" name="直線コネクタ 333"/>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35" name="【公営住宅】&#10;一人当たり面積最大値テキスト"/>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36" name="直線コネクタ 335"/>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37" name="【公営住宅】&#10;一人当たり面積平均値テキスト"/>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38" name="フローチャート: 判断 337"/>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39" name="フローチャート: 判断 338"/>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40" name="フローチャート: 判断 339"/>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41" name="フローチャート: 判断 340"/>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42" name="フローチャート: 判断 341"/>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130403</xdr:rowOff>
    </xdr:from>
    <xdr:to>
      <xdr:col>55</xdr:col>
      <xdr:colOff>50800</xdr:colOff>
      <xdr:row>86</xdr:row>
      <xdr:rowOff>60553</xdr:rowOff>
    </xdr:to>
    <xdr:sp macro="" textlink="">
      <xdr:nvSpPr>
        <xdr:cNvPr id="348" name="楕円 347"/>
        <xdr:cNvSpPr/>
      </xdr:nvSpPr>
      <xdr:spPr>
        <a:xfrm>
          <a:off x="10426700" y="147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45330</xdr:rowOff>
    </xdr:from>
    <xdr:ext cx="469744" cy="259045"/>
    <xdr:sp macro="" textlink="">
      <xdr:nvSpPr>
        <xdr:cNvPr id="349" name="【公営住宅】&#10;一人当たり面積該当値テキスト"/>
        <xdr:cNvSpPr txBox="1"/>
      </xdr:nvSpPr>
      <xdr:spPr>
        <a:xfrm>
          <a:off x="10515600" y="1461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130403</xdr:rowOff>
    </xdr:from>
    <xdr:to>
      <xdr:col>50</xdr:col>
      <xdr:colOff>165100</xdr:colOff>
      <xdr:row>86</xdr:row>
      <xdr:rowOff>60553</xdr:rowOff>
    </xdr:to>
    <xdr:sp macro="" textlink="">
      <xdr:nvSpPr>
        <xdr:cNvPr id="350" name="楕円 349"/>
        <xdr:cNvSpPr/>
      </xdr:nvSpPr>
      <xdr:spPr>
        <a:xfrm>
          <a:off x="9588500" y="147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9753</xdr:rowOff>
    </xdr:from>
    <xdr:to>
      <xdr:col>55</xdr:col>
      <xdr:colOff>0</xdr:colOff>
      <xdr:row>86</xdr:row>
      <xdr:rowOff>9753</xdr:rowOff>
    </xdr:to>
    <xdr:cxnSp macro="">
      <xdr:nvCxnSpPr>
        <xdr:cNvPr id="351" name="直線コネクタ 350"/>
        <xdr:cNvCxnSpPr/>
      </xdr:nvCxnSpPr>
      <xdr:spPr>
        <a:xfrm>
          <a:off x="9639300" y="147544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130632</xdr:rowOff>
    </xdr:from>
    <xdr:to>
      <xdr:col>46</xdr:col>
      <xdr:colOff>38100</xdr:colOff>
      <xdr:row>86</xdr:row>
      <xdr:rowOff>60782</xdr:rowOff>
    </xdr:to>
    <xdr:sp macro="" textlink="">
      <xdr:nvSpPr>
        <xdr:cNvPr id="352" name="楕円 351"/>
        <xdr:cNvSpPr/>
      </xdr:nvSpPr>
      <xdr:spPr>
        <a:xfrm>
          <a:off x="8699500" y="147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9753</xdr:rowOff>
    </xdr:from>
    <xdr:to>
      <xdr:col>50</xdr:col>
      <xdr:colOff>114300</xdr:colOff>
      <xdr:row>86</xdr:row>
      <xdr:rowOff>9982</xdr:rowOff>
    </xdr:to>
    <xdr:cxnSp macro="">
      <xdr:nvCxnSpPr>
        <xdr:cNvPr id="353" name="直線コネクタ 352"/>
        <xdr:cNvCxnSpPr/>
      </xdr:nvCxnSpPr>
      <xdr:spPr>
        <a:xfrm flipV="1">
          <a:off x="8750300" y="1475445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130175</xdr:rowOff>
    </xdr:from>
    <xdr:to>
      <xdr:col>41</xdr:col>
      <xdr:colOff>101600</xdr:colOff>
      <xdr:row>86</xdr:row>
      <xdr:rowOff>60325</xdr:rowOff>
    </xdr:to>
    <xdr:sp macro="" textlink="">
      <xdr:nvSpPr>
        <xdr:cNvPr id="354" name="楕円 353"/>
        <xdr:cNvSpPr/>
      </xdr:nvSpPr>
      <xdr:spPr>
        <a:xfrm>
          <a:off x="7810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9525</xdr:rowOff>
    </xdr:from>
    <xdr:to>
      <xdr:col>45</xdr:col>
      <xdr:colOff>177800</xdr:colOff>
      <xdr:row>86</xdr:row>
      <xdr:rowOff>9982</xdr:rowOff>
    </xdr:to>
    <xdr:cxnSp macro="">
      <xdr:nvCxnSpPr>
        <xdr:cNvPr id="355" name="直線コネクタ 354"/>
        <xdr:cNvCxnSpPr/>
      </xdr:nvCxnSpPr>
      <xdr:spPr>
        <a:xfrm>
          <a:off x="7861300" y="1475422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125374</xdr:rowOff>
    </xdr:from>
    <xdr:to>
      <xdr:col>36</xdr:col>
      <xdr:colOff>165100</xdr:colOff>
      <xdr:row>86</xdr:row>
      <xdr:rowOff>55524</xdr:rowOff>
    </xdr:to>
    <xdr:sp macro="" textlink="">
      <xdr:nvSpPr>
        <xdr:cNvPr id="356" name="楕円 355"/>
        <xdr:cNvSpPr/>
      </xdr:nvSpPr>
      <xdr:spPr>
        <a:xfrm>
          <a:off x="6921500" y="146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4724</xdr:rowOff>
    </xdr:from>
    <xdr:to>
      <xdr:col>41</xdr:col>
      <xdr:colOff>50800</xdr:colOff>
      <xdr:row>86</xdr:row>
      <xdr:rowOff>9525</xdr:rowOff>
    </xdr:to>
    <xdr:cxnSp macro="">
      <xdr:nvCxnSpPr>
        <xdr:cNvPr id="357" name="直線コネクタ 356"/>
        <xdr:cNvCxnSpPr/>
      </xdr:nvCxnSpPr>
      <xdr:spPr>
        <a:xfrm>
          <a:off x="6972300" y="14749424"/>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58" name="n_1aveValue【公営住宅】&#10;一人当たり面積"/>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59" name="n_2aveValue【公営住宅】&#10;一人当たり面積"/>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60" name="n_3aveValue【公営住宅】&#10;一人当たり面積"/>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61" name="n_4aveValue【公営住宅】&#10;一人当たり面積"/>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51680</xdr:rowOff>
    </xdr:from>
    <xdr:ext cx="469744" cy="259045"/>
    <xdr:sp macro="" textlink="">
      <xdr:nvSpPr>
        <xdr:cNvPr id="362" name="n_1mainValue【公営住宅】&#10;一人当たり面積"/>
        <xdr:cNvSpPr txBox="1"/>
      </xdr:nvSpPr>
      <xdr:spPr>
        <a:xfrm>
          <a:off x="9391727" y="1479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51909</xdr:rowOff>
    </xdr:from>
    <xdr:ext cx="469744" cy="259045"/>
    <xdr:sp macro="" textlink="">
      <xdr:nvSpPr>
        <xdr:cNvPr id="363" name="n_2mainValue【公営住宅】&#10;一人当たり面積"/>
        <xdr:cNvSpPr txBox="1"/>
      </xdr:nvSpPr>
      <xdr:spPr>
        <a:xfrm>
          <a:off x="8515427" y="1479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51452</xdr:rowOff>
    </xdr:from>
    <xdr:ext cx="469744" cy="259045"/>
    <xdr:sp macro="" textlink="">
      <xdr:nvSpPr>
        <xdr:cNvPr id="364" name="n_3mainValue【公営住宅】&#10;一人当たり面積"/>
        <xdr:cNvSpPr txBox="1"/>
      </xdr:nvSpPr>
      <xdr:spPr>
        <a:xfrm>
          <a:off x="7626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46651</xdr:rowOff>
    </xdr:from>
    <xdr:ext cx="469744" cy="259045"/>
    <xdr:sp macro="" textlink="">
      <xdr:nvSpPr>
        <xdr:cNvPr id="365" name="n_4mainValue【公営住宅】&#10;一人当たり面積"/>
        <xdr:cNvSpPr txBox="1"/>
      </xdr:nvSpPr>
      <xdr:spPr>
        <a:xfrm>
          <a:off x="6737427" y="1479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7" name="正方形/長方形 3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8" name="正方形/長方形 3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9" name="正方形/長方形 3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0" name="正方形/長方形 3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1" name="正方形/長方形 3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2" name="正方形/長方形 3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正方形/長方形 3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2" name="正方形/長方形 3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3" name="正方形/長方形 3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4" name="正方形/長方形 3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5" name="正方形/長方形 3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6" name="正方形/長方形 3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7" name="正方形/長方形 3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8" name="正方形/長方形 3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正方形/長方形 38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8" name="正方形/長方形 3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9" name="正方形/長方形 3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0" name="正方形/長方形 3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1" name="正方形/長方形 4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2" name="正方形/長方形 4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3" name="正方形/長方形 4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4" name="正方形/長方形 4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5" name="正方形/長方形 4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6" name="テキスト ボックス 4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7" name="直線コネクタ 4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8" name="テキスト ボックス 4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9" name="直線コネクタ 40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0" name="テキスト ボックス 40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1" name="直線コネクタ 41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2" name="テキスト ボックス 41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3" name="直線コネクタ 4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4" name="テキスト ボックス 4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5" name="直線コネクタ 41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6" name="テキスト ボックス 41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7" name="直線コネクタ 41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8" name="テキスト ボックス 41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0" name="テキスト ボックス 41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422" name="直線コネクタ 421"/>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423" name="【学校施設】&#10;有形固定資産減価償却率最小値テキスト"/>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424" name="直線コネクタ 423"/>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425"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426" name="直線コネクタ 425"/>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427" name="【学校施設】&#10;有形固定資産減価償却率平均値テキスト"/>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428" name="フローチャート: 判断 427"/>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429" name="フローチャート: 判断 428"/>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430" name="フローチャート: 判断 429"/>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431" name="フローチャート: 判断 430"/>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432" name="フローチャート: 判断 431"/>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29210</xdr:rowOff>
    </xdr:from>
    <xdr:to>
      <xdr:col>85</xdr:col>
      <xdr:colOff>177800</xdr:colOff>
      <xdr:row>58</xdr:row>
      <xdr:rowOff>130810</xdr:rowOff>
    </xdr:to>
    <xdr:sp macro="" textlink="">
      <xdr:nvSpPr>
        <xdr:cNvPr id="438" name="楕円 437"/>
        <xdr:cNvSpPr/>
      </xdr:nvSpPr>
      <xdr:spPr>
        <a:xfrm>
          <a:off x="162687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52087</xdr:rowOff>
    </xdr:from>
    <xdr:ext cx="405111" cy="259045"/>
    <xdr:sp macro="" textlink="">
      <xdr:nvSpPr>
        <xdr:cNvPr id="439" name="【学校施設】&#10;有形固定資産減価償却率該当値テキスト"/>
        <xdr:cNvSpPr txBox="1"/>
      </xdr:nvSpPr>
      <xdr:spPr>
        <a:xfrm>
          <a:off x="16357600"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15875</xdr:rowOff>
    </xdr:from>
    <xdr:to>
      <xdr:col>81</xdr:col>
      <xdr:colOff>101600</xdr:colOff>
      <xdr:row>58</xdr:row>
      <xdr:rowOff>117475</xdr:rowOff>
    </xdr:to>
    <xdr:sp macro="" textlink="">
      <xdr:nvSpPr>
        <xdr:cNvPr id="440" name="楕円 439"/>
        <xdr:cNvSpPr/>
      </xdr:nvSpPr>
      <xdr:spPr>
        <a:xfrm>
          <a:off x="15430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66675</xdr:rowOff>
    </xdr:from>
    <xdr:to>
      <xdr:col>85</xdr:col>
      <xdr:colOff>127000</xdr:colOff>
      <xdr:row>58</xdr:row>
      <xdr:rowOff>80010</xdr:rowOff>
    </xdr:to>
    <xdr:cxnSp macro="">
      <xdr:nvCxnSpPr>
        <xdr:cNvPr id="441" name="直線コネクタ 440"/>
        <xdr:cNvCxnSpPr/>
      </xdr:nvCxnSpPr>
      <xdr:spPr>
        <a:xfrm>
          <a:off x="15481300" y="1001077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xdr:rowOff>
    </xdr:from>
    <xdr:to>
      <xdr:col>76</xdr:col>
      <xdr:colOff>165100</xdr:colOff>
      <xdr:row>58</xdr:row>
      <xdr:rowOff>111760</xdr:rowOff>
    </xdr:to>
    <xdr:sp macro="" textlink="">
      <xdr:nvSpPr>
        <xdr:cNvPr id="442" name="楕円 441"/>
        <xdr:cNvSpPr/>
      </xdr:nvSpPr>
      <xdr:spPr>
        <a:xfrm>
          <a:off x="14541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60960</xdr:rowOff>
    </xdr:from>
    <xdr:to>
      <xdr:col>81</xdr:col>
      <xdr:colOff>50800</xdr:colOff>
      <xdr:row>58</xdr:row>
      <xdr:rowOff>66675</xdr:rowOff>
    </xdr:to>
    <xdr:cxnSp macro="">
      <xdr:nvCxnSpPr>
        <xdr:cNvPr id="443" name="直線コネクタ 442"/>
        <xdr:cNvCxnSpPr/>
      </xdr:nvCxnSpPr>
      <xdr:spPr>
        <a:xfrm>
          <a:off x="14592300" y="100050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164465</xdr:rowOff>
    </xdr:from>
    <xdr:to>
      <xdr:col>72</xdr:col>
      <xdr:colOff>38100</xdr:colOff>
      <xdr:row>58</xdr:row>
      <xdr:rowOff>94615</xdr:rowOff>
    </xdr:to>
    <xdr:sp macro="" textlink="">
      <xdr:nvSpPr>
        <xdr:cNvPr id="444" name="楕円 443"/>
        <xdr:cNvSpPr/>
      </xdr:nvSpPr>
      <xdr:spPr>
        <a:xfrm>
          <a:off x="13652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43815</xdr:rowOff>
    </xdr:from>
    <xdr:to>
      <xdr:col>76</xdr:col>
      <xdr:colOff>114300</xdr:colOff>
      <xdr:row>58</xdr:row>
      <xdr:rowOff>60960</xdr:rowOff>
    </xdr:to>
    <xdr:cxnSp macro="">
      <xdr:nvCxnSpPr>
        <xdr:cNvPr id="445" name="直線コネクタ 444"/>
        <xdr:cNvCxnSpPr/>
      </xdr:nvCxnSpPr>
      <xdr:spPr>
        <a:xfrm>
          <a:off x="13703300" y="99879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446" name="楕円 445"/>
        <xdr:cNvSpPr/>
      </xdr:nvSpPr>
      <xdr:spPr>
        <a:xfrm>
          <a:off x="12763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43815</xdr:rowOff>
    </xdr:from>
    <xdr:to>
      <xdr:col>71</xdr:col>
      <xdr:colOff>177800</xdr:colOff>
      <xdr:row>60</xdr:row>
      <xdr:rowOff>99060</xdr:rowOff>
    </xdr:to>
    <xdr:cxnSp macro="">
      <xdr:nvCxnSpPr>
        <xdr:cNvPr id="447" name="直線コネクタ 446"/>
        <xdr:cNvCxnSpPr/>
      </xdr:nvCxnSpPr>
      <xdr:spPr>
        <a:xfrm flipV="1">
          <a:off x="12814300" y="9987915"/>
          <a:ext cx="8890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448" name="n_1aveValue【学校施設】&#10;有形固定資産減価償却率"/>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449" name="n_2aveValue【学校施設】&#10;有形固定資産減価償却率"/>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450" name="n_3aveValue【学校施設】&#10;有形固定資産減価償却率"/>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451" name="n_4aveValue【学校施設】&#10;有形固定資産減価償却率"/>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134002</xdr:rowOff>
    </xdr:from>
    <xdr:ext cx="405111" cy="259045"/>
    <xdr:sp macro="" textlink="">
      <xdr:nvSpPr>
        <xdr:cNvPr id="452" name="n_1mainValue【学校施設】&#10;有形固定資産減価償却率"/>
        <xdr:cNvSpPr txBox="1"/>
      </xdr:nvSpPr>
      <xdr:spPr>
        <a:xfrm>
          <a:off x="152660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128287</xdr:rowOff>
    </xdr:from>
    <xdr:ext cx="405111" cy="259045"/>
    <xdr:sp macro="" textlink="">
      <xdr:nvSpPr>
        <xdr:cNvPr id="453" name="n_2mainValue【学校施設】&#10;有形固定資産減価償却率"/>
        <xdr:cNvSpPr txBox="1"/>
      </xdr:nvSpPr>
      <xdr:spPr>
        <a:xfrm>
          <a:off x="14389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111142</xdr:rowOff>
    </xdr:from>
    <xdr:ext cx="405111" cy="259045"/>
    <xdr:sp macro="" textlink="">
      <xdr:nvSpPr>
        <xdr:cNvPr id="454" name="n_3mainValue【学校施設】&#10;有形固定資産減価償却率"/>
        <xdr:cNvSpPr txBox="1"/>
      </xdr:nvSpPr>
      <xdr:spPr>
        <a:xfrm>
          <a:off x="13500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455" name="n_4mainValue【学校施設】&#10;有形固定資産減価償却率"/>
        <xdr:cNvSpPr txBox="1"/>
      </xdr:nvSpPr>
      <xdr:spPr>
        <a:xfrm>
          <a:off x="12611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6" name="正方形/長方形 4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7" name="正方形/長方形 4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8" name="正方形/長方形 4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9" name="正方形/長方形 4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0" name="正方形/長方形 4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1" name="正方形/長方形 4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2" name="正方形/長方形 4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3" name="正方形/長方形 4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4" name="テキスト ボックス 4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5" name="直線コネクタ 4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6" name="テキスト ボックス 46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7" name="直線コネクタ 4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8" name="テキスト ボックス 4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9" name="直線コネクタ 4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0" name="テキスト ボックス 4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1" name="直線コネクタ 4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2" name="テキスト ボックス 4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3" name="直線コネクタ 4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4" name="テキスト ボックス 4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5" name="直線コネクタ 4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6" name="テキスト ボックス 4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7" name="直線コネクタ 4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8" name="テキスト ボックス 4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480" name="直線コネクタ 479"/>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481" name="【学校施設】&#10;一人当たり面積最小値テキスト"/>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482" name="直線コネクタ 481"/>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83" name="【学校施設】&#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84" name="直線コネクタ 483"/>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485" name="【学校施設】&#10;一人当たり面積平均値テキスト"/>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486" name="フローチャート: 判断 485"/>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487" name="フローチャート: 判断 486"/>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488" name="フローチャート: 判断 487"/>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489" name="フローチャート: 判断 488"/>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490" name="フローチャート: 判断 489"/>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1" name="テキスト ボックス 4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2" name="テキスト ボックス 4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3" name="テキスト ボックス 4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4" name="テキスト ボックス 4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5" name="テキスト ボックス 4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43688</xdr:rowOff>
    </xdr:from>
    <xdr:to>
      <xdr:col>116</xdr:col>
      <xdr:colOff>114300</xdr:colOff>
      <xdr:row>63</xdr:row>
      <xdr:rowOff>145288</xdr:rowOff>
    </xdr:to>
    <xdr:sp macro="" textlink="">
      <xdr:nvSpPr>
        <xdr:cNvPr id="496" name="楕円 495"/>
        <xdr:cNvSpPr/>
      </xdr:nvSpPr>
      <xdr:spPr>
        <a:xfrm>
          <a:off x="22110700" y="108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22115</xdr:rowOff>
    </xdr:from>
    <xdr:ext cx="469744" cy="259045"/>
    <xdr:sp macro="" textlink="">
      <xdr:nvSpPr>
        <xdr:cNvPr id="497" name="【学校施設】&#10;一人当たり面積該当値テキスト"/>
        <xdr:cNvSpPr txBox="1"/>
      </xdr:nvSpPr>
      <xdr:spPr>
        <a:xfrm>
          <a:off x="22199600" y="1082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45212</xdr:rowOff>
    </xdr:from>
    <xdr:to>
      <xdr:col>112</xdr:col>
      <xdr:colOff>38100</xdr:colOff>
      <xdr:row>63</xdr:row>
      <xdr:rowOff>146812</xdr:rowOff>
    </xdr:to>
    <xdr:sp macro="" textlink="">
      <xdr:nvSpPr>
        <xdr:cNvPr id="498" name="楕円 497"/>
        <xdr:cNvSpPr/>
      </xdr:nvSpPr>
      <xdr:spPr>
        <a:xfrm>
          <a:off x="21272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94488</xdr:rowOff>
    </xdr:from>
    <xdr:to>
      <xdr:col>116</xdr:col>
      <xdr:colOff>63500</xdr:colOff>
      <xdr:row>63</xdr:row>
      <xdr:rowOff>96012</xdr:rowOff>
    </xdr:to>
    <xdr:cxnSp macro="">
      <xdr:nvCxnSpPr>
        <xdr:cNvPr id="499" name="直線コネクタ 498"/>
        <xdr:cNvCxnSpPr/>
      </xdr:nvCxnSpPr>
      <xdr:spPr>
        <a:xfrm flipV="1">
          <a:off x="21323300" y="1089583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34544</xdr:rowOff>
    </xdr:from>
    <xdr:to>
      <xdr:col>107</xdr:col>
      <xdr:colOff>101600</xdr:colOff>
      <xdr:row>63</xdr:row>
      <xdr:rowOff>136144</xdr:rowOff>
    </xdr:to>
    <xdr:sp macro="" textlink="">
      <xdr:nvSpPr>
        <xdr:cNvPr id="500" name="楕円 499"/>
        <xdr:cNvSpPr/>
      </xdr:nvSpPr>
      <xdr:spPr>
        <a:xfrm>
          <a:off x="20383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85344</xdr:rowOff>
    </xdr:from>
    <xdr:to>
      <xdr:col>111</xdr:col>
      <xdr:colOff>177800</xdr:colOff>
      <xdr:row>63</xdr:row>
      <xdr:rowOff>96012</xdr:rowOff>
    </xdr:to>
    <xdr:cxnSp macro="">
      <xdr:nvCxnSpPr>
        <xdr:cNvPr id="501" name="直線コネクタ 500"/>
        <xdr:cNvCxnSpPr/>
      </xdr:nvCxnSpPr>
      <xdr:spPr>
        <a:xfrm>
          <a:off x="20434300" y="1088669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48260</xdr:rowOff>
    </xdr:from>
    <xdr:to>
      <xdr:col>102</xdr:col>
      <xdr:colOff>165100</xdr:colOff>
      <xdr:row>63</xdr:row>
      <xdr:rowOff>149860</xdr:rowOff>
    </xdr:to>
    <xdr:sp macro="" textlink="">
      <xdr:nvSpPr>
        <xdr:cNvPr id="502" name="楕円 501"/>
        <xdr:cNvSpPr/>
      </xdr:nvSpPr>
      <xdr:spPr>
        <a:xfrm>
          <a:off x="19494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85344</xdr:rowOff>
    </xdr:from>
    <xdr:to>
      <xdr:col>107</xdr:col>
      <xdr:colOff>50800</xdr:colOff>
      <xdr:row>63</xdr:row>
      <xdr:rowOff>99060</xdr:rowOff>
    </xdr:to>
    <xdr:cxnSp macro="">
      <xdr:nvCxnSpPr>
        <xdr:cNvPr id="503" name="直線コネクタ 502"/>
        <xdr:cNvCxnSpPr/>
      </xdr:nvCxnSpPr>
      <xdr:spPr>
        <a:xfrm flipV="1">
          <a:off x="19545300" y="1088669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504" name="楕円 503"/>
        <xdr:cNvSpPr/>
      </xdr:nvSpPr>
      <xdr:spPr>
        <a:xfrm>
          <a:off x="18605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99060</xdr:rowOff>
    </xdr:to>
    <xdr:cxnSp macro="">
      <xdr:nvCxnSpPr>
        <xdr:cNvPr id="505" name="直線コネクタ 504"/>
        <xdr:cNvCxnSpPr/>
      </xdr:nvCxnSpPr>
      <xdr:spPr>
        <a:xfrm>
          <a:off x="18656300" y="10863072"/>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506" name="n_1aveValue【学校施設】&#10;一人当たり面積"/>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507" name="n_2aveValue【学校施設】&#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508" name="n_3aveValue【学校施設】&#10;一人当たり面積"/>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509" name="n_4aveValue【学校施設】&#10;一人当たり面積"/>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137939</xdr:rowOff>
    </xdr:from>
    <xdr:ext cx="469744" cy="259045"/>
    <xdr:sp macro="" textlink="">
      <xdr:nvSpPr>
        <xdr:cNvPr id="510" name="n_1mainValue【学校施設】&#10;一人当たり面積"/>
        <xdr:cNvSpPr txBox="1"/>
      </xdr:nvSpPr>
      <xdr:spPr>
        <a:xfrm>
          <a:off x="21075727" y="109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127271</xdr:rowOff>
    </xdr:from>
    <xdr:ext cx="469744" cy="259045"/>
    <xdr:sp macro="" textlink="">
      <xdr:nvSpPr>
        <xdr:cNvPr id="511" name="n_2mainValue【学校施設】&#10;一人当たり面積"/>
        <xdr:cNvSpPr txBox="1"/>
      </xdr:nvSpPr>
      <xdr:spPr>
        <a:xfrm>
          <a:off x="20199427"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140987</xdr:rowOff>
    </xdr:from>
    <xdr:ext cx="469744" cy="259045"/>
    <xdr:sp macro="" textlink="">
      <xdr:nvSpPr>
        <xdr:cNvPr id="512" name="n_3mainValue【学校施設】&#10;一人当たり面積"/>
        <xdr:cNvSpPr txBox="1"/>
      </xdr:nvSpPr>
      <xdr:spPr>
        <a:xfrm>
          <a:off x="19310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513" name="n_4mainValue【学校施設】&#10;一人当たり面積"/>
        <xdr:cNvSpPr txBox="1"/>
      </xdr:nvSpPr>
      <xdr:spPr>
        <a:xfrm>
          <a:off x="18421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4" name="正方形/長方形 5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5" name="正方形/長方形 5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6" name="正方形/長方形 5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7" name="正方形/長方形 5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8" name="正方形/長方形 5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9" name="正方形/長方形 5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0" name="正方形/長方形 5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正方形/長方形 5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2" name="テキスト ボックス 5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3" name="直線コネクタ 5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4" name="テキスト ボックス 5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5" name="直線コネクタ 5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6" name="テキスト ボックス 5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7" name="直線コネクタ 5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8" name="テキスト ボックス 5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9" name="直線コネクタ 5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0" name="テキスト ボックス 5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1" name="直線コネクタ 5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2" name="テキスト ボックス 5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3" name="直線コネクタ 5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4" name="テキスト ボックス 5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5" name="直線コネクタ 5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6" name="テキスト ボックス 5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539" name="直線コネクタ 538"/>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1" name="直線コネクタ 5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542" name="【児童館】&#10;有形固定資産減価償却率最大値テキスト"/>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543" name="直線コネクタ 542"/>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164935</xdr:rowOff>
    </xdr:from>
    <xdr:ext cx="405111" cy="259045"/>
    <xdr:sp macro="" textlink="">
      <xdr:nvSpPr>
        <xdr:cNvPr id="544" name="【児童館】&#10;有形固定資産減価償却率平均値テキスト"/>
        <xdr:cNvSpPr txBox="1"/>
      </xdr:nvSpPr>
      <xdr:spPr>
        <a:xfrm>
          <a:off x="16357600" y="1405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545" name="フローチャート: 判断 544"/>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546" name="フローチャート: 判断 545"/>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547" name="フローチャート: 判断 546"/>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548" name="フローチャート: 判断 547"/>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549" name="フローチャート: 判断 548"/>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98334</xdr:rowOff>
    </xdr:from>
    <xdr:to>
      <xdr:col>85</xdr:col>
      <xdr:colOff>177800</xdr:colOff>
      <xdr:row>79</xdr:row>
      <xdr:rowOff>28484</xdr:rowOff>
    </xdr:to>
    <xdr:sp macro="" textlink="">
      <xdr:nvSpPr>
        <xdr:cNvPr id="555" name="楕円 554"/>
        <xdr:cNvSpPr/>
      </xdr:nvSpPr>
      <xdr:spPr>
        <a:xfrm>
          <a:off x="16268700" y="134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121211</xdr:rowOff>
    </xdr:from>
    <xdr:ext cx="405111" cy="259045"/>
    <xdr:sp macro="" textlink="">
      <xdr:nvSpPr>
        <xdr:cNvPr id="556" name="【児童館】&#10;有形固定資産減価償却率該当値テキスト"/>
        <xdr:cNvSpPr txBox="1"/>
      </xdr:nvSpPr>
      <xdr:spPr>
        <a:xfrm>
          <a:off x="16357600" y="1332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64044</xdr:rowOff>
    </xdr:from>
    <xdr:to>
      <xdr:col>81</xdr:col>
      <xdr:colOff>101600</xdr:colOff>
      <xdr:row>78</xdr:row>
      <xdr:rowOff>165644</xdr:rowOff>
    </xdr:to>
    <xdr:sp macro="" textlink="">
      <xdr:nvSpPr>
        <xdr:cNvPr id="557" name="楕円 556"/>
        <xdr:cNvSpPr/>
      </xdr:nvSpPr>
      <xdr:spPr>
        <a:xfrm>
          <a:off x="15430500" y="134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114844</xdr:rowOff>
    </xdr:from>
    <xdr:to>
      <xdr:col>85</xdr:col>
      <xdr:colOff>127000</xdr:colOff>
      <xdr:row>78</xdr:row>
      <xdr:rowOff>149134</xdr:rowOff>
    </xdr:to>
    <xdr:cxnSp macro="">
      <xdr:nvCxnSpPr>
        <xdr:cNvPr id="558" name="直線コネクタ 557"/>
        <xdr:cNvCxnSpPr/>
      </xdr:nvCxnSpPr>
      <xdr:spPr>
        <a:xfrm>
          <a:off x="15481300" y="134879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28121</xdr:rowOff>
    </xdr:from>
    <xdr:to>
      <xdr:col>76</xdr:col>
      <xdr:colOff>165100</xdr:colOff>
      <xdr:row>78</xdr:row>
      <xdr:rowOff>129721</xdr:rowOff>
    </xdr:to>
    <xdr:sp macro="" textlink="">
      <xdr:nvSpPr>
        <xdr:cNvPr id="559" name="楕円 558"/>
        <xdr:cNvSpPr/>
      </xdr:nvSpPr>
      <xdr:spPr>
        <a:xfrm>
          <a:off x="14541500" y="134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78921</xdr:rowOff>
    </xdr:from>
    <xdr:to>
      <xdr:col>81</xdr:col>
      <xdr:colOff>50800</xdr:colOff>
      <xdr:row>78</xdr:row>
      <xdr:rowOff>114844</xdr:rowOff>
    </xdr:to>
    <xdr:cxnSp macro="">
      <xdr:nvCxnSpPr>
        <xdr:cNvPr id="560" name="直線コネクタ 559"/>
        <xdr:cNvCxnSpPr/>
      </xdr:nvCxnSpPr>
      <xdr:spPr>
        <a:xfrm>
          <a:off x="14592300" y="134520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165281</xdr:rowOff>
    </xdr:from>
    <xdr:to>
      <xdr:col>72</xdr:col>
      <xdr:colOff>38100</xdr:colOff>
      <xdr:row>78</xdr:row>
      <xdr:rowOff>95431</xdr:rowOff>
    </xdr:to>
    <xdr:sp macro="" textlink="">
      <xdr:nvSpPr>
        <xdr:cNvPr id="561" name="楕円 560"/>
        <xdr:cNvSpPr/>
      </xdr:nvSpPr>
      <xdr:spPr>
        <a:xfrm>
          <a:off x="13652500" y="133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44631</xdr:rowOff>
    </xdr:from>
    <xdr:to>
      <xdr:col>76</xdr:col>
      <xdr:colOff>114300</xdr:colOff>
      <xdr:row>78</xdr:row>
      <xdr:rowOff>78921</xdr:rowOff>
    </xdr:to>
    <xdr:cxnSp macro="">
      <xdr:nvCxnSpPr>
        <xdr:cNvPr id="562" name="直線コネクタ 561"/>
        <xdr:cNvCxnSpPr/>
      </xdr:nvCxnSpPr>
      <xdr:spPr>
        <a:xfrm>
          <a:off x="13703300" y="134177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85271</xdr:rowOff>
    </xdr:from>
    <xdr:to>
      <xdr:col>67</xdr:col>
      <xdr:colOff>101600</xdr:colOff>
      <xdr:row>79</xdr:row>
      <xdr:rowOff>15421</xdr:rowOff>
    </xdr:to>
    <xdr:sp macro="" textlink="">
      <xdr:nvSpPr>
        <xdr:cNvPr id="563" name="楕円 562"/>
        <xdr:cNvSpPr/>
      </xdr:nvSpPr>
      <xdr:spPr>
        <a:xfrm>
          <a:off x="12763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44631</xdr:rowOff>
    </xdr:from>
    <xdr:to>
      <xdr:col>71</xdr:col>
      <xdr:colOff>177800</xdr:colOff>
      <xdr:row>78</xdr:row>
      <xdr:rowOff>136071</xdr:rowOff>
    </xdr:to>
    <xdr:cxnSp macro="">
      <xdr:nvCxnSpPr>
        <xdr:cNvPr id="564" name="直線コネクタ 563"/>
        <xdr:cNvCxnSpPr/>
      </xdr:nvCxnSpPr>
      <xdr:spPr>
        <a:xfrm flipV="1">
          <a:off x="12814300" y="1341773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97989</xdr:rowOff>
    </xdr:from>
    <xdr:ext cx="405111" cy="259045"/>
    <xdr:sp macro="" textlink="">
      <xdr:nvSpPr>
        <xdr:cNvPr id="565" name="n_1aveValue【児童館】&#10;有形固定資産減価償却率"/>
        <xdr:cNvSpPr txBox="1"/>
      </xdr:nvSpPr>
      <xdr:spPr>
        <a:xfrm>
          <a:off x="152660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566" name="n_2aveValue【児童館】&#10;有形固定資産減価償却率"/>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26143</xdr:rowOff>
    </xdr:from>
    <xdr:ext cx="405111" cy="259045"/>
    <xdr:sp macro="" textlink="">
      <xdr:nvSpPr>
        <xdr:cNvPr id="567" name="n_3aveValue【児童館】&#10;有形固定資産減価償却率"/>
        <xdr:cNvSpPr txBox="1"/>
      </xdr:nvSpPr>
      <xdr:spPr>
        <a:xfrm>
          <a:off x="135007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158404</xdr:rowOff>
    </xdr:from>
    <xdr:ext cx="405111" cy="259045"/>
    <xdr:sp macro="" textlink="">
      <xdr:nvSpPr>
        <xdr:cNvPr id="568" name="n_4aveValue【児童館】&#10;有形固定資産減価償却率"/>
        <xdr:cNvSpPr txBox="1"/>
      </xdr:nvSpPr>
      <xdr:spPr>
        <a:xfrm>
          <a:off x="12611744" y="14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10721</xdr:rowOff>
    </xdr:from>
    <xdr:ext cx="405111" cy="259045"/>
    <xdr:sp macro="" textlink="">
      <xdr:nvSpPr>
        <xdr:cNvPr id="569" name="n_1mainValue【児童館】&#10;有形固定資産減価償却率"/>
        <xdr:cNvSpPr txBox="1"/>
      </xdr:nvSpPr>
      <xdr:spPr>
        <a:xfrm>
          <a:off x="15266044" y="132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146248</xdr:rowOff>
    </xdr:from>
    <xdr:ext cx="405111" cy="259045"/>
    <xdr:sp macro="" textlink="">
      <xdr:nvSpPr>
        <xdr:cNvPr id="570" name="n_2mainValue【児童館】&#10;有形固定資産減価償却率"/>
        <xdr:cNvSpPr txBox="1"/>
      </xdr:nvSpPr>
      <xdr:spPr>
        <a:xfrm>
          <a:off x="14389744" y="1317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111958</xdr:rowOff>
    </xdr:from>
    <xdr:ext cx="340478" cy="259045"/>
    <xdr:sp macro="" textlink="">
      <xdr:nvSpPr>
        <xdr:cNvPr id="571" name="n_3mainValue【児童館】&#10;有形固定資産減価償却率"/>
        <xdr:cNvSpPr txBox="1"/>
      </xdr:nvSpPr>
      <xdr:spPr>
        <a:xfrm>
          <a:off x="13533061" y="13142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31948</xdr:rowOff>
    </xdr:from>
    <xdr:ext cx="405111" cy="259045"/>
    <xdr:sp macro="" textlink="">
      <xdr:nvSpPr>
        <xdr:cNvPr id="572" name="n_4mainValue【児童館】&#10;有形固定資産減価償却率"/>
        <xdr:cNvSpPr txBox="1"/>
      </xdr:nvSpPr>
      <xdr:spPr>
        <a:xfrm>
          <a:off x="126117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3" name="直線コネクタ 5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4" name="テキスト ボックス 5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5" name="直線コネクタ 5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6" name="テキスト ボックス 5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7" name="直線コネクタ 5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8" name="テキスト ボックス 5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9" name="直線コネクタ 5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0" name="テキスト ボックス 5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1" name="直線コネクタ 5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2" name="テキスト ボックス 5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596" name="直線コネクタ 595"/>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9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98" name="直線コネクタ 59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599" name="【児童館】&#10;一人当たり面積最大値テキスト"/>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600" name="直線コネクタ 599"/>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01"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02" name="フローチャート: 判断 601"/>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03" name="フローチャート: 判断 602"/>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04" name="フローチャート: 判断 603"/>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605" name="フローチャート: 判断 604"/>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606" name="フローチャート: 判断 605"/>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7" name="テキスト ボックス 6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12" name="楕円 611"/>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13"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14" name="楕円 613"/>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15" name="直線コネクタ 614"/>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16" name="楕円 615"/>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617" name="直線コネクタ 616"/>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18" name="楕円 617"/>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619" name="直線コネクタ 618"/>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57150</xdr:rowOff>
    </xdr:from>
    <xdr:to>
      <xdr:col>98</xdr:col>
      <xdr:colOff>38100</xdr:colOff>
      <xdr:row>85</xdr:row>
      <xdr:rowOff>158750</xdr:rowOff>
    </xdr:to>
    <xdr:sp macro="" textlink="">
      <xdr:nvSpPr>
        <xdr:cNvPr id="620" name="楕円 619"/>
        <xdr:cNvSpPr/>
      </xdr:nvSpPr>
      <xdr:spPr>
        <a:xfrm>
          <a:off x="18605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85</xdr:row>
      <xdr:rowOff>107950</xdr:rowOff>
    </xdr:to>
    <xdr:cxnSp macro="">
      <xdr:nvCxnSpPr>
        <xdr:cNvPr id="621" name="直線コネクタ 620"/>
        <xdr:cNvCxnSpPr/>
      </xdr:nvCxnSpPr>
      <xdr:spPr>
        <a:xfrm flipV="1">
          <a:off x="18656300" y="14554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622" name="n_1ave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23"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624" name="n_3aveValue【児童館】&#10;一人当たり面積"/>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macro="" textlink="">
      <xdr:nvSpPr>
        <xdr:cNvPr id="625" name="n_4aveValue【児童館】&#10;一人当たり面積"/>
        <xdr:cNvSpPr txBox="1"/>
      </xdr:nvSpPr>
      <xdr:spPr>
        <a:xfrm>
          <a:off x="18421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26"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27"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28" name="n_3main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149877</xdr:rowOff>
    </xdr:from>
    <xdr:ext cx="469744" cy="259045"/>
    <xdr:sp macro="" textlink="">
      <xdr:nvSpPr>
        <xdr:cNvPr id="629" name="n_4mainValue【児童館】&#10;一人当たり面積"/>
        <xdr:cNvSpPr txBox="1"/>
      </xdr:nvSpPr>
      <xdr:spPr>
        <a:xfrm>
          <a:off x="18421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1" name="直線コネクタ 6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2" name="テキスト ボックス 6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3" name="直線コネクタ 6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4" name="テキスト ボックス 6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5" name="直線コネクタ 6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6" name="テキスト ボックス 6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7" name="直線コネクタ 6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8" name="テキスト ボックス 6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9" name="直線コネクタ 6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0" name="テキスト ボックス 6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1" name="直線コネクタ 6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2" name="テキスト ボックス 6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55" name="直線コネクタ 654"/>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7" name="直線コネクタ 65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58" name="【公民館】&#10;有形固定資産減価償却率最大値テキスト"/>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59" name="直線コネクタ 658"/>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660" name="【公民館】&#10;有形固定資産減価償却率平均値テキスト"/>
        <xdr:cNvSpPr txBox="1"/>
      </xdr:nvSpPr>
      <xdr:spPr>
        <a:xfrm>
          <a:off x="16357600" y="1794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61" name="フローチャート: 判断 660"/>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62" name="フローチャート: 判断 661"/>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63" name="フローチャート: 判断 662"/>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64" name="フローチャート: 判断 663"/>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65" name="フローチャート: 判断 664"/>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40095</xdr:rowOff>
    </xdr:from>
    <xdr:to>
      <xdr:col>85</xdr:col>
      <xdr:colOff>177800</xdr:colOff>
      <xdr:row>108</xdr:row>
      <xdr:rowOff>141695</xdr:rowOff>
    </xdr:to>
    <xdr:sp macro="" textlink="">
      <xdr:nvSpPr>
        <xdr:cNvPr id="671" name="楕円 670"/>
        <xdr:cNvSpPr/>
      </xdr:nvSpPr>
      <xdr:spPr>
        <a:xfrm>
          <a:off x="162687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126472</xdr:rowOff>
    </xdr:from>
    <xdr:ext cx="405111" cy="259045"/>
    <xdr:sp macro="" textlink="">
      <xdr:nvSpPr>
        <xdr:cNvPr id="672" name="【公民館】&#10;有形固定資産減価償却率該当値テキスト"/>
        <xdr:cNvSpPr txBox="1"/>
      </xdr:nvSpPr>
      <xdr:spPr>
        <a:xfrm>
          <a:off x="16357600" y="1847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100512</xdr:rowOff>
    </xdr:from>
    <xdr:to>
      <xdr:col>81</xdr:col>
      <xdr:colOff>101600</xdr:colOff>
      <xdr:row>109</xdr:row>
      <xdr:rowOff>30662</xdr:rowOff>
    </xdr:to>
    <xdr:sp macro="" textlink="">
      <xdr:nvSpPr>
        <xdr:cNvPr id="673" name="楕円 672"/>
        <xdr:cNvSpPr/>
      </xdr:nvSpPr>
      <xdr:spPr>
        <a:xfrm>
          <a:off x="15430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90895</xdr:rowOff>
    </xdr:from>
    <xdr:to>
      <xdr:col>85</xdr:col>
      <xdr:colOff>127000</xdr:colOff>
      <xdr:row>108</xdr:row>
      <xdr:rowOff>151312</xdr:rowOff>
    </xdr:to>
    <xdr:cxnSp macro="">
      <xdr:nvCxnSpPr>
        <xdr:cNvPr id="674" name="直線コネクタ 673"/>
        <xdr:cNvCxnSpPr/>
      </xdr:nvCxnSpPr>
      <xdr:spPr>
        <a:xfrm flipV="1">
          <a:off x="15481300" y="18607495"/>
          <a:ext cx="8382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95613</xdr:rowOff>
    </xdr:from>
    <xdr:to>
      <xdr:col>76</xdr:col>
      <xdr:colOff>165100</xdr:colOff>
      <xdr:row>109</xdr:row>
      <xdr:rowOff>25763</xdr:rowOff>
    </xdr:to>
    <xdr:sp macro="" textlink="">
      <xdr:nvSpPr>
        <xdr:cNvPr id="675" name="楕円 674"/>
        <xdr:cNvSpPr/>
      </xdr:nvSpPr>
      <xdr:spPr>
        <a:xfrm>
          <a:off x="145415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146413</xdr:rowOff>
    </xdr:from>
    <xdr:to>
      <xdr:col>81</xdr:col>
      <xdr:colOff>50800</xdr:colOff>
      <xdr:row>108</xdr:row>
      <xdr:rowOff>151312</xdr:rowOff>
    </xdr:to>
    <xdr:cxnSp macro="">
      <xdr:nvCxnSpPr>
        <xdr:cNvPr id="676" name="直線コネクタ 675"/>
        <xdr:cNvCxnSpPr/>
      </xdr:nvCxnSpPr>
      <xdr:spPr>
        <a:xfrm>
          <a:off x="14592300" y="186630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142966</xdr:rowOff>
    </xdr:from>
    <xdr:to>
      <xdr:col>72</xdr:col>
      <xdr:colOff>38100</xdr:colOff>
      <xdr:row>109</xdr:row>
      <xdr:rowOff>73116</xdr:rowOff>
    </xdr:to>
    <xdr:sp macro="" textlink="">
      <xdr:nvSpPr>
        <xdr:cNvPr id="677" name="楕円 676"/>
        <xdr:cNvSpPr/>
      </xdr:nvSpPr>
      <xdr:spPr>
        <a:xfrm>
          <a:off x="136525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146413</xdr:rowOff>
    </xdr:from>
    <xdr:to>
      <xdr:col>76</xdr:col>
      <xdr:colOff>114300</xdr:colOff>
      <xdr:row>109</xdr:row>
      <xdr:rowOff>22316</xdr:rowOff>
    </xdr:to>
    <xdr:cxnSp macro="">
      <xdr:nvCxnSpPr>
        <xdr:cNvPr id="678" name="直線コネクタ 677"/>
        <xdr:cNvCxnSpPr/>
      </xdr:nvCxnSpPr>
      <xdr:spPr>
        <a:xfrm flipV="1">
          <a:off x="13703300" y="1866301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141332</xdr:rowOff>
    </xdr:from>
    <xdr:to>
      <xdr:col>67</xdr:col>
      <xdr:colOff>101600</xdr:colOff>
      <xdr:row>109</xdr:row>
      <xdr:rowOff>71482</xdr:rowOff>
    </xdr:to>
    <xdr:sp macro="" textlink="">
      <xdr:nvSpPr>
        <xdr:cNvPr id="679" name="楕円 678"/>
        <xdr:cNvSpPr/>
      </xdr:nvSpPr>
      <xdr:spPr>
        <a:xfrm>
          <a:off x="127635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20682</xdr:rowOff>
    </xdr:from>
    <xdr:to>
      <xdr:col>71</xdr:col>
      <xdr:colOff>177800</xdr:colOff>
      <xdr:row>109</xdr:row>
      <xdr:rowOff>22316</xdr:rowOff>
    </xdr:to>
    <xdr:cxnSp macro="">
      <xdr:nvCxnSpPr>
        <xdr:cNvPr id="680" name="直線コネクタ 679"/>
        <xdr:cNvCxnSpPr/>
      </xdr:nvCxnSpPr>
      <xdr:spPr>
        <a:xfrm>
          <a:off x="12814300" y="187087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681" name="n_1aveValue【公民館】&#10;有形固定資産減価償却率"/>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682" name="n_2aveValue【公民館】&#10;有形固定資産減価償却率"/>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683" name="n_3aveValue【公民館】&#10;有形固定資産減価償却率"/>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684" name="n_4aveValue【公民館】&#10;有形固定資産減価償却率"/>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21789</xdr:rowOff>
    </xdr:from>
    <xdr:ext cx="405111" cy="259045"/>
    <xdr:sp macro="" textlink="">
      <xdr:nvSpPr>
        <xdr:cNvPr id="685" name="n_1mainValue【公民館】&#10;有形固定資産減価償却率"/>
        <xdr:cNvSpPr txBox="1"/>
      </xdr:nvSpPr>
      <xdr:spPr>
        <a:xfrm>
          <a:off x="152660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16890</xdr:rowOff>
    </xdr:from>
    <xdr:ext cx="405111" cy="259045"/>
    <xdr:sp macro="" textlink="">
      <xdr:nvSpPr>
        <xdr:cNvPr id="686" name="n_2mainValue【公民館】&#10;有形固定資産減価償却率"/>
        <xdr:cNvSpPr txBox="1"/>
      </xdr:nvSpPr>
      <xdr:spPr>
        <a:xfrm>
          <a:off x="14389744" y="1870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64243</xdr:rowOff>
    </xdr:from>
    <xdr:ext cx="405111" cy="259045"/>
    <xdr:sp macro="" textlink="">
      <xdr:nvSpPr>
        <xdr:cNvPr id="687" name="n_3mainValue【公民館】&#10;有形固定資産減価償却率"/>
        <xdr:cNvSpPr txBox="1"/>
      </xdr:nvSpPr>
      <xdr:spPr>
        <a:xfrm>
          <a:off x="13500744" y="187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62609</xdr:rowOff>
    </xdr:from>
    <xdr:ext cx="405111" cy="259045"/>
    <xdr:sp macro="" textlink="">
      <xdr:nvSpPr>
        <xdr:cNvPr id="688" name="n_4mainValue【公民館】&#10;有形固定資産減価償却率"/>
        <xdr:cNvSpPr txBox="1"/>
      </xdr:nvSpPr>
      <xdr:spPr>
        <a:xfrm>
          <a:off x="12611744" y="1875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714" name="直線コネクタ 713"/>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15"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16" name="直線コネクタ 715"/>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717" name="【公民館】&#10;一人当たり面積最大値テキスト"/>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718" name="直線コネクタ 717"/>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719" name="【公民館】&#10;一人当たり面積平均値テキスト"/>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20" name="フローチャート: 判断 719"/>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721" name="フローチャート: 判断 720"/>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22" name="フローチャート: 判断 721"/>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23" name="フローチャート: 判断 722"/>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724" name="フローチャート: 判断 723"/>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54792</xdr:rowOff>
    </xdr:from>
    <xdr:to>
      <xdr:col>116</xdr:col>
      <xdr:colOff>114300</xdr:colOff>
      <xdr:row>108</xdr:row>
      <xdr:rowOff>156392</xdr:rowOff>
    </xdr:to>
    <xdr:sp macro="" textlink="">
      <xdr:nvSpPr>
        <xdr:cNvPr id="730" name="楕円 729"/>
        <xdr:cNvSpPr/>
      </xdr:nvSpPr>
      <xdr:spPr>
        <a:xfrm>
          <a:off x="221107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141169</xdr:rowOff>
    </xdr:from>
    <xdr:ext cx="469744" cy="259045"/>
    <xdr:sp macro="" textlink="">
      <xdr:nvSpPr>
        <xdr:cNvPr id="731" name="【公民館】&#10;一人当たり面積該当値テキスト"/>
        <xdr:cNvSpPr txBox="1"/>
      </xdr:nvSpPr>
      <xdr:spPr>
        <a:xfrm>
          <a:off x="22199600" y="184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95613</xdr:rowOff>
    </xdr:from>
    <xdr:to>
      <xdr:col>112</xdr:col>
      <xdr:colOff>38100</xdr:colOff>
      <xdr:row>108</xdr:row>
      <xdr:rowOff>25763</xdr:rowOff>
    </xdr:to>
    <xdr:sp macro="" textlink="">
      <xdr:nvSpPr>
        <xdr:cNvPr id="732" name="楕円 731"/>
        <xdr:cNvSpPr/>
      </xdr:nvSpPr>
      <xdr:spPr>
        <a:xfrm>
          <a:off x="21272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146413</xdr:rowOff>
    </xdr:from>
    <xdr:to>
      <xdr:col>116</xdr:col>
      <xdr:colOff>63500</xdr:colOff>
      <xdr:row>108</xdr:row>
      <xdr:rowOff>105592</xdr:rowOff>
    </xdr:to>
    <xdr:cxnSp macro="">
      <xdr:nvCxnSpPr>
        <xdr:cNvPr id="733" name="直線コネクタ 732"/>
        <xdr:cNvCxnSpPr/>
      </xdr:nvCxnSpPr>
      <xdr:spPr>
        <a:xfrm>
          <a:off x="21323300" y="1849156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95613</xdr:rowOff>
    </xdr:from>
    <xdr:to>
      <xdr:col>107</xdr:col>
      <xdr:colOff>101600</xdr:colOff>
      <xdr:row>108</xdr:row>
      <xdr:rowOff>25763</xdr:rowOff>
    </xdr:to>
    <xdr:sp macro="" textlink="">
      <xdr:nvSpPr>
        <xdr:cNvPr id="734" name="楕円 733"/>
        <xdr:cNvSpPr/>
      </xdr:nvSpPr>
      <xdr:spPr>
        <a:xfrm>
          <a:off x="20383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146413</xdr:rowOff>
    </xdr:from>
    <xdr:to>
      <xdr:col>111</xdr:col>
      <xdr:colOff>177800</xdr:colOff>
      <xdr:row>107</xdr:row>
      <xdr:rowOff>146413</xdr:rowOff>
    </xdr:to>
    <xdr:cxnSp macro="">
      <xdr:nvCxnSpPr>
        <xdr:cNvPr id="735" name="直線コネクタ 734"/>
        <xdr:cNvCxnSpPr/>
      </xdr:nvCxnSpPr>
      <xdr:spPr>
        <a:xfrm>
          <a:off x="20434300" y="1849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736" name="楕円 735"/>
        <xdr:cNvSpPr/>
      </xdr:nvSpPr>
      <xdr:spPr>
        <a:xfrm>
          <a:off x="19494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146413</xdr:rowOff>
    </xdr:from>
    <xdr:to>
      <xdr:col>107</xdr:col>
      <xdr:colOff>50800</xdr:colOff>
      <xdr:row>107</xdr:row>
      <xdr:rowOff>146413</xdr:rowOff>
    </xdr:to>
    <xdr:cxnSp macro="">
      <xdr:nvCxnSpPr>
        <xdr:cNvPr id="737" name="直線コネクタ 736"/>
        <xdr:cNvCxnSpPr/>
      </xdr:nvCxnSpPr>
      <xdr:spPr>
        <a:xfrm>
          <a:off x="19545300" y="1849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738" name="楕円 737"/>
        <xdr:cNvSpPr/>
      </xdr:nvSpPr>
      <xdr:spPr>
        <a:xfrm>
          <a:off x="18605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146413</xdr:rowOff>
    </xdr:from>
    <xdr:to>
      <xdr:col>102</xdr:col>
      <xdr:colOff>114300</xdr:colOff>
      <xdr:row>107</xdr:row>
      <xdr:rowOff>146413</xdr:rowOff>
    </xdr:to>
    <xdr:cxnSp macro="">
      <xdr:nvCxnSpPr>
        <xdr:cNvPr id="739" name="直線コネクタ 738"/>
        <xdr:cNvCxnSpPr/>
      </xdr:nvCxnSpPr>
      <xdr:spPr>
        <a:xfrm>
          <a:off x="18656300" y="1849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740" name="n_1aveValue【公民館】&#10;一人当たり面積"/>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741" name="n_2aveValue【公民館】&#10;一人当たり面積"/>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42" name="n_3aveValue【公民館】&#10;一人当たり面積"/>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743" name="n_4aveValue【公民館】&#10;一人当たり面積"/>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16890</xdr:rowOff>
    </xdr:from>
    <xdr:ext cx="469744" cy="259045"/>
    <xdr:sp macro="" textlink="">
      <xdr:nvSpPr>
        <xdr:cNvPr id="744" name="n_1mainValue【公民館】&#10;一人当たり面積"/>
        <xdr:cNvSpPr txBox="1"/>
      </xdr:nvSpPr>
      <xdr:spPr>
        <a:xfrm>
          <a:off x="210757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16890</xdr:rowOff>
    </xdr:from>
    <xdr:ext cx="469744" cy="259045"/>
    <xdr:sp macro="" textlink="">
      <xdr:nvSpPr>
        <xdr:cNvPr id="745" name="n_2mainValue【公民館】&#10;一人当たり面積"/>
        <xdr:cNvSpPr txBox="1"/>
      </xdr:nvSpPr>
      <xdr:spPr>
        <a:xfrm>
          <a:off x="20199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16890</xdr:rowOff>
    </xdr:from>
    <xdr:ext cx="469744" cy="259045"/>
    <xdr:sp macro="" textlink="">
      <xdr:nvSpPr>
        <xdr:cNvPr id="746" name="n_3mainValue【公民館】&#10;一人当たり面積"/>
        <xdr:cNvSpPr txBox="1"/>
      </xdr:nvSpPr>
      <xdr:spPr>
        <a:xfrm>
          <a:off x="19310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16890</xdr:rowOff>
    </xdr:from>
    <xdr:ext cx="469744" cy="259045"/>
    <xdr:sp macro="" textlink="">
      <xdr:nvSpPr>
        <xdr:cNvPr id="747" name="n_4mainValue【公民館】&#10;一人当たり面積"/>
        <xdr:cNvSpPr txBox="1"/>
      </xdr:nvSpPr>
      <xdr:spPr>
        <a:xfrm>
          <a:off x="18421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有形固定資産減価償却率において類似団体と比較して低率となった主な要因は学校施設です。</a:t>
          </a:r>
          <a:endParaRPr lang="ja-JP" altLang="ja-JP" sz="1400">
            <a:effectLst/>
          </a:endParaRPr>
        </a:p>
        <a:p>
          <a:r>
            <a:rPr kumimoji="1" lang="ja-JP" altLang="ja-JP" sz="1100">
              <a:solidFill>
                <a:schemeClr val="dk1"/>
              </a:solidFill>
              <a:effectLst/>
              <a:latin typeface="+mn-lt"/>
              <a:ea typeface="+mn-ea"/>
              <a:cs typeface="+mn-cs"/>
            </a:rPr>
            <a:t>　学校施設は、平成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年度にかけて改築工事を実施したことによるものです。ただし、老朽化が進んでいる学校施設もあり、維持保全計画に基づく維持管理により長寿命化を図ることとしています。　</a:t>
          </a:r>
          <a:endParaRPr lang="ja-JP" altLang="ja-JP" sz="1400">
            <a:effectLst/>
          </a:endParaRPr>
        </a:p>
        <a:p>
          <a:r>
            <a:rPr kumimoji="1" lang="ja-JP" altLang="ja-JP" sz="1100">
              <a:solidFill>
                <a:schemeClr val="dk1"/>
              </a:solidFill>
              <a:effectLst/>
              <a:latin typeface="+mn-lt"/>
              <a:ea typeface="+mn-ea"/>
              <a:cs typeface="+mn-cs"/>
            </a:rPr>
            <a:t>　一方、類似団体との比較で高率となっているのが公民館です。</a:t>
          </a:r>
          <a:endParaRPr lang="ja-JP" altLang="ja-JP" sz="1400">
            <a:effectLst/>
          </a:endParaRPr>
        </a:p>
        <a:p>
          <a:r>
            <a:rPr kumimoji="1" lang="ja-JP" altLang="ja-JP" sz="1100">
              <a:solidFill>
                <a:schemeClr val="dk1"/>
              </a:solidFill>
              <a:effectLst/>
              <a:latin typeface="+mn-lt"/>
              <a:ea typeface="+mn-ea"/>
              <a:cs typeface="+mn-cs"/>
            </a:rPr>
            <a:t>　公民館については、２施設保有している中、そのうち１施設は耐震化を含め今後のあり方を検討中ですが、もう１施設は消防団詰所等との複合化による改築工事を既に</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しており、令和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年度に開館予定となっています。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52,101
51,445
10.41
22,746,461
22,377,697
308,579
10,125,896
24,841,069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66222</xdr:rowOff>
    </xdr:from>
    <xdr:to>
      <xdr:col>24</xdr:col>
      <xdr:colOff>114300</xdr:colOff>
      <xdr:row>35</xdr:row>
      <xdr:rowOff>167822</xdr:rowOff>
    </xdr:to>
    <xdr:sp macro="" textlink="">
      <xdr:nvSpPr>
        <xdr:cNvPr id="74" name="楕円 73"/>
        <xdr:cNvSpPr/>
      </xdr:nvSpPr>
      <xdr:spPr>
        <a:xfrm>
          <a:off x="45847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89099</xdr:rowOff>
    </xdr:from>
    <xdr:ext cx="405111" cy="259045"/>
    <xdr:sp macro="" textlink="">
      <xdr:nvSpPr>
        <xdr:cNvPr id="75" name="【図書館】&#10;有形固定資産減価償却率該当値テキスト"/>
        <xdr:cNvSpPr txBox="1"/>
      </xdr:nvSpPr>
      <xdr:spPr>
        <a:xfrm>
          <a:off x="4673600" y="591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33564</xdr:rowOff>
    </xdr:from>
    <xdr:to>
      <xdr:col>20</xdr:col>
      <xdr:colOff>38100</xdr:colOff>
      <xdr:row>35</xdr:row>
      <xdr:rowOff>135164</xdr:rowOff>
    </xdr:to>
    <xdr:sp macro="" textlink="">
      <xdr:nvSpPr>
        <xdr:cNvPr id="76" name="楕円 75"/>
        <xdr:cNvSpPr/>
      </xdr:nvSpPr>
      <xdr:spPr>
        <a:xfrm>
          <a:off x="3746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84364</xdr:rowOff>
    </xdr:from>
    <xdr:to>
      <xdr:col>24</xdr:col>
      <xdr:colOff>63500</xdr:colOff>
      <xdr:row>35</xdr:row>
      <xdr:rowOff>117022</xdr:rowOff>
    </xdr:to>
    <xdr:cxnSp macro="">
      <xdr:nvCxnSpPr>
        <xdr:cNvPr id="77" name="直線コネクタ 76"/>
        <xdr:cNvCxnSpPr/>
      </xdr:nvCxnSpPr>
      <xdr:spPr>
        <a:xfrm>
          <a:off x="3797300" y="60851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907</xdr:rowOff>
    </xdr:from>
    <xdr:to>
      <xdr:col>15</xdr:col>
      <xdr:colOff>101600</xdr:colOff>
      <xdr:row>35</xdr:row>
      <xdr:rowOff>102507</xdr:rowOff>
    </xdr:to>
    <xdr:sp macro="" textlink="">
      <xdr:nvSpPr>
        <xdr:cNvPr id="78" name="楕円 77"/>
        <xdr:cNvSpPr/>
      </xdr:nvSpPr>
      <xdr:spPr>
        <a:xfrm>
          <a:off x="2857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51707</xdr:rowOff>
    </xdr:from>
    <xdr:to>
      <xdr:col>19</xdr:col>
      <xdr:colOff>177800</xdr:colOff>
      <xdr:row>35</xdr:row>
      <xdr:rowOff>84364</xdr:rowOff>
    </xdr:to>
    <xdr:cxnSp macro="">
      <xdr:nvCxnSpPr>
        <xdr:cNvPr id="79" name="直線コネクタ 78"/>
        <xdr:cNvCxnSpPr/>
      </xdr:nvCxnSpPr>
      <xdr:spPr>
        <a:xfrm>
          <a:off x="2908300" y="605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139700</xdr:rowOff>
    </xdr:from>
    <xdr:to>
      <xdr:col>10</xdr:col>
      <xdr:colOff>165100</xdr:colOff>
      <xdr:row>35</xdr:row>
      <xdr:rowOff>69850</xdr:rowOff>
    </xdr:to>
    <xdr:sp macro="" textlink="">
      <xdr:nvSpPr>
        <xdr:cNvPr id="80" name="楕円 79"/>
        <xdr:cNvSpPr/>
      </xdr:nvSpPr>
      <xdr:spPr>
        <a:xfrm>
          <a:off x="1968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19050</xdr:rowOff>
    </xdr:from>
    <xdr:to>
      <xdr:col>15</xdr:col>
      <xdr:colOff>50800</xdr:colOff>
      <xdr:row>35</xdr:row>
      <xdr:rowOff>51707</xdr:rowOff>
    </xdr:to>
    <xdr:cxnSp macro="">
      <xdr:nvCxnSpPr>
        <xdr:cNvPr id="81" name="直線コネクタ 80"/>
        <xdr:cNvCxnSpPr/>
      </xdr:nvCxnSpPr>
      <xdr:spPr>
        <a:xfrm>
          <a:off x="2019300" y="601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107043</xdr:rowOff>
    </xdr:from>
    <xdr:to>
      <xdr:col>6</xdr:col>
      <xdr:colOff>38100</xdr:colOff>
      <xdr:row>35</xdr:row>
      <xdr:rowOff>37193</xdr:rowOff>
    </xdr:to>
    <xdr:sp macro="" textlink="">
      <xdr:nvSpPr>
        <xdr:cNvPr id="82" name="楕円 81"/>
        <xdr:cNvSpPr/>
      </xdr:nvSpPr>
      <xdr:spPr>
        <a:xfrm>
          <a:off x="1079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157843</xdr:rowOff>
    </xdr:from>
    <xdr:to>
      <xdr:col>10</xdr:col>
      <xdr:colOff>114300</xdr:colOff>
      <xdr:row>35</xdr:row>
      <xdr:rowOff>19050</xdr:rowOff>
    </xdr:to>
    <xdr:cxnSp macro="">
      <xdr:nvCxnSpPr>
        <xdr:cNvPr id="83" name="直線コネクタ 82"/>
        <xdr:cNvCxnSpPr/>
      </xdr:nvCxnSpPr>
      <xdr:spPr>
        <a:xfrm>
          <a:off x="1130300" y="598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7" name="n_4aveValue【図書館】&#10;有形固定資産減価償却率"/>
        <xdr:cNvSpPr txBox="1"/>
      </xdr:nvSpPr>
      <xdr:spPr>
        <a:xfrm>
          <a:off x="927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151691</xdr:rowOff>
    </xdr:from>
    <xdr:ext cx="405111" cy="259045"/>
    <xdr:sp macro="" textlink="">
      <xdr:nvSpPr>
        <xdr:cNvPr id="88" name="n_1mainValue【図書館】&#10;有形固定資産減価償却率"/>
        <xdr:cNvSpPr txBox="1"/>
      </xdr:nvSpPr>
      <xdr:spPr>
        <a:xfrm>
          <a:off x="35820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119034</xdr:rowOff>
    </xdr:from>
    <xdr:ext cx="405111" cy="259045"/>
    <xdr:sp macro="" textlink="">
      <xdr:nvSpPr>
        <xdr:cNvPr id="89" name="n_2mainValue【図書館】&#10;有形固定資産減価償却率"/>
        <xdr:cNvSpPr txBox="1"/>
      </xdr:nvSpPr>
      <xdr:spPr>
        <a:xfrm>
          <a:off x="2705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90" name="n_3mainValue【図書館】&#10;有形固定資産減価償却率"/>
        <xdr:cNvSpPr txBox="1"/>
      </xdr:nvSpPr>
      <xdr:spPr>
        <a:xfrm>
          <a:off x="1816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53720</xdr:rowOff>
    </xdr:from>
    <xdr:ext cx="405111" cy="259045"/>
    <xdr:sp macro="" textlink="">
      <xdr:nvSpPr>
        <xdr:cNvPr id="91" name="n_4mainValue【図書館】&#10;有形固定資産減価償却率"/>
        <xdr:cNvSpPr txBox="1"/>
      </xdr:nvSpPr>
      <xdr:spPr>
        <a:xfrm>
          <a:off x="9277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0"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40640</xdr:rowOff>
    </xdr:from>
    <xdr:to>
      <xdr:col>55</xdr:col>
      <xdr:colOff>50800</xdr:colOff>
      <xdr:row>41</xdr:row>
      <xdr:rowOff>142240</xdr:rowOff>
    </xdr:to>
    <xdr:sp macro="" textlink="">
      <xdr:nvSpPr>
        <xdr:cNvPr id="131" name="楕円 130"/>
        <xdr:cNvSpPr/>
      </xdr:nvSpPr>
      <xdr:spPr>
        <a:xfrm>
          <a:off x="104267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127017</xdr:rowOff>
    </xdr:from>
    <xdr:ext cx="469744" cy="259045"/>
    <xdr:sp macro="" textlink="">
      <xdr:nvSpPr>
        <xdr:cNvPr id="132" name="【図書館】&#10;一人当たり面積該当値テキスト"/>
        <xdr:cNvSpPr txBox="1"/>
      </xdr:nvSpPr>
      <xdr:spPr>
        <a:xfrm>
          <a:off x="105156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40640</xdr:rowOff>
    </xdr:from>
    <xdr:to>
      <xdr:col>50</xdr:col>
      <xdr:colOff>165100</xdr:colOff>
      <xdr:row>41</xdr:row>
      <xdr:rowOff>142240</xdr:rowOff>
    </xdr:to>
    <xdr:sp macro="" textlink="">
      <xdr:nvSpPr>
        <xdr:cNvPr id="133" name="楕円 132"/>
        <xdr:cNvSpPr/>
      </xdr:nvSpPr>
      <xdr:spPr>
        <a:xfrm>
          <a:off x="9588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91440</xdr:rowOff>
    </xdr:from>
    <xdr:to>
      <xdr:col>55</xdr:col>
      <xdr:colOff>0</xdr:colOff>
      <xdr:row>41</xdr:row>
      <xdr:rowOff>91440</xdr:rowOff>
    </xdr:to>
    <xdr:cxnSp macro="">
      <xdr:nvCxnSpPr>
        <xdr:cNvPr id="134" name="直線コネクタ 133"/>
        <xdr:cNvCxnSpPr/>
      </xdr:nvCxnSpPr>
      <xdr:spPr>
        <a:xfrm>
          <a:off x="9639300" y="71208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40640</xdr:rowOff>
    </xdr:from>
    <xdr:to>
      <xdr:col>46</xdr:col>
      <xdr:colOff>38100</xdr:colOff>
      <xdr:row>41</xdr:row>
      <xdr:rowOff>142240</xdr:rowOff>
    </xdr:to>
    <xdr:sp macro="" textlink="">
      <xdr:nvSpPr>
        <xdr:cNvPr id="135" name="楕円 134"/>
        <xdr:cNvSpPr/>
      </xdr:nvSpPr>
      <xdr:spPr>
        <a:xfrm>
          <a:off x="8699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91440</xdr:rowOff>
    </xdr:from>
    <xdr:to>
      <xdr:col>50</xdr:col>
      <xdr:colOff>114300</xdr:colOff>
      <xdr:row>41</xdr:row>
      <xdr:rowOff>91440</xdr:rowOff>
    </xdr:to>
    <xdr:cxnSp macro="">
      <xdr:nvCxnSpPr>
        <xdr:cNvPr id="136" name="直線コネクタ 135"/>
        <xdr:cNvCxnSpPr/>
      </xdr:nvCxnSpPr>
      <xdr:spPr>
        <a:xfrm>
          <a:off x="8750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40640</xdr:rowOff>
    </xdr:from>
    <xdr:to>
      <xdr:col>41</xdr:col>
      <xdr:colOff>101600</xdr:colOff>
      <xdr:row>41</xdr:row>
      <xdr:rowOff>142240</xdr:rowOff>
    </xdr:to>
    <xdr:sp macro="" textlink="">
      <xdr:nvSpPr>
        <xdr:cNvPr id="137" name="楕円 136"/>
        <xdr:cNvSpPr/>
      </xdr:nvSpPr>
      <xdr:spPr>
        <a:xfrm>
          <a:off x="7810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91440</xdr:rowOff>
    </xdr:from>
    <xdr:to>
      <xdr:col>45</xdr:col>
      <xdr:colOff>177800</xdr:colOff>
      <xdr:row>41</xdr:row>
      <xdr:rowOff>91440</xdr:rowOff>
    </xdr:to>
    <xdr:cxnSp macro="">
      <xdr:nvCxnSpPr>
        <xdr:cNvPr id="138" name="直線コネクタ 137"/>
        <xdr:cNvCxnSpPr/>
      </xdr:nvCxnSpPr>
      <xdr:spPr>
        <a:xfrm>
          <a:off x="7861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40640</xdr:rowOff>
    </xdr:from>
    <xdr:to>
      <xdr:col>36</xdr:col>
      <xdr:colOff>165100</xdr:colOff>
      <xdr:row>41</xdr:row>
      <xdr:rowOff>142240</xdr:rowOff>
    </xdr:to>
    <xdr:sp macro="" textlink="">
      <xdr:nvSpPr>
        <xdr:cNvPr id="139" name="楕円 138"/>
        <xdr:cNvSpPr/>
      </xdr:nvSpPr>
      <xdr:spPr>
        <a:xfrm>
          <a:off x="6921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91440</xdr:rowOff>
    </xdr:from>
    <xdr:to>
      <xdr:col>41</xdr:col>
      <xdr:colOff>50800</xdr:colOff>
      <xdr:row>41</xdr:row>
      <xdr:rowOff>91440</xdr:rowOff>
    </xdr:to>
    <xdr:cxnSp macro="">
      <xdr:nvCxnSpPr>
        <xdr:cNvPr id="140" name="直線コネクタ 139"/>
        <xdr:cNvCxnSpPr/>
      </xdr:nvCxnSpPr>
      <xdr:spPr>
        <a:xfrm>
          <a:off x="6972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41" name="n_1aveValue【図書館】&#10;一人当たり面積"/>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42" name="n_2aveValue【図書館】&#10;一人当たり面積"/>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4" name="n_4aveValue【図書館】&#10;一人当たり面積"/>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133367</xdr:rowOff>
    </xdr:from>
    <xdr:ext cx="469744" cy="259045"/>
    <xdr:sp macro="" textlink="">
      <xdr:nvSpPr>
        <xdr:cNvPr id="145" name="n_1mainValue【図書館】&#10;一人当たり面積"/>
        <xdr:cNvSpPr txBox="1"/>
      </xdr:nvSpPr>
      <xdr:spPr>
        <a:xfrm>
          <a:off x="93917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133367</xdr:rowOff>
    </xdr:from>
    <xdr:ext cx="469744" cy="259045"/>
    <xdr:sp macro="" textlink="">
      <xdr:nvSpPr>
        <xdr:cNvPr id="146" name="n_2mainValue【図書館】&#10;一人当たり面積"/>
        <xdr:cNvSpPr txBox="1"/>
      </xdr:nvSpPr>
      <xdr:spPr>
        <a:xfrm>
          <a:off x="8515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133367</xdr:rowOff>
    </xdr:from>
    <xdr:ext cx="469744" cy="259045"/>
    <xdr:sp macro="" textlink="">
      <xdr:nvSpPr>
        <xdr:cNvPr id="147" name="n_3mainValue【図書館】&#10;一人当たり面積"/>
        <xdr:cNvSpPr txBox="1"/>
      </xdr:nvSpPr>
      <xdr:spPr>
        <a:xfrm>
          <a:off x="7626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133367</xdr:rowOff>
    </xdr:from>
    <xdr:ext cx="469744" cy="259045"/>
    <xdr:sp macro="" textlink="">
      <xdr:nvSpPr>
        <xdr:cNvPr id="148" name="n_4mainValue【図書館】&#10;一人当たり面積"/>
        <xdr:cNvSpPr txBox="1"/>
      </xdr:nvSpPr>
      <xdr:spPr>
        <a:xfrm>
          <a:off x="6737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146776</xdr:rowOff>
    </xdr:from>
    <xdr:to>
      <xdr:col>24</xdr:col>
      <xdr:colOff>114300</xdr:colOff>
      <xdr:row>63</xdr:row>
      <xdr:rowOff>76926</xdr:rowOff>
    </xdr:to>
    <xdr:sp macro="" textlink="">
      <xdr:nvSpPr>
        <xdr:cNvPr id="190" name="楕円 189"/>
        <xdr:cNvSpPr/>
      </xdr:nvSpPr>
      <xdr:spPr>
        <a:xfrm>
          <a:off x="45847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125203</xdr:rowOff>
    </xdr:from>
    <xdr:ext cx="405111" cy="259045"/>
    <xdr:sp macro="" textlink="">
      <xdr:nvSpPr>
        <xdr:cNvPr id="191" name="【体育館・プール】&#10;有形固定資産減価償却率該当値テキスト"/>
        <xdr:cNvSpPr txBox="1"/>
      </xdr:nvSpPr>
      <xdr:spPr>
        <a:xfrm>
          <a:off x="4673600"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123916</xdr:rowOff>
    </xdr:from>
    <xdr:to>
      <xdr:col>20</xdr:col>
      <xdr:colOff>38100</xdr:colOff>
      <xdr:row>63</xdr:row>
      <xdr:rowOff>54066</xdr:rowOff>
    </xdr:to>
    <xdr:sp macro="" textlink="">
      <xdr:nvSpPr>
        <xdr:cNvPr id="192" name="楕円 191"/>
        <xdr:cNvSpPr/>
      </xdr:nvSpPr>
      <xdr:spPr>
        <a:xfrm>
          <a:off x="3746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3266</xdr:rowOff>
    </xdr:from>
    <xdr:to>
      <xdr:col>24</xdr:col>
      <xdr:colOff>63500</xdr:colOff>
      <xdr:row>63</xdr:row>
      <xdr:rowOff>26126</xdr:rowOff>
    </xdr:to>
    <xdr:cxnSp macro="">
      <xdr:nvCxnSpPr>
        <xdr:cNvPr id="193" name="直線コネクタ 192"/>
        <xdr:cNvCxnSpPr/>
      </xdr:nvCxnSpPr>
      <xdr:spPr>
        <a:xfrm>
          <a:off x="3797300" y="108046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99423</xdr:rowOff>
    </xdr:from>
    <xdr:to>
      <xdr:col>15</xdr:col>
      <xdr:colOff>101600</xdr:colOff>
      <xdr:row>63</xdr:row>
      <xdr:rowOff>29573</xdr:rowOff>
    </xdr:to>
    <xdr:sp macro="" textlink="">
      <xdr:nvSpPr>
        <xdr:cNvPr id="194" name="楕円 193"/>
        <xdr:cNvSpPr/>
      </xdr:nvSpPr>
      <xdr:spPr>
        <a:xfrm>
          <a:off x="2857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150223</xdr:rowOff>
    </xdr:from>
    <xdr:to>
      <xdr:col>19</xdr:col>
      <xdr:colOff>177800</xdr:colOff>
      <xdr:row>63</xdr:row>
      <xdr:rowOff>3266</xdr:rowOff>
    </xdr:to>
    <xdr:cxnSp macro="">
      <xdr:nvCxnSpPr>
        <xdr:cNvPr id="195" name="直線コネクタ 194"/>
        <xdr:cNvCxnSpPr/>
      </xdr:nvCxnSpPr>
      <xdr:spPr>
        <a:xfrm>
          <a:off x="2908300" y="107801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74930</xdr:rowOff>
    </xdr:from>
    <xdr:to>
      <xdr:col>10</xdr:col>
      <xdr:colOff>165100</xdr:colOff>
      <xdr:row>63</xdr:row>
      <xdr:rowOff>5080</xdr:rowOff>
    </xdr:to>
    <xdr:sp macro="" textlink="">
      <xdr:nvSpPr>
        <xdr:cNvPr id="196" name="楕円 195"/>
        <xdr:cNvSpPr/>
      </xdr:nvSpPr>
      <xdr:spPr>
        <a:xfrm>
          <a:off x="196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125730</xdr:rowOff>
    </xdr:from>
    <xdr:to>
      <xdr:col>15</xdr:col>
      <xdr:colOff>50800</xdr:colOff>
      <xdr:row>62</xdr:row>
      <xdr:rowOff>150223</xdr:rowOff>
    </xdr:to>
    <xdr:cxnSp macro="">
      <xdr:nvCxnSpPr>
        <xdr:cNvPr id="197" name="直線コネクタ 196"/>
        <xdr:cNvCxnSpPr/>
      </xdr:nvCxnSpPr>
      <xdr:spPr>
        <a:xfrm>
          <a:off x="2019300" y="1075563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50437</xdr:rowOff>
    </xdr:from>
    <xdr:to>
      <xdr:col>6</xdr:col>
      <xdr:colOff>38100</xdr:colOff>
      <xdr:row>62</xdr:row>
      <xdr:rowOff>152037</xdr:rowOff>
    </xdr:to>
    <xdr:sp macro="" textlink="">
      <xdr:nvSpPr>
        <xdr:cNvPr id="198" name="楕円 197"/>
        <xdr:cNvSpPr/>
      </xdr:nvSpPr>
      <xdr:spPr>
        <a:xfrm>
          <a:off x="1079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101237</xdr:rowOff>
    </xdr:from>
    <xdr:to>
      <xdr:col>10</xdr:col>
      <xdr:colOff>114300</xdr:colOff>
      <xdr:row>62</xdr:row>
      <xdr:rowOff>125730</xdr:rowOff>
    </xdr:to>
    <xdr:cxnSp macro="">
      <xdr:nvCxnSpPr>
        <xdr:cNvPr id="199" name="直線コネクタ 198"/>
        <xdr:cNvCxnSpPr/>
      </xdr:nvCxnSpPr>
      <xdr:spPr>
        <a:xfrm>
          <a:off x="1130300" y="107311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45193</xdr:rowOff>
    </xdr:from>
    <xdr:ext cx="405111" cy="259045"/>
    <xdr:sp macro="" textlink="">
      <xdr:nvSpPr>
        <xdr:cNvPr id="204" name="n_1mainValue【体育館・プール】&#10;有形固定資産減価償却率"/>
        <xdr:cNvSpPr txBox="1"/>
      </xdr:nvSpPr>
      <xdr:spPr>
        <a:xfrm>
          <a:off x="35820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20700</xdr:rowOff>
    </xdr:from>
    <xdr:ext cx="405111" cy="259045"/>
    <xdr:sp macro="" textlink="">
      <xdr:nvSpPr>
        <xdr:cNvPr id="205" name="n_2mainValue【体育館・プール】&#10;有形固定資産減価償却率"/>
        <xdr:cNvSpPr txBox="1"/>
      </xdr:nvSpPr>
      <xdr:spPr>
        <a:xfrm>
          <a:off x="27057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167657</xdr:rowOff>
    </xdr:from>
    <xdr:ext cx="405111" cy="259045"/>
    <xdr:sp macro="" textlink="">
      <xdr:nvSpPr>
        <xdr:cNvPr id="206" name="n_3mainValue【体育館・プール】&#10;有形固定資産減価償却率"/>
        <xdr:cNvSpPr txBox="1"/>
      </xdr:nvSpPr>
      <xdr:spPr>
        <a:xfrm>
          <a:off x="1816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143164</xdr:rowOff>
    </xdr:from>
    <xdr:ext cx="405111" cy="259045"/>
    <xdr:sp macro="" textlink="">
      <xdr:nvSpPr>
        <xdr:cNvPr id="207" name="n_4mainValue【体育館・プール】&#10;有形固定資産減価償却率"/>
        <xdr:cNvSpPr txBox="1"/>
      </xdr:nvSpPr>
      <xdr:spPr>
        <a:xfrm>
          <a:off x="927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126365</xdr:rowOff>
    </xdr:from>
    <xdr:to>
      <xdr:col>55</xdr:col>
      <xdr:colOff>50800</xdr:colOff>
      <xdr:row>64</xdr:row>
      <xdr:rowOff>56515</xdr:rowOff>
    </xdr:to>
    <xdr:sp macro="" textlink="">
      <xdr:nvSpPr>
        <xdr:cNvPr id="247" name="楕円 246"/>
        <xdr:cNvSpPr/>
      </xdr:nvSpPr>
      <xdr:spPr>
        <a:xfrm>
          <a:off x="104267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41292</xdr:rowOff>
    </xdr:from>
    <xdr:ext cx="469744" cy="259045"/>
    <xdr:sp macro="" textlink="">
      <xdr:nvSpPr>
        <xdr:cNvPr id="248" name="【体育館・プール】&#10;一人当たり面積該当値テキスト"/>
        <xdr:cNvSpPr txBox="1"/>
      </xdr:nvSpPr>
      <xdr:spPr>
        <a:xfrm>
          <a:off x="10515600" y="108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126365</xdr:rowOff>
    </xdr:from>
    <xdr:to>
      <xdr:col>50</xdr:col>
      <xdr:colOff>165100</xdr:colOff>
      <xdr:row>64</xdr:row>
      <xdr:rowOff>56515</xdr:rowOff>
    </xdr:to>
    <xdr:sp macro="" textlink="">
      <xdr:nvSpPr>
        <xdr:cNvPr id="249" name="楕円 248"/>
        <xdr:cNvSpPr/>
      </xdr:nvSpPr>
      <xdr:spPr>
        <a:xfrm>
          <a:off x="9588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5715</xdr:rowOff>
    </xdr:from>
    <xdr:to>
      <xdr:col>55</xdr:col>
      <xdr:colOff>0</xdr:colOff>
      <xdr:row>64</xdr:row>
      <xdr:rowOff>5715</xdr:rowOff>
    </xdr:to>
    <xdr:cxnSp macro="">
      <xdr:nvCxnSpPr>
        <xdr:cNvPr id="250" name="直線コネクタ 249"/>
        <xdr:cNvCxnSpPr/>
      </xdr:nvCxnSpPr>
      <xdr:spPr>
        <a:xfrm>
          <a:off x="9639300" y="10978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126365</xdr:rowOff>
    </xdr:from>
    <xdr:to>
      <xdr:col>46</xdr:col>
      <xdr:colOff>38100</xdr:colOff>
      <xdr:row>64</xdr:row>
      <xdr:rowOff>56515</xdr:rowOff>
    </xdr:to>
    <xdr:sp macro="" textlink="">
      <xdr:nvSpPr>
        <xdr:cNvPr id="251" name="楕円 250"/>
        <xdr:cNvSpPr/>
      </xdr:nvSpPr>
      <xdr:spPr>
        <a:xfrm>
          <a:off x="8699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5715</xdr:rowOff>
    </xdr:from>
    <xdr:to>
      <xdr:col>50</xdr:col>
      <xdr:colOff>114300</xdr:colOff>
      <xdr:row>64</xdr:row>
      <xdr:rowOff>5715</xdr:rowOff>
    </xdr:to>
    <xdr:cxnSp macro="">
      <xdr:nvCxnSpPr>
        <xdr:cNvPr id="252" name="直線コネクタ 251"/>
        <xdr:cNvCxnSpPr/>
      </xdr:nvCxnSpPr>
      <xdr:spPr>
        <a:xfrm>
          <a:off x="8750300" y="1097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126365</xdr:rowOff>
    </xdr:from>
    <xdr:to>
      <xdr:col>41</xdr:col>
      <xdr:colOff>101600</xdr:colOff>
      <xdr:row>64</xdr:row>
      <xdr:rowOff>56515</xdr:rowOff>
    </xdr:to>
    <xdr:sp macro="" textlink="">
      <xdr:nvSpPr>
        <xdr:cNvPr id="253" name="楕円 252"/>
        <xdr:cNvSpPr/>
      </xdr:nvSpPr>
      <xdr:spPr>
        <a:xfrm>
          <a:off x="7810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5715</xdr:rowOff>
    </xdr:from>
    <xdr:to>
      <xdr:col>45</xdr:col>
      <xdr:colOff>177800</xdr:colOff>
      <xdr:row>64</xdr:row>
      <xdr:rowOff>5715</xdr:rowOff>
    </xdr:to>
    <xdr:cxnSp macro="">
      <xdr:nvCxnSpPr>
        <xdr:cNvPr id="254" name="直線コネクタ 253"/>
        <xdr:cNvCxnSpPr/>
      </xdr:nvCxnSpPr>
      <xdr:spPr>
        <a:xfrm>
          <a:off x="7861300" y="1097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126365</xdr:rowOff>
    </xdr:from>
    <xdr:to>
      <xdr:col>36</xdr:col>
      <xdr:colOff>165100</xdr:colOff>
      <xdr:row>64</xdr:row>
      <xdr:rowOff>56515</xdr:rowOff>
    </xdr:to>
    <xdr:sp macro="" textlink="">
      <xdr:nvSpPr>
        <xdr:cNvPr id="255" name="楕円 254"/>
        <xdr:cNvSpPr/>
      </xdr:nvSpPr>
      <xdr:spPr>
        <a:xfrm>
          <a:off x="6921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5715</xdr:rowOff>
    </xdr:from>
    <xdr:to>
      <xdr:col>41</xdr:col>
      <xdr:colOff>50800</xdr:colOff>
      <xdr:row>64</xdr:row>
      <xdr:rowOff>5715</xdr:rowOff>
    </xdr:to>
    <xdr:cxnSp macro="">
      <xdr:nvCxnSpPr>
        <xdr:cNvPr id="256" name="直線コネクタ 255"/>
        <xdr:cNvCxnSpPr/>
      </xdr:nvCxnSpPr>
      <xdr:spPr>
        <a:xfrm>
          <a:off x="6972300" y="1097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47642</xdr:rowOff>
    </xdr:from>
    <xdr:ext cx="469744" cy="259045"/>
    <xdr:sp macro="" textlink="">
      <xdr:nvSpPr>
        <xdr:cNvPr id="261" name="n_1mainValue【体育館・プール】&#10;一人当たり面積"/>
        <xdr:cNvSpPr txBox="1"/>
      </xdr:nvSpPr>
      <xdr:spPr>
        <a:xfrm>
          <a:off x="93917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47642</xdr:rowOff>
    </xdr:from>
    <xdr:ext cx="469744" cy="259045"/>
    <xdr:sp macro="" textlink="">
      <xdr:nvSpPr>
        <xdr:cNvPr id="262" name="n_2mainValue【体育館・プール】&#10;一人当たり面積"/>
        <xdr:cNvSpPr txBox="1"/>
      </xdr:nvSpPr>
      <xdr:spPr>
        <a:xfrm>
          <a:off x="85154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47642</xdr:rowOff>
    </xdr:from>
    <xdr:ext cx="469744" cy="259045"/>
    <xdr:sp macro="" textlink="">
      <xdr:nvSpPr>
        <xdr:cNvPr id="263" name="n_3mainValue【体育館・プール】&#10;一人当たり面積"/>
        <xdr:cNvSpPr txBox="1"/>
      </xdr:nvSpPr>
      <xdr:spPr>
        <a:xfrm>
          <a:off x="76264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47642</xdr:rowOff>
    </xdr:from>
    <xdr:ext cx="469744" cy="259045"/>
    <xdr:sp macro="" textlink="">
      <xdr:nvSpPr>
        <xdr:cNvPr id="264" name="n_4mainValue【体育館・プール】&#10;一人当たり面積"/>
        <xdr:cNvSpPr txBox="1"/>
      </xdr:nvSpPr>
      <xdr:spPr>
        <a:xfrm>
          <a:off x="67374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148970</xdr:rowOff>
    </xdr:from>
    <xdr:ext cx="405111" cy="259045"/>
    <xdr:sp macro="" textlink="">
      <xdr:nvSpPr>
        <xdr:cNvPr id="295" name="【福祉施設】&#10;有形固定資産減価償却率平均値テキスト"/>
        <xdr:cNvSpPr txBox="1"/>
      </xdr:nvSpPr>
      <xdr:spPr>
        <a:xfrm>
          <a:off x="4673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13426</xdr:rowOff>
    </xdr:from>
    <xdr:to>
      <xdr:col>24</xdr:col>
      <xdr:colOff>114300</xdr:colOff>
      <xdr:row>83</xdr:row>
      <xdr:rowOff>115026</xdr:rowOff>
    </xdr:to>
    <xdr:sp macro="" textlink="">
      <xdr:nvSpPr>
        <xdr:cNvPr id="306" name="楕円 305"/>
        <xdr:cNvSpPr/>
      </xdr:nvSpPr>
      <xdr:spPr>
        <a:xfrm>
          <a:off x="45847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163303</xdr:rowOff>
    </xdr:from>
    <xdr:ext cx="405111" cy="259045"/>
    <xdr:sp macro="" textlink="">
      <xdr:nvSpPr>
        <xdr:cNvPr id="307" name="【福祉施設】&#10;有形固定資産減価償却率該当値テキスト"/>
        <xdr:cNvSpPr txBox="1"/>
      </xdr:nvSpPr>
      <xdr:spPr>
        <a:xfrm>
          <a:off x="4673600"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140788</xdr:rowOff>
    </xdr:from>
    <xdr:to>
      <xdr:col>20</xdr:col>
      <xdr:colOff>38100</xdr:colOff>
      <xdr:row>83</xdr:row>
      <xdr:rowOff>70938</xdr:rowOff>
    </xdr:to>
    <xdr:sp macro="" textlink="">
      <xdr:nvSpPr>
        <xdr:cNvPr id="308" name="楕円 307"/>
        <xdr:cNvSpPr/>
      </xdr:nvSpPr>
      <xdr:spPr>
        <a:xfrm>
          <a:off x="3746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20138</xdr:rowOff>
    </xdr:from>
    <xdr:to>
      <xdr:col>24</xdr:col>
      <xdr:colOff>63500</xdr:colOff>
      <xdr:row>83</xdr:row>
      <xdr:rowOff>64226</xdr:rowOff>
    </xdr:to>
    <xdr:cxnSp macro="">
      <xdr:nvCxnSpPr>
        <xdr:cNvPr id="309" name="直線コネクタ 308"/>
        <xdr:cNvCxnSpPr/>
      </xdr:nvCxnSpPr>
      <xdr:spPr>
        <a:xfrm>
          <a:off x="3797300" y="1425048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96701</xdr:rowOff>
    </xdr:from>
    <xdr:to>
      <xdr:col>15</xdr:col>
      <xdr:colOff>101600</xdr:colOff>
      <xdr:row>83</xdr:row>
      <xdr:rowOff>26851</xdr:rowOff>
    </xdr:to>
    <xdr:sp macro="" textlink="">
      <xdr:nvSpPr>
        <xdr:cNvPr id="310" name="楕円 309"/>
        <xdr:cNvSpPr/>
      </xdr:nvSpPr>
      <xdr:spPr>
        <a:xfrm>
          <a:off x="2857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147501</xdr:rowOff>
    </xdr:from>
    <xdr:to>
      <xdr:col>19</xdr:col>
      <xdr:colOff>177800</xdr:colOff>
      <xdr:row>83</xdr:row>
      <xdr:rowOff>20138</xdr:rowOff>
    </xdr:to>
    <xdr:cxnSp macro="">
      <xdr:nvCxnSpPr>
        <xdr:cNvPr id="311" name="直線コネクタ 310"/>
        <xdr:cNvCxnSpPr/>
      </xdr:nvCxnSpPr>
      <xdr:spPr>
        <a:xfrm>
          <a:off x="2908300" y="142064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61340</xdr:rowOff>
    </xdr:from>
    <xdr:ext cx="405111" cy="259045"/>
    <xdr:sp macro="" textlink="">
      <xdr:nvSpPr>
        <xdr:cNvPr id="312" name="n_1aveValue【福祉施設】&#10;有形固定資産減価償却率"/>
        <xdr:cNvSpPr txBox="1"/>
      </xdr:nvSpPr>
      <xdr:spPr>
        <a:xfrm>
          <a:off x="35820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31948</xdr:rowOff>
    </xdr:from>
    <xdr:ext cx="405111" cy="259045"/>
    <xdr:sp macro="" textlink="">
      <xdr:nvSpPr>
        <xdr:cNvPr id="313" name="n_2aveValue【福祉施設】&#10;有形固定資産減価償却率"/>
        <xdr:cNvSpPr txBox="1"/>
      </xdr:nvSpPr>
      <xdr:spPr>
        <a:xfrm>
          <a:off x="2705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14" name="n_3aveValue【福祉施設】&#10;有形固定資産減価償却率"/>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5" name="n_4aveValue【福祉施設】&#10;有形固定資産減価償却率"/>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62065</xdr:rowOff>
    </xdr:from>
    <xdr:ext cx="405111" cy="259045"/>
    <xdr:sp macro="" textlink="">
      <xdr:nvSpPr>
        <xdr:cNvPr id="316" name="n_1mainValue【福祉施設】&#10;有形固定資産減価償却率"/>
        <xdr:cNvSpPr txBox="1"/>
      </xdr:nvSpPr>
      <xdr:spPr>
        <a:xfrm>
          <a:off x="3582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17978</xdr:rowOff>
    </xdr:from>
    <xdr:ext cx="405111" cy="259045"/>
    <xdr:sp macro="" textlink="">
      <xdr:nvSpPr>
        <xdr:cNvPr id="317" name="n_2mainValue【福祉施設】&#10;有形固定資産減価償却率"/>
        <xdr:cNvSpPr txBox="1"/>
      </xdr:nvSpPr>
      <xdr:spPr>
        <a:xfrm>
          <a:off x="2705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39" name="直線コネクタ 338"/>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0"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1" name="直線コネクタ 340"/>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2" name="【福祉施設】&#10;一人当たり面積最大値テキスト"/>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3" name="直線コネクタ 342"/>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126764</xdr:rowOff>
    </xdr:from>
    <xdr:ext cx="469744" cy="259045"/>
    <xdr:sp macro="" textlink="">
      <xdr:nvSpPr>
        <xdr:cNvPr id="344" name="【福祉施設】&#10;一人当たり面積平均値テキスト"/>
        <xdr:cNvSpPr txBox="1"/>
      </xdr:nvSpPr>
      <xdr:spPr>
        <a:xfrm>
          <a:off x="10515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45" name="フローチャート: 判断 344"/>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46" name="フローチャート: 判断 345"/>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47" name="フローチャート: 判断 346"/>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48" name="フローチャート: 判断 347"/>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49" name="フローチャート: 判断 348"/>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55" name="楕円 354"/>
        <xdr:cNvSpPr/>
      </xdr:nvSpPr>
      <xdr:spPr>
        <a:xfrm>
          <a:off x="10426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155464</xdr:rowOff>
    </xdr:from>
    <xdr:ext cx="469744" cy="259045"/>
    <xdr:sp macro="" textlink="">
      <xdr:nvSpPr>
        <xdr:cNvPr id="356" name="【福祉施設】&#10;一人当たり面積該当値テキスト"/>
        <xdr:cNvSpPr txBox="1"/>
      </xdr:nvSpPr>
      <xdr:spPr>
        <a:xfrm>
          <a:off x="10515600"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5587</xdr:rowOff>
    </xdr:from>
    <xdr:to>
      <xdr:col>50</xdr:col>
      <xdr:colOff>165100</xdr:colOff>
      <xdr:row>84</xdr:row>
      <xdr:rowOff>107187</xdr:rowOff>
    </xdr:to>
    <xdr:sp macro="" textlink="">
      <xdr:nvSpPr>
        <xdr:cNvPr id="357" name="楕円 356"/>
        <xdr:cNvSpPr/>
      </xdr:nvSpPr>
      <xdr:spPr>
        <a:xfrm>
          <a:off x="9588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56387</xdr:rowOff>
    </xdr:from>
    <xdr:to>
      <xdr:col>55</xdr:col>
      <xdr:colOff>0</xdr:colOff>
      <xdr:row>84</xdr:row>
      <xdr:rowOff>56387</xdr:rowOff>
    </xdr:to>
    <xdr:cxnSp macro="">
      <xdr:nvCxnSpPr>
        <xdr:cNvPr id="358" name="直線コネクタ 357"/>
        <xdr:cNvCxnSpPr/>
      </xdr:nvCxnSpPr>
      <xdr:spPr>
        <a:xfrm>
          <a:off x="9639300" y="144581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5587</xdr:rowOff>
    </xdr:from>
    <xdr:to>
      <xdr:col>46</xdr:col>
      <xdr:colOff>38100</xdr:colOff>
      <xdr:row>84</xdr:row>
      <xdr:rowOff>107187</xdr:rowOff>
    </xdr:to>
    <xdr:sp macro="" textlink="">
      <xdr:nvSpPr>
        <xdr:cNvPr id="359" name="楕円 358"/>
        <xdr:cNvSpPr/>
      </xdr:nvSpPr>
      <xdr:spPr>
        <a:xfrm>
          <a:off x="8699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56387</xdr:rowOff>
    </xdr:from>
    <xdr:to>
      <xdr:col>50</xdr:col>
      <xdr:colOff>114300</xdr:colOff>
      <xdr:row>84</xdr:row>
      <xdr:rowOff>56387</xdr:rowOff>
    </xdr:to>
    <xdr:cxnSp macro="">
      <xdr:nvCxnSpPr>
        <xdr:cNvPr id="360" name="直線コネクタ 359"/>
        <xdr:cNvCxnSpPr/>
      </xdr:nvCxnSpPr>
      <xdr:spPr>
        <a:xfrm>
          <a:off x="8750300" y="1445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36847</xdr:rowOff>
    </xdr:from>
    <xdr:ext cx="469744" cy="259045"/>
    <xdr:sp macro="" textlink="">
      <xdr:nvSpPr>
        <xdr:cNvPr id="361" name="n_1aveValue【福祉施設】&#10;一人当たり面積"/>
        <xdr:cNvSpPr txBox="1"/>
      </xdr:nvSpPr>
      <xdr:spPr>
        <a:xfrm>
          <a:off x="9391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32275</xdr:rowOff>
    </xdr:from>
    <xdr:ext cx="469744" cy="259045"/>
    <xdr:sp macro="" textlink="">
      <xdr:nvSpPr>
        <xdr:cNvPr id="362" name="n_2aveValue【福祉施設】&#10;一人当たり面積"/>
        <xdr:cNvSpPr txBox="1"/>
      </xdr:nvSpPr>
      <xdr:spPr>
        <a:xfrm>
          <a:off x="8515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9414</xdr:rowOff>
    </xdr:from>
    <xdr:ext cx="469744" cy="259045"/>
    <xdr:sp macro="" textlink="">
      <xdr:nvSpPr>
        <xdr:cNvPr id="363" name="n_3aveValue【福祉施設】&#10;一人当たり面積"/>
        <xdr:cNvSpPr txBox="1"/>
      </xdr:nvSpPr>
      <xdr:spPr>
        <a:xfrm>
          <a:off x="7626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64" name="n_4aveValue【福祉施設】&#10;一人当たり面積"/>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98314</xdr:rowOff>
    </xdr:from>
    <xdr:ext cx="469744" cy="259045"/>
    <xdr:sp macro="" textlink="">
      <xdr:nvSpPr>
        <xdr:cNvPr id="365" name="n_1mainValue【福祉施設】&#10;一人当たり面積"/>
        <xdr:cNvSpPr txBox="1"/>
      </xdr:nvSpPr>
      <xdr:spPr>
        <a:xfrm>
          <a:off x="93917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98314</xdr:rowOff>
    </xdr:from>
    <xdr:ext cx="469744" cy="259045"/>
    <xdr:sp macro="" textlink="">
      <xdr:nvSpPr>
        <xdr:cNvPr id="366" name="n_2mainValue【福祉施設】&#10;一人当たり面積"/>
        <xdr:cNvSpPr txBox="1"/>
      </xdr:nvSpPr>
      <xdr:spPr>
        <a:xfrm>
          <a:off x="8515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5" name="テキスト ボックス 37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6" name="直線コネクタ 37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7" name="テキスト ボックス 37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8" name="直線コネクタ 37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9" name="テキスト ボックス 37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0" name="直線コネクタ 37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1" name="テキスト ボックス 38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2" name="直線コネクタ 38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3" name="テキスト ボックス 38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4" name="直線コネクタ 38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5" name="テキスト ボックス 38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6" name="直線コネクタ 38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7" name="テキスト ボックス 38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8" name="直線コネクタ 38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9" name="テキスト ボックス 38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392" name="直線コネクタ 391"/>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4" name="直線コネクタ 39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395" name="【市民会館】&#10;有形固定資産減価償却率最大値テキスト"/>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396" name="直線コネクタ 395"/>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83838</xdr:rowOff>
    </xdr:from>
    <xdr:ext cx="405111" cy="259045"/>
    <xdr:sp macro="" textlink="">
      <xdr:nvSpPr>
        <xdr:cNvPr id="397" name="【市民会館】&#10;有形固定資産減価償却率平均値テキスト"/>
        <xdr:cNvSpPr txBox="1"/>
      </xdr:nvSpPr>
      <xdr:spPr>
        <a:xfrm>
          <a:off x="4673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98" name="フローチャート: 判断 397"/>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99" name="フローチャート: 判断 398"/>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00" name="フローチャート: 判断 399"/>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01" name="フローチャート: 判断 400"/>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02" name="フローチャート: 判断 401"/>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9071</xdr:rowOff>
    </xdr:from>
    <xdr:to>
      <xdr:col>24</xdr:col>
      <xdr:colOff>114300</xdr:colOff>
      <xdr:row>102</xdr:row>
      <xdr:rowOff>110671</xdr:rowOff>
    </xdr:to>
    <xdr:sp macro="" textlink="">
      <xdr:nvSpPr>
        <xdr:cNvPr id="408" name="楕円 407"/>
        <xdr:cNvSpPr/>
      </xdr:nvSpPr>
      <xdr:spPr>
        <a:xfrm>
          <a:off x="4584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31948</xdr:rowOff>
    </xdr:from>
    <xdr:ext cx="405111" cy="259045"/>
    <xdr:sp macro="" textlink="">
      <xdr:nvSpPr>
        <xdr:cNvPr id="409" name="【市民会館】&#10;有形固定資産減価償却率該当値テキスト"/>
        <xdr:cNvSpPr txBox="1"/>
      </xdr:nvSpPr>
      <xdr:spPr>
        <a:xfrm>
          <a:off x="4673600"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147864</xdr:rowOff>
    </xdr:from>
    <xdr:to>
      <xdr:col>20</xdr:col>
      <xdr:colOff>38100</xdr:colOff>
      <xdr:row>102</xdr:row>
      <xdr:rowOff>78014</xdr:rowOff>
    </xdr:to>
    <xdr:sp macro="" textlink="">
      <xdr:nvSpPr>
        <xdr:cNvPr id="410" name="楕円 409"/>
        <xdr:cNvSpPr/>
      </xdr:nvSpPr>
      <xdr:spPr>
        <a:xfrm>
          <a:off x="3746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27214</xdr:rowOff>
    </xdr:from>
    <xdr:to>
      <xdr:col>24</xdr:col>
      <xdr:colOff>63500</xdr:colOff>
      <xdr:row>102</xdr:row>
      <xdr:rowOff>59871</xdr:rowOff>
    </xdr:to>
    <xdr:cxnSp macro="">
      <xdr:nvCxnSpPr>
        <xdr:cNvPr id="411" name="直線コネクタ 410"/>
        <xdr:cNvCxnSpPr/>
      </xdr:nvCxnSpPr>
      <xdr:spPr>
        <a:xfrm>
          <a:off x="3797300" y="175151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115207</xdr:rowOff>
    </xdr:from>
    <xdr:to>
      <xdr:col>15</xdr:col>
      <xdr:colOff>101600</xdr:colOff>
      <xdr:row>102</xdr:row>
      <xdr:rowOff>45357</xdr:rowOff>
    </xdr:to>
    <xdr:sp macro="" textlink="">
      <xdr:nvSpPr>
        <xdr:cNvPr id="412" name="楕円 411"/>
        <xdr:cNvSpPr/>
      </xdr:nvSpPr>
      <xdr:spPr>
        <a:xfrm>
          <a:off x="2857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166007</xdr:rowOff>
    </xdr:from>
    <xdr:to>
      <xdr:col>19</xdr:col>
      <xdr:colOff>177800</xdr:colOff>
      <xdr:row>102</xdr:row>
      <xdr:rowOff>27214</xdr:rowOff>
    </xdr:to>
    <xdr:cxnSp macro="">
      <xdr:nvCxnSpPr>
        <xdr:cNvPr id="413" name="直線コネクタ 412"/>
        <xdr:cNvCxnSpPr/>
      </xdr:nvCxnSpPr>
      <xdr:spPr>
        <a:xfrm>
          <a:off x="2908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82550</xdr:rowOff>
    </xdr:from>
    <xdr:to>
      <xdr:col>10</xdr:col>
      <xdr:colOff>165100</xdr:colOff>
      <xdr:row>102</xdr:row>
      <xdr:rowOff>12700</xdr:rowOff>
    </xdr:to>
    <xdr:sp macro="" textlink="">
      <xdr:nvSpPr>
        <xdr:cNvPr id="414" name="楕円 413"/>
        <xdr:cNvSpPr/>
      </xdr:nvSpPr>
      <xdr:spPr>
        <a:xfrm>
          <a:off x="1968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133350</xdr:rowOff>
    </xdr:from>
    <xdr:to>
      <xdr:col>15</xdr:col>
      <xdr:colOff>50800</xdr:colOff>
      <xdr:row>101</xdr:row>
      <xdr:rowOff>166007</xdr:rowOff>
    </xdr:to>
    <xdr:cxnSp macro="">
      <xdr:nvCxnSpPr>
        <xdr:cNvPr id="415" name="直線コネクタ 414"/>
        <xdr:cNvCxnSpPr/>
      </xdr:nvCxnSpPr>
      <xdr:spPr>
        <a:xfrm>
          <a:off x="2019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49893</xdr:rowOff>
    </xdr:from>
    <xdr:to>
      <xdr:col>6</xdr:col>
      <xdr:colOff>38100</xdr:colOff>
      <xdr:row>101</xdr:row>
      <xdr:rowOff>151493</xdr:rowOff>
    </xdr:to>
    <xdr:sp macro="" textlink="">
      <xdr:nvSpPr>
        <xdr:cNvPr id="416" name="楕円 415"/>
        <xdr:cNvSpPr/>
      </xdr:nvSpPr>
      <xdr:spPr>
        <a:xfrm>
          <a:off x="1079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100693</xdr:rowOff>
    </xdr:from>
    <xdr:to>
      <xdr:col>10</xdr:col>
      <xdr:colOff>114300</xdr:colOff>
      <xdr:row>101</xdr:row>
      <xdr:rowOff>133350</xdr:rowOff>
    </xdr:to>
    <xdr:cxnSp macro="">
      <xdr:nvCxnSpPr>
        <xdr:cNvPr id="417" name="直線コネクタ 416"/>
        <xdr:cNvCxnSpPr/>
      </xdr:nvCxnSpPr>
      <xdr:spPr>
        <a:xfrm>
          <a:off x="1130300" y="1741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418" name="n_1aveValue【市民会館】&#10;有形固定資産減価償却率"/>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419" name="n_2aveValue【市民会館】&#10;有形固定資産減価償却率"/>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20" name="n_3aveValue【市民会館】&#10;有形固定資産減価償却率"/>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21" name="n_4aveValue【市民会館】&#10;有形固定資産減価償却率"/>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94541</xdr:rowOff>
    </xdr:from>
    <xdr:ext cx="405111" cy="259045"/>
    <xdr:sp macro="" textlink="">
      <xdr:nvSpPr>
        <xdr:cNvPr id="422" name="n_1mainValue【市民会館】&#10;有形固定資産減価償却率"/>
        <xdr:cNvSpPr txBox="1"/>
      </xdr:nvSpPr>
      <xdr:spPr>
        <a:xfrm>
          <a:off x="3582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61884</xdr:rowOff>
    </xdr:from>
    <xdr:ext cx="405111" cy="259045"/>
    <xdr:sp macro="" textlink="">
      <xdr:nvSpPr>
        <xdr:cNvPr id="423" name="n_2mainValue【市民会館】&#10;有形固定資産減価償却率"/>
        <xdr:cNvSpPr txBox="1"/>
      </xdr:nvSpPr>
      <xdr:spPr>
        <a:xfrm>
          <a:off x="2705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29227</xdr:rowOff>
    </xdr:from>
    <xdr:ext cx="405111" cy="259045"/>
    <xdr:sp macro="" textlink="">
      <xdr:nvSpPr>
        <xdr:cNvPr id="424" name="n_3mainValue【市民会館】&#10;有形固定資産減価償却率"/>
        <xdr:cNvSpPr txBox="1"/>
      </xdr:nvSpPr>
      <xdr:spPr>
        <a:xfrm>
          <a:off x="1816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168020</xdr:rowOff>
    </xdr:from>
    <xdr:ext cx="405111" cy="259045"/>
    <xdr:sp macro="" textlink="">
      <xdr:nvSpPr>
        <xdr:cNvPr id="425" name="n_4mainValue【市民会館】&#10;有形固定資産減価償却率"/>
        <xdr:cNvSpPr txBox="1"/>
      </xdr:nvSpPr>
      <xdr:spPr>
        <a:xfrm>
          <a:off x="927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6" name="直線コネクタ 43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7" name="テキスト ボックス 43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8" name="直線コネクタ 43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9" name="テキスト ボックス 43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0" name="直線コネクタ 43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1" name="テキスト ボックス 44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2" name="直線コネクタ 44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3" name="テキスト ボックス 44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4" name="直線コネクタ 4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5" name="テキスト ボックス 44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447" name="直線コネクタ 446"/>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48"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49" name="直線コネクタ 448"/>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50"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51" name="直線コネクタ 450"/>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50564</xdr:rowOff>
    </xdr:from>
    <xdr:ext cx="469744" cy="259045"/>
    <xdr:sp macro="" textlink="">
      <xdr:nvSpPr>
        <xdr:cNvPr id="452" name="【市民会館】&#10;一人当たり面積平均値テキスト"/>
        <xdr:cNvSpPr txBox="1"/>
      </xdr:nvSpPr>
      <xdr:spPr>
        <a:xfrm>
          <a:off x="10515600" y="1805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53" name="フローチャート: 判断 452"/>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454" name="フローチャート: 判断 453"/>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55" name="フローチャート: 判断 454"/>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56" name="フローチャート: 判断 455"/>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57" name="フローチャート: 判断 456"/>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8" name="テキスト ボックス 4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9" name="テキスト ボックス 4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0" name="テキスト ボックス 4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1" name="テキスト ボックス 4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2" name="テキスト ボックス 4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463" name="楕円 462"/>
        <xdr:cNvSpPr/>
      </xdr:nvSpPr>
      <xdr:spPr>
        <a:xfrm>
          <a:off x="10426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108983</xdr:rowOff>
    </xdr:from>
    <xdr:ext cx="469744" cy="259045"/>
    <xdr:sp macro="" textlink="">
      <xdr:nvSpPr>
        <xdr:cNvPr id="464" name="【市民会館】&#10;一人当たり面積該当値テキスト"/>
        <xdr:cNvSpPr txBox="1"/>
      </xdr:nvSpPr>
      <xdr:spPr>
        <a:xfrm>
          <a:off x="10515600"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130556</xdr:rowOff>
    </xdr:from>
    <xdr:to>
      <xdr:col>50</xdr:col>
      <xdr:colOff>165100</xdr:colOff>
      <xdr:row>107</xdr:row>
      <xdr:rowOff>60706</xdr:rowOff>
    </xdr:to>
    <xdr:sp macro="" textlink="">
      <xdr:nvSpPr>
        <xdr:cNvPr id="465" name="楕円 464"/>
        <xdr:cNvSpPr/>
      </xdr:nvSpPr>
      <xdr:spPr>
        <a:xfrm>
          <a:off x="9588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9906</xdr:rowOff>
    </xdr:from>
    <xdr:to>
      <xdr:col>55</xdr:col>
      <xdr:colOff>0</xdr:colOff>
      <xdr:row>107</xdr:row>
      <xdr:rowOff>9906</xdr:rowOff>
    </xdr:to>
    <xdr:cxnSp macro="">
      <xdr:nvCxnSpPr>
        <xdr:cNvPr id="466" name="直線コネクタ 465"/>
        <xdr:cNvCxnSpPr/>
      </xdr:nvCxnSpPr>
      <xdr:spPr>
        <a:xfrm>
          <a:off x="9639300" y="18355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132842</xdr:rowOff>
    </xdr:from>
    <xdr:to>
      <xdr:col>46</xdr:col>
      <xdr:colOff>38100</xdr:colOff>
      <xdr:row>107</xdr:row>
      <xdr:rowOff>62992</xdr:rowOff>
    </xdr:to>
    <xdr:sp macro="" textlink="">
      <xdr:nvSpPr>
        <xdr:cNvPr id="467" name="楕円 466"/>
        <xdr:cNvSpPr/>
      </xdr:nvSpPr>
      <xdr:spPr>
        <a:xfrm>
          <a:off x="8699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9906</xdr:rowOff>
    </xdr:from>
    <xdr:to>
      <xdr:col>50</xdr:col>
      <xdr:colOff>114300</xdr:colOff>
      <xdr:row>107</xdr:row>
      <xdr:rowOff>12192</xdr:rowOff>
    </xdr:to>
    <xdr:cxnSp macro="">
      <xdr:nvCxnSpPr>
        <xdr:cNvPr id="468" name="直線コネクタ 467"/>
        <xdr:cNvCxnSpPr/>
      </xdr:nvCxnSpPr>
      <xdr:spPr>
        <a:xfrm flipV="1">
          <a:off x="8750300" y="1835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130556</xdr:rowOff>
    </xdr:from>
    <xdr:to>
      <xdr:col>41</xdr:col>
      <xdr:colOff>101600</xdr:colOff>
      <xdr:row>107</xdr:row>
      <xdr:rowOff>60706</xdr:rowOff>
    </xdr:to>
    <xdr:sp macro="" textlink="">
      <xdr:nvSpPr>
        <xdr:cNvPr id="469" name="楕円 468"/>
        <xdr:cNvSpPr/>
      </xdr:nvSpPr>
      <xdr:spPr>
        <a:xfrm>
          <a:off x="7810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9906</xdr:rowOff>
    </xdr:from>
    <xdr:to>
      <xdr:col>45</xdr:col>
      <xdr:colOff>177800</xdr:colOff>
      <xdr:row>107</xdr:row>
      <xdr:rowOff>12192</xdr:rowOff>
    </xdr:to>
    <xdr:cxnSp macro="">
      <xdr:nvCxnSpPr>
        <xdr:cNvPr id="470" name="直線コネクタ 469"/>
        <xdr:cNvCxnSpPr/>
      </xdr:nvCxnSpPr>
      <xdr:spPr>
        <a:xfrm>
          <a:off x="7861300" y="1835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130556</xdr:rowOff>
    </xdr:from>
    <xdr:to>
      <xdr:col>36</xdr:col>
      <xdr:colOff>165100</xdr:colOff>
      <xdr:row>107</xdr:row>
      <xdr:rowOff>60706</xdr:rowOff>
    </xdr:to>
    <xdr:sp macro="" textlink="">
      <xdr:nvSpPr>
        <xdr:cNvPr id="471" name="楕円 470"/>
        <xdr:cNvSpPr/>
      </xdr:nvSpPr>
      <xdr:spPr>
        <a:xfrm>
          <a:off x="6921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9906</xdr:rowOff>
    </xdr:from>
    <xdr:to>
      <xdr:col>41</xdr:col>
      <xdr:colOff>50800</xdr:colOff>
      <xdr:row>107</xdr:row>
      <xdr:rowOff>9906</xdr:rowOff>
    </xdr:to>
    <xdr:cxnSp macro="">
      <xdr:nvCxnSpPr>
        <xdr:cNvPr id="472" name="直線コネクタ 471"/>
        <xdr:cNvCxnSpPr/>
      </xdr:nvCxnSpPr>
      <xdr:spPr>
        <a:xfrm>
          <a:off x="6972300" y="18355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473" name="n_1aveValue【市民会館】&#10;一人当たり面積"/>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474" name="n_2aveValue【市民会館】&#10;一人当たり面積"/>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475" name="n_3aveValue【市民会館】&#10;一人当たり面積"/>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476" name="n_4aveValue【市民会館】&#10;一人当たり面積"/>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51833</xdr:rowOff>
    </xdr:from>
    <xdr:ext cx="469744" cy="259045"/>
    <xdr:sp macro="" textlink="">
      <xdr:nvSpPr>
        <xdr:cNvPr id="477" name="n_1mainValue【市民会館】&#10;一人当たり面積"/>
        <xdr:cNvSpPr txBox="1"/>
      </xdr:nvSpPr>
      <xdr:spPr>
        <a:xfrm>
          <a:off x="93917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54119</xdr:rowOff>
    </xdr:from>
    <xdr:ext cx="469744" cy="259045"/>
    <xdr:sp macro="" textlink="">
      <xdr:nvSpPr>
        <xdr:cNvPr id="478" name="n_2mainValue【市民会館】&#10;一人当たり面積"/>
        <xdr:cNvSpPr txBox="1"/>
      </xdr:nvSpPr>
      <xdr:spPr>
        <a:xfrm>
          <a:off x="8515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51833</xdr:rowOff>
    </xdr:from>
    <xdr:ext cx="469744" cy="259045"/>
    <xdr:sp macro="" textlink="">
      <xdr:nvSpPr>
        <xdr:cNvPr id="479" name="n_3mainValue【市民会館】&#10;一人当たり面積"/>
        <xdr:cNvSpPr txBox="1"/>
      </xdr:nvSpPr>
      <xdr:spPr>
        <a:xfrm>
          <a:off x="7626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51833</xdr:rowOff>
    </xdr:from>
    <xdr:ext cx="469744" cy="259045"/>
    <xdr:sp macro="" textlink="">
      <xdr:nvSpPr>
        <xdr:cNvPr id="480" name="n_4mainValue【市民会館】&#10;一人当たり面積"/>
        <xdr:cNvSpPr txBox="1"/>
      </xdr:nvSpPr>
      <xdr:spPr>
        <a:xfrm>
          <a:off x="6737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1" name="正方形/長方形 4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2" name="正方形/長方形 4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3" name="正方形/長方形 4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4" name="正方形/長方形 4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5" name="正方形/長方形 4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6" name="正方形/長方形 4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7" name="正方形/長方形 4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8" name="正方形/長方形 4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9" name="テキスト ボックス 4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0" name="直線コネクタ 4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1" name="テキスト ボックス 49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2" name="直線コネクタ 4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3" name="テキスト ボックス 49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4" name="直線コネクタ 4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5" name="テキスト ボックス 4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6" name="直線コネクタ 4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7" name="テキスト ボックス 4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8" name="直線コネクタ 4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9" name="テキスト ボックス 4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0" name="直線コネクタ 4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1" name="テキスト ボックス 5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2" name="直線コネクタ 5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3" name="テキスト ボックス 50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4" name="直線コネクタ 5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506" name="直線コネクタ 505"/>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8" name="直線コネクタ 50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09"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0" name="直線コネクタ 509"/>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511" name="【一般廃棄物処理施設】&#10;有形固定資産減価償却率平均値テキスト"/>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512" name="フローチャート: 判断 511"/>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513" name="フローチャート: 判断 512"/>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514" name="フローチャート: 判断 513"/>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515" name="フローチャート: 判断 514"/>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516" name="フローチャート: 判断 515"/>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7" name="テキスト ボックス 5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8" name="テキスト ボックス 5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9" name="テキスト ボックス 5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0" name="テキスト ボックス 5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1" name="テキスト ボックス 5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61323</xdr:rowOff>
    </xdr:from>
    <xdr:to>
      <xdr:col>85</xdr:col>
      <xdr:colOff>177800</xdr:colOff>
      <xdr:row>39</xdr:row>
      <xdr:rowOff>162923</xdr:rowOff>
    </xdr:to>
    <xdr:sp macro="" textlink="">
      <xdr:nvSpPr>
        <xdr:cNvPr id="522" name="楕円 521"/>
        <xdr:cNvSpPr/>
      </xdr:nvSpPr>
      <xdr:spPr>
        <a:xfrm>
          <a:off x="162687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39750</xdr:rowOff>
    </xdr:from>
    <xdr:ext cx="405111" cy="259045"/>
    <xdr:sp macro="" textlink="">
      <xdr:nvSpPr>
        <xdr:cNvPr id="523" name="【一般廃棄物処理施設】&#10;有形固定資産減価償却率該当値テキスト"/>
        <xdr:cNvSpPr txBox="1"/>
      </xdr:nvSpPr>
      <xdr:spPr>
        <a:xfrm>
          <a:off x="16357600"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xdr:rowOff>
    </xdr:from>
    <xdr:to>
      <xdr:col>81</xdr:col>
      <xdr:colOff>101600</xdr:colOff>
      <xdr:row>39</xdr:row>
      <xdr:rowOff>109038</xdr:rowOff>
    </xdr:to>
    <xdr:sp macro="" textlink="">
      <xdr:nvSpPr>
        <xdr:cNvPr id="524" name="楕円 523"/>
        <xdr:cNvSpPr/>
      </xdr:nvSpPr>
      <xdr:spPr>
        <a:xfrm>
          <a:off x="15430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58238</xdr:rowOff>
    </xdr:from>
    <xdr:to>
      <xdr:col>85</xdr:col>
      <xdr:colOff>127000</xdr:colOff>
      <xdr:row>39</xdr:row>
      <xdr:rowOff>112123</xdr:rowOff>
    </xdr:to>
    <xdr:cxnSp macro="">
      <xdr:nvCxnSpPr>
        <xdr:cNvPr id="525" name="直線コネクタ 524"/>
        <xdr:cNvCxnSpPr/>
      </xdr:nvCxnSpPr>
      <xdr:spPr>
        <a:xfrm>
          <a:off x="15481300" y="6744788"/>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118473</xdr:rowOff>
    </xdr:from>
    <xdr:to>
      <xdr:col>76</xdr:col>
      <xdr:colOff>165100</xdr:colOff>
      <xdr:row>39</xdr:row>
      <xdr:rowOff>48623</xdr:rowOff>
    </xdr:to>
    <xdr:sp macro="" textlink="">
      <xdr:nvSpPr>
        <xdr:cNvPr id="526" name="楕円 525"/>
        <xdr:cNvSpPr/>
      </xdr:nvSpPr>
      <xdr:spPr>
        <a:xfrm>
          <a:off x="14541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169273</xdr:rowOff>
    </xdr:from>
    <xdr:to>
      <xdr:col>81</xdr:col>
      <xdr:colOff>50800</xdr:colOff>
      <xdr:row>39</xdr:row>
      <xdr:rowOff>58238</xdr:rowOff>
    </xdr:to>
    <xdr:cxnSp macro="">
      <xdr:nvCxnSpPr>
        <xdr:cNvPr id="527" name="直線コネクタ 526"/>
        <xdr:cNvCxnSpPr/>
      </xdr:nvCxnSpPr>
      <xdr:spPr>
        <a:xfrm>
          <a:off x="14592300" y="6684373"/>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49893</xdr:rowOff>
    </xdr:from>
    <xdr:to>
      <xdr:col>72</xdr:col>
      <xdr:colOff>38100</xdr:colOff>
      <xdr:row>40</xdr:row>
      <xdr:rowOff>151493</xdr:rowOff>
    </xdr:to>
    <xdr:sp macro="" textlink="">
      <xdr:nvSpPr>
        <xdr:cNvPr id="528" name="楕円 527"/>
        <xdr:cNvSpPr/>
      </xdr:nvSpPr>
      <xdr:spPr>
        <a:xfrm>
          <a:off x="13652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169273</xdr:rowOff>
    </xdr:from>
    <xdr:to>
      <xdr:col>76</xdr:col>
      <xdr:colOff>114300</xdr:colOff>
      <xdr:row>40</xdr:row>
      <xdr:rowOff>100693</xdr:rowOff>
    </xdr:to>
    <xdr:cxnSp macro="">
      <xdr:nvCxnSpPr>
        <xdr:cNvPr id="529" name="直線コネクタ 528"/>
        <xdr:cNvCxnSpPr/>
      </xdr:nvCxnSpPr>
      <xdr:spPr>
        <a:xfrm flipV="1">
          <a:off x="13703300" y="6684373"/>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169091</xdr:rowOff>
    </xdr:from>
    <xdr:to>
      <xdr:col>67</xdr:col>
      <xdr:colOff>101600</xdr:colOff>
      <xdr:row>40</xdr:row>
      <xdr:rowOff>99241</xdr:rowOff>
    </xdr:to>
    <xdr:sp macro="" textlink="">
      <xdr:nvSpPr>
        <xdr:cNvPr id="530" name="楕円 529"/>
        <xdr:cNvSpPr/>
      </xdr:nvSpPr>
      <xdr:spPr>
        <a:xfrm>
          <a:off x="12763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48441</xdr:rowOff>
    </xdr:from>
    <xdr:to>
      <xdr:col>71</xdr:col>
      <xdr:colOff>177800</xdr:colOff>
      <xdr:row>40</xdr:row>
      <xdr:rowOff>100693</xdr:rowOff>
    </xdr:to>
    <xdr:cxnSp macro="">
      <xdr:nvCxnSpPr>
        <xdr:cNvPr id="531" name="直線コネクタ 530"/>
        <xdr:cNvCxnSpPr/>
      </xdr:nvCxnSpPr>
      <xdr:spPr>
        <a:xfrm>
          <a:off x="12814300" y="690644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532" name="n_1aveValue【一般廃棄物処理施設】&#10;有形固定資産減価償却率"/>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533" name="n_2aveValue【一般廃棄物処理施設】&#10;有形固定資産減価償却率"/>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534" name="n_3aveValue【一般廃棄物処理施設】&#10;有形固定資産減価償却率"/>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535" name="n_4aveValue【一般廃棄物処理施設】&#10;有形固定資産減価償却率"/>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100165</xdr:rowOff>
    </xdr:from>
    <xdr:ext cx="405111" cy="259045"/>
    <xdr:sp macro="" textlink="">
      <xdr:nvSpPr>
        <xdr:cNvPr id="536" name="n_1mainValue【一般廃棄物処理施設】&#10;有形固定資産減価償却率"/>
        <xdr:cNvSpPr txBox="1"/>
      </xdr:nvSpPr>
      <xdr:spPr>
        <a:xfrm>
          <a:off x="152660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39750</xdr:rowOff>
    </xdr:from>
    <xdr:ext cx="405111" cy="259045"/>
    <xdr:sp macro="" textlink="">
      <xdr:nvSpPr>
        <xdr:cNvPr id="537" name="n_2mainValue【一般廃棄物処理施設】&#10;有形固定資産減価償却率"/>
        <xdr:cNvSpPr txBox="1"/>
      </xdr:nvSpPr>
      <xdr:spPr>
        <a:xfrm>
          <a:off x="14389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142620</xdr:rowOff>
    </xdr:from>
    <xdr:ext cx="405111" cy="259045"/>
    <xdr:sp macro="" textlink="">
      <xdr:nvSpPr>
        <xdr:cNvPr id="538" name="n_3mainValue【一般廃棄物処理施設】&#10;有形固定資産減価償却率"/>
        <xdr:cNvSpPr txBox="1"/>
      </xdr:nvSpPr>
      <xdr:spPr>
        <a:xfrm>
          <a:off x="13500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90368</xdr:rowOff>
    </xdr:from>
    <xdr:ext cx="405111" cy="259045"/>
    <xdr:sp macro="" textlink="">
      <xdr:nvSpPr>
        <xdr:cNvPr id="539" name="n_4mainValue【一般廃棄物処理施設】&#10;有形固定資産減価償却率"/>
        <xdr:cNvSpPr txBox="1"/>
      </xdr:nvSpPr>
      <xdr:spPr>
        <a:xfrm>
          <a:off x="12611744" y="69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0" name="直線コネクタ 54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1" name="テキスト ボックス 550"/>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2" name="直線コネクタ 55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3" name="テキスト ボックス 55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4" name="直線コネクタ 553"/>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55" name="テキスト ボックス 554"/>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6" name="直線コネクタ 5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7" name="テキスト ボックス 55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559" name="直線コネクタ 558"/>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60"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61" name="直線コネクタ 560"/>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562" name="【一般廃棄物処理施設】&#10;一人当たり有形固定資産（償却資産）額最大値テキスト"/>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563" name="直線コネクタ 562"/>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9502</xdr:rowOff>
    </xdr:from>
    <xdr:ext cx="534377" cy="259045"/>
    <xdr:sp macro="" textlink="">
      <xdr:nvSpPr>
        <xdr:cNvPr id="564" name="【一般廃棄物処理施設】&#10;一人当たり有形固定資産（償却資産）額平均値テキスト"/>
        <xdr:cNvSpPr txBox="1"/>
      </xdr:nvSpPr>
      <xdr:spPr>
        <a:xfrm>
          <a:off x="22199600" y="652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565" name="フローチャート: 判断 564"/>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566" name="フローチャート: 判断 565"/>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567" name="フローチャート: 判断 566"/>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568" name="フローチャート: 判断 567"/>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569" name="フローチャート: 判断 568"/>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0" name="テキスト ボックス 56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1" name="テキスト ボックス 57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2" name="テキスト ボックス 57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3" name="テキスト ボックス 57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4" name="テキスト ボックス 57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142878</xdr:rowOff>
    </xdr:from>
    <xdr:to>
      <xdr:col>116</xdr:col>
      <xdr:colOff>114300</xdr:colOff>
      <xdr:row>38</xdr:row>
      <xdr:rowOff>73028</xdr:rowOff>
    </xdr:to>
    <xdr:sp macro="" textlink="">
      <xdr:nvSpPr>
        <xdr:cNvPr id="575" name="楕円 574"/>
        <xdr:cNvSpPr/>
      </xdr:nvSpPr>
      <xdr:spPr>
        <a:xfrm>
          <a:off x="22110700" y="648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165755</xdr:rowOff>
    </xdr:from>
    <xdr:ext cx="534377" cy="259045"/>
    <xdr:sp macro="" textlink="">
      <xdr:nvSpPr>
        <xdr:cNvPr id="576" name="【一般廃棄物処理施設】&#10;一人当たり有形固定資産（償却資産）額該当値テキスト"/>
        <xdr:cNvSpPr txBox="1"/>
      </xdr:nvSpPr>
      <xdr:spPr>
        <a:xfrm>
          <a:off x="22199600" y="633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136540</xdr:rowOff>
    </xdr:from>
    <xdr:to>
      <xdr:col>112</xdr:col>
      <xdr:colOff>38100</xdr:colOff>
      <xdr:row>38</xdr:row>
      <xdr:rowOff>66690</xdr:rowOff>
    </xdr:to>
    <xdr:sp macro="" textlink="">
      <xdr:nvSpPr>
        <xdr:cNvPr id="577" name="楕円 576"/>
        <xdr:cNvSpPr/>
      </xdr:nvSpPr>
      <xdr:spPr>
        <a:xfrm>
          <a:off x="21272500" y="64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15890</xdr:rowOff>
    </xdr:from>
    <xdr:to>
      <xdr:col>116</xdr:col>
      <xdr:colOff>63500</xdr:colOff>
      <xdr:row>38</xdr:row>
      <xdr:rowOff>22227</xdr:rowOff>
    </xdr:to>
    <xdr:cxnSp macro="">
      <xdr:nvCxnSpPr>
        <xdr:cNvPr id="578" name="直線コネクタ 577"/>
        <xdr:cNvCxnSpPr/>
      </xdr:nvCxnSpPr>
      <xdr:spPr>
        <a:xfrm>
          <a:off x="21323300" y="6530990"/>
          <a:ext cx="8382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137694</xdr:rowOff>
    </xdr:from>
    <xdr:to>
      <xdr:col>107</xdr:col>
      <xdr:colOff>101600</xdr:colOff>
      <xdr:row>38</xdr:row>
      <xdr:rowOff>67844</xdr:rowOff>
    </xdr:to>
    <xdr:sp macro="" textlink="">
      <xdr:nvSpPr>
        <xdr:cNvPr id="579" name="楕円 578"/>
        <xdr:cNvSpPr/>
      </xdr:nvSpPr>
      <xdr:spPr>
        <a:xfrm>
          <a:off x="20383500" y="64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15890</xdr:rowOff>
    </xdr:from>
    <xdr:to>
      <xdr:col>111</xdr:col>
      <xdr:colOff>177800</xdr:colOff>
      <xdr:row>38</xdr:row>
      <xdr:rowOff>17044</xdr:rowOff>
    </xdr:to>
    <xdr:cxnSp macro="">
      <xdr:nvCxnSpPr>
        <xdr:cNvPr id="580" name="直線コネクタ 579"/>
        <xdr:cNvCxnSpPr/>
      </xdr:nvCxnSpPr>
      <xdr:spPr>
        <a:xfrm flipV="1">
          <a:off x="20434300" y="6530990"/>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104118</xdr:rowOff>
    </xdr:from>
    <xdr:to>
      <xdr:col>102</xdr:col>
      <xdr:colOff>165100</xdr:colOff>
      <xdr:row>39</xdr:row>
      <xdr:rowOff>34268</xdr:rowOff>
    </xdr:to>
    <xdr:sp macro="" textlink="">
      <xdr:nvSpPr>
        <xdr:cNvPr id="581" name="楕円 580"/>
        <xdr:cNvSpPr/>
      </xdr:nvSpPr>
      <xdr:spPr>
        <a:xfrm>
          <a:off x="19494500" y="661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17044</xdr:rowOff>
    </xdr:from>
    <xdr:to>
      <xdr:col>107</xdr:col>
      <xdr:colOff>50800</xdr:colOff>
      <xdr:row>38</xdr:row>
      <xdr:rowOff>154918</xdr:rowOff>
    </xdr:to>
    <xdr:cxnSp macro="">
      <xdr:nvCxnSpPr>
        <xdr:cNvPr id="582" name="直線コネクタ 581"/>
        <xdr:cNvCxnSpPr/>
      </xdr:nvCxnSpPr>
      <xdr:spPr>
        <a:xfrm flipV="1">
          <a:off x="19545300" y="6532144"/>
          <a:ext cx="889000" cy="13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72451</xdr:rowOff>
    </xdr:from>
    <xdr:to>
      <xdr:col>98</xdr:col>
      <xdr:colOff>38100</xdr:colOff>
      <xdr:row>39</xdr:row>
      <xdr:rowOff>2601</xdr:rowOff>
    </xdr:to>
    <xdr:sp macro="" textlink="">
      <xdr:nvSpPr>
        <xdr:cNvPr id="583" name="楕円 582"/>
        <xdr:cNvSpPr/>
      </xdr:nvSpPr>
      <xdr:spPr>
        <a:xfrm>
          <a:off x="18605500" y="658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123251</xdr:rowOff>
    </xdr:from>
    <xdr:to>
      <xdr:col>102</xdr:col>
      <xdr:colOff>114300</xdr:colOff>
      <xdr:row>38</xdr:row>
      <xdr:rowOff>154918</xdr:rowOff>
    </xdr:to>
    <xdr:cxnSp macro="">
      <xdr:nvCxnSpPr>
        <xdr:cNvPr id="584" name="直線コネクタ 583"/>
        <xdr:cNvCxnSpPr/>
      </xdr:nvCxnSpPr>
      <xdr:spPr>
        <a:xfrm>
          <a:off x="18656300" y="6638351"/>
          <a:ext cx="889000" cy="3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157252</xdr:rowOff>
    </xdr:from>
    <xdr:ext cx="534377" cy="259045"/>
    <xdr:sp macro="" textlink="">
      <xdr:nvSpPr>
        <xdr:cNvPr id="585" name="n_1aveValue【一般廃棄物処理施設】&#10;一人当たり有形固定資産（償却資産）額"/>
        <xdr:cNvSpPr txBox="1"/>
      </xdr:nvSpPr>
      <xdr:spPr>
        <a:xfrm>
          <a:off x="21043411" y="66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162150</xdr:rowOff>
    </xdr:from>
    <xdr:ext cx="534377" cy="259045"/>
    <xdr:sp macro="" textlink="">
      <xdr:nvSpPr>
        <xdr:cNvPr id="586" name="n_2aveValue【一般廃棄物処理施設】&#10;一人当たり有形固定資産（償却資産）額"/>
        <xdr:cNvSpPr txBox="1"/>
      </xdr:nvSpPr>
      <xdr:spPr>
        <a:xfrm>
          <a:off x="20167111" y="6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87" name="n_3aveValue【一般廃棄物処理施設】&#10;一人当たり有形固定資産（償却資産）額"/>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88" name="n_4aveValue【一般廃棄物処理施設】&#10;一人当たり有形固定資産（償却資産）額"/>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83217</xdr:rowOff>
    </xdr:from>
    <xdr:ext cx="534377" cy="259045"/>
    <xdr:sp macro="" textlink="">
      <xdr:nvSpPr>
        <xdr:cNvPr id="589" name="n_1mainValue【一般廃棄物処理施設】&#10;一人当たり有形固定資産（償却資産）額"/>
        <xdr:cNvSpPr txBox="1"/>
      </xdr:nvSpPr>
      <xdr:spPr>
        <a:xfrm>
          <a:off x="21043411" y="625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84371</xdr:rowOff>
    </xdr:from>
    <xdr:ext cx="534377" cy="259045"/>
    <xdr:sp macro="" textlink="">
      <xdr:nvSpPr>
        <xdr:cNvPr id="590" name="n_2mainValue【一般廃棄物処理施設】&#10;一人当たり有形固定資産（償却資産）額"/>
        <xdr:cNvSpPr txBox="1"/>
      </xdr:nvSpPr>
      <xdr:spPr>
        <a:xfrm>
          <a:off x="20167111" y="625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25395</xdr:rowOff>
    </xdr:from>
    <xdr:ext cx="534377" cy="259045"/>
    <xdr:sp macro="" textlink="">
      <xdr:nvSpPr>
        <xdr:cNvPr id="591" name="n_3mainValue【一般廃棄物処理施設】&#10;一人当たり有形固定資産（償却資産）額"/>
        <xdr:cNvSpPr txBox="1"/>
      </xdr:nvSpPr>
      <xdr:spPr>
        <a:xfrm>
          <a:off x="19278111" y="671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165178</xdr:rowOff>
    </xdr:from>
    <xdr:ext cx="534377" cy="259045"/>
    <xdr:sp macro="" textlink="">
      <xdr:nvSpPr>
        <xdr:cNvPr id="592" name="n_4mainValue【一般廃棄物処理施設】&#10;一人当たり有形固定資産（償却資産）額"/>
        <xdr:cNvSpPr txBox="1"/>
      </xdr:nvSpPr>
      <xdr:spPr>
        <a:xfrm>
          <a:off x="18389111" y="668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1" name="正方形/長方形 6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2" name="正方形/長方形 6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3" name="正方形/長方形 6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4" name="正方形/長方形 6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5" name="正方形/長方形 6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6" name="正方形/長方形 6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7" name="正方形/長方形 6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8" name="正方形/長方形 60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9" name="正方形/長方形 60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0" name="正方形/長方形 60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1" name="正方形/長方形 61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2" name="正方形/長方形 61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3" name="正方形/長方形 61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4" name="正方形/長方形 61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5" name="正方形/長方形 61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正方形/長方形 61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7" name="テキスト ボックス 61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8" name="直線コネクタ 61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9" name="テキスト ボックス 61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0" name="直線コネクタ 61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1" name="テキスト ボックス 62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2" name="直線コネクタ 62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3" name="テキスト ボックス 62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4" name="直線コネクタ 62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5" name="テキスト ボックス 62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6" name="直線コネクタ 62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7" name="テキスト ボックス 62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8" name="直線コネクタ 62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9" name="テキスト ボックス 62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0" name="直線コネクタ 62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1" name="テキスト ボックス 63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634" name="直線コネクタ 633"/>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6" name="直線コネクタ 63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37" name="【消防施設】&#10;有形固定資産減価償却率最大値テキスト"/>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38" name="直線コネクタ 637"/>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639" name="【消防施設】&#10;有形固定資産減価償却率平均値テキスト"/>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40" name="フローチャート: 判断 639"/>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41" name="フローチャート: 判断 640"/>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642" name="フローチャート: 判断 641"/>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43" name="フローチャート: 判断 642"/>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644" name="フローチャート: 判断 643"/>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5" name="テキスト ボックス 6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6" name="テキスト ボックス 6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7" name="テキスト ボックス 6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8" name="テキスト ボックス 6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9" name="テキスト ボックス 6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0" name="楕円 649"/>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651" name="【消防施設】&#10;有形固定資産減価償却率該当値テキスト"/>
        <xdr:cNvSpPr txBox="1"/>
      </xdr:nvSpPr>
      <xdr:spPr>
        <a:xfrm>
          <a:off x="16357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88537</xdr:rowOff>
    </xdr:from>
    <xdr:to>
      <xdr:col>81</xdr:col>
      <xdr:colOff>101600</xdr:colOff>
      <xdr:row>83</xdr:row>
      <xdr:rowOff>18687</xdr:rowOff>
    </xdr:to>
    <xdr:sp macro="" textlink="">
      <xdr:nvSpPr>
        <xdr:cNvPr id="652" name="楕円 651"/>
        <xdr:cNvSpPr/>
      </xdr:nvSpPr>
      <xdr:spPr>
        <a:xfrm>
          <a:off x="15430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139337</xdr:rowOff>
    </xdr:to>
    <xdr:cxnSp macro="">
      <xdr:nvCxnSpPr>
        <xdr:cNvPr id="653" name="直線コネクタ 652"/>
        <xdr:cNvCxnSpPr/>
      </xdr:nvCxnSpPr>
      <xdr:spPr>
        <a:xfrm flipV="1">
          <a:off x="15481300" y="14062711"/>
          <a:ext cx="8382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1995</xdr:rowOff>
    </xdr:from>
    <xdr:to>
      <xdr:col>76</xdr:col>
      <xdr:colOff>165100</xdr:colOff>
      <xdr:row>83</xdr:row>
      <xdr:rowOff>103595</xdr:rowOff>
    </xdr:to>
    <xdr:sp macro="" textlink="">
      <xdr:nvSpPr>
        <xdr:cNvPr id="654" name="楕円 653"/>
        <xdr:cNvSpPr/>
      </xdr:nvSpPr>
      <xdr:spPr>
        <a:xfrm>
          <a:off x="14541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139337</xdr:rowOff>
    </xdr:from>
    <xdr:to>
      <xdr:col>81</xdr:col>
      <xdr:colOff>50800</xdr:colOff>
      <xdr:row>83</xdr:row>
      <xdr:rowOff>52795</xdr:rowOff>
    </xdr:to>
    <xdr:cxnSp macro="">
      <xdr:nvCxnSpPr>
        <xdr:cNvPr id="655" name="直線コネクタ 654"/>
        <xdr:cNvCxnSpPr/>
      </xdr:nvCxnSpPr>
      <xdr:spPr>
        <a:xfrm flipV="1">
          <a:off x="14592300" y="14198237"/>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56" name="楕円 655"/>
        <xdr:cNvSpPr/>
      </xdr:nvSpPr>
      <xdr:spPr>
        <a:xfrm>
          <a:off x="13652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23405</xdr:rowOff>
    </xdr:from>
    <xdr:to>
      <xdr:col>76</xdr:col>
      <xdr:colOff>114300</xdr:colOff>
      <xdr:row>83</xdr:row>
      <xdr:rowOff>52795</xdr:rowOff>
    </xdr:to>
    <xdr:cxnSp macro="">
      <xdr:nvCxnSpPr>
        <xdr:cNvPr id="657" name="直線コネクタ 656"/>
        <xdr:cNvCxnSpPr/>
      </xdr:nvCxnSpPr>
      <xdr:spPr>
        <a:xfrm>
          <a:off x="13703300" y="142537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127726</xdr:rowOff>
    </xdr:from>
    <xdr:to>
      <xdr:col>67</xdr:col>
      <xdr:colOff>101600</xdr:colOff>
      <xdr:row>84</xdr:row>
      <xdr:rowOff>57876</xdr:rowOff>
    </xdr:to>
    <xdr:sp macro="" textlink="">
      <xdr:nvSpPr>
        <xdr:cNvPr id="658" name="楕円 657"/>
        <xdr:cNvSpPr/>
      </xdr:nvSpPr>
      <xdr:spPr>
        <a:xfrm>
          <a:off x="12763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23405</xdr:rowOff>
    </xdr:from>
    <xdr:to>
      <xdr:col>71</xdr:col>
      <xdr:colOff>177800</xdr:colOff>
      <xdr:row>84</xdr:row>
      <xdr:rowOff>7076</xdr:rowOff>
    </xdr:to>
    <xdr:cxnSp macro="">
      <xdr:nvCxnSpPr>
        <xdr:cNvPr id="659" name="直線コネクタ 658"/>
        <xdr:cNvCxnSpPr/>
      </xdr:nvCxnSpPr>
      <xdr:spPr>
        <a:xfrm flipV="1">
          <a:off x="12814300" y="14253755"/>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660" name="n_1aveValue【消防施設】&#10;有形固定資産減価償却率"/>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661" name="n_2aveValue【消防施設】&#10;有形固定資産減価償却率"/>
        <xdr:cNvSpPr txBox="1"/>
      </xdr:nvSpPr>
      <xdr:spPr>
        <a:xfrm>
          <a:off x="14389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662" name="n_3aveValue【消防施設】&#10;有形固定資産減価償却率"/>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663" name="n_4aveValue【消防施設】&#10;有形固定資産減価償却率"/>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35214</xdr:rowOff>
    </xdr:from>
    <xdr:ext cx="405111" cy="259045"/>
    <xdr:sp macro="" textlink="">
      <xdr:nvSpPr>
        <xdr:cNvPr id="664" name="n_1mainValue【消防施設】&#10;有形固定資産減価償却率"/>
        <xdr:cNvSpPr txBox="1"/>
      </xdr:nvSpPr>
      <xdr:spPr>
        <a:xfrm>
          <a:off x="152660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665" name="n_2mainValue【消防施設】&#10;有形固定資産減価償却率"/>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666" name="n_3mainValue【消防施設】&#10;有形固定資産減価償却率"/>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49003</xdr:rowOff>
    </xdr:from>
    <xdr:ext cx="405111" cy="259045"/>
    <xdr:sp macro="" textlink="">
      <xdr:nvSpPr>
        <xdr:cNvPr id="667" name="n_4mainValue【消防施設】&#10;有形固定資産減価償却率"/>
        <xdr:cNvSpPr txBox="1"/>
      </xdr:nvSpPr>
      <xdr:spPr>
        <a:xfrm>
          <a:off x="126117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8" name="直線コネクタ 67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9" name="テキスト ボックス 67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0" name="直線コネクタ 67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1" name="テキスト ボックス 68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2" name="直線コネクタ 68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3" name="テキスト ボックス 68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4" name="直線コネクタ 68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5" name="テキスト ボックス 68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6" name="直線コネクタ 6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7" name="テキスト ボックス 6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689" name="直線コネクタ 688"/>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90"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91" name="直線コネクタ 690"/>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92"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93" name="直線コネクタ 692"/>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694" name="【消防施設】&#10;一人当たり面積平均値テキスト"/>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695" name="フローチャート: 判断 694"/>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696" name="フローチャート: 判断 695"/>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697" name="フローチャート: 判断 696"/>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698" name="フローチャート: 判断 697"/>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699" name="フローチャート: 判断 698"/>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0" name="テキスト ボックス 6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1" name="テキスト ボックス 7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2" name="テキスト ボックス 7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3" name="テキスト ボックス 7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4" name="テキスト ボックス 7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05" name="楕円 704"/>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06" name="【消防施設】&#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35306</xdr:rowOff>
    </xdr:from>
    <xdr:to>
      <xdr:col>112</xdr:col>
      <xdr:colOff>38100</xdr:colOff>
      <xdr:row>85</xdr:row>
      <xdr:rowOff>136906</xdr:rowOff>
    </xdr:to>
    <xdr:sp macro="" textlink="">
      <xdr:nvSpPr>
        <xdr:cNvPr id="707" name="楕円 706"/>
        <xdr:cNvSpPr/>
      </xdr:nvSpPr>
      <xdr:spPr>
        <a:xfrm>
          <a:off x="21272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86106</xdr:rowOff>
    </xdr:to>
    <xdr:cxnSp macro="">
      <xdr:nvCxnSpPr>
        <xdr:cNvPr id="708" name="直線コネクタ 707"/>
        <xdr:cNvCxnSpPr/>
      </xdr:nvCxnSpPr>
      <xdr:spPr>
        <a:xfrm flipV="1">
          <a:off x="21323300" y="146456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35306</xdr:rowOff>
    </xdr:from>
    <xdr:to>
      <xdr:col>107</xdr:col>
      <xdr:colOff>101600</xdr:colOff>
      <xdr:row>85</xdr:row>
      <xdr:rowOff>136906</xdr:rowOff>
    </xdr:to>
    <xdr:sp macro="" textlink="">
      <xdr:nvSpPr>
        <xdr:cNvPr id="709" name="楕円 708"/>
        <xdr:cNvSpPr/>
      </xdr:nvSpPr>
      <xdr:spPr>
        <a:xfrm>
          <a:off x="20383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86106</xdr:rowOff>
    </xdr:from>
    <xdr:to>
      <xdr:col>111</xdr:col>
      <xdr:colOff>177800</xdr:colOff>
      <xdr:row>85</xdr:row>
      <xdr:rowOff>86106</xdr:rowOff>
    </xdr:to>
    <xdr:cxnSp macro="">
      <xdr:nvCxnSpPr>
        <xdr:cNvPr id="710" name="直線コネクタ 709"/>
        <xdr:cNvCxnSpPr/>
      </xdr:nvCxnSpPr>
      <xdr:spPr>
        <a:xfrm>
          <a:off x="20434300" y="1465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711" name="楕円 710"/>
        <xdr:cNvSpPr/>
      </xdr:nvSpPr>
      <xdr:spPr>
        <a:xfrm>
          <a:off x="19494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86106</xdr:rowOff>
    </xdr:from>
    <xdr:to>
      <xdr:col>107</xdr:col>
      <xdr:colOff>50800</xdr:colOff>
      <xdr:row>85</xdr:row>
      <xdr:rowOff>86106</xdr:rowOff>
    </xdr:to>
    <xdr:cxnSp macro="">
      <xdr:nvCxnSpPr>
        <xdr:cNvPr id="712" name="直線コネクタ 711"/>
        <xdr:cNvCxnSpPr/>
      </xdr:nvCxnSpPr>
      <xdr:spPr>
        <a:xfrm>
          <a:off x="19545300" y="1465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39878</xdr:rowOff>
    </xdr:from>
    <xdr:to>
      <xdr:col>98</xdr:col>
      <xdr:colOff>38100</xdr:colOff>
      <xdr:row>85</xdr:row>
      <xdr:rowOff>141478</xdr:rowOff>
    </xdr:to>
    <xdr:sp macro="" textlink="">
      <xdr:nvSpPr>
        <xdr:cNvPr id="713" name="楕円 712"/>
        <xdr:cNvSpPr/>
      </xdr:nvSpPr>
      <xdr:spPr>
        <a:xfrm>
          <a:off x="18605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86106</xdr:rowOff>
    </xdr:from>
    <xdr:to>
      <xdr:col>102</xdr:col>
      <xdr:colOff>114300</xdr:colOff>
      <xdr:row>85</xdr:row>
      <xdr:rowOff>90678</xdr:rowOff>
    </xdr:to>
    <xdr:cxnSp macro="">
      <xdr:nvCxnSpPr>
        <xdr:cNvPr id="714" name="直線コネクタ 713"/>
        <xdr:cNvCxnSpPr/>
      </xdr:nvCxnSpPr>
      <xdr:spPr>
        <a:xfrm flipV="1">
          <a:off x="18656300" y="1465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715" name="n_1ave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716" name="n_2ave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17"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718" name="n_4ave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128033</xdr:rowOff>
    </xdr:from>
    <xdr:ext cx="469744" cy="259045"/>
    <xdr:sp macro="" textlink="">
      <xdr:nvSpPr>
        <xdr:cNvPr id="719" name="n_1main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20" name="n_2main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721" name="n_3mainValue【消防施設】&#10;一人当たり面積"/>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132605</xdr:rowOff>
    </xdr:from>
    <xdr:ext cx="469744" cy="259045"/>
    <xdr:sp macro="" textlink="">
      <xdr:nvSpPr>
        <xdr:cNvPr id="722" name="n_4mainValue【消防施設】&#10;一人当たり面積"/>
        <xdr:cNvSpPr txBox="1"/>
      </xdr:nvSpPr>
      <xdr:spPr>
        <a:xfrm>
          <a:off x="18421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3" name="正方形/長方形 7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4" name="正方形/長方形 7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5" name="正方形/長方形 7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6" name="正方形/長方形 7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7" name="正方形/長方形 7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8" name="正方形/長方形 7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9" name="正方形/長方形 7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正方形/長方形 7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1" name="テキスト ボックス 7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2" name="直線コネクタ 7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3" name="テキスト ボックス 73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4" name="直線コネクタ 73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5" name="テキスト ボックス 73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6" name="直線コネクタ 73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7" name="テキスト ボックス 73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8" name="直線コネクタ 73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9" name="テキスト ボックス 73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0" name="直線コネクタ 73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1" name="テキスト ボックス 74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2" name="直線コネクタ 74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43" name="テキスト ボックス 742"/>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46" name="直線コネクタ 745"/>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47"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48" name="直線コネクタ 747"/>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49"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0" name="直線コネクタ 749"/>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751" name="【庁舎】&#10;有形固定資産減価償却率平均値テキスト"/>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752" name="フローチャート: 判断 751"/>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753" name="フローチャート: 判断 752"/>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754" name="フローチャート: 判断 753"/>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755" name="フローチャート: 判断 754"/>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56" name="フローチャート: 判断 755"/>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762" name="楕円 761"/>
        <xdr:cNvSpPr/>
      </xdr:nvSpPr>
      <xdr:spPr>
        <a:xfrm>
          <a:off x="16268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60977</xdr:rowOff>
    </xdr:from>
    <xdr:ext cx="405111" cy="259045"/>
    <xdr:sp macro="" textlink="">
      <xdr:nvSpPr>
        <xdr:cNvPr id="763" name="【庁舎】&#10;有形固定資産減価償却率該当値テキスト"/>
        <xdr:cNvSpPr txBox="1"/>
      </xdr:nvSpPr>
      <xdr:spPr>
        <a:xfrm>
          <a:off x="16357600"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39370</xdr:rowOff>
    </xdr:from>
    <xdr:to>
      <xdr:col>81</xdr:col>
      <xdr:colOff>101600</xdr:colOff>
      <xdr:row>104</xdr:row>
      <xdr:rowOff>140970</xdr:rowOff>
    </xdr:to>
    <xdr:sp macro="" textlink="">
      <xdr:nvSpPr>
        <xdr:cNvPr id="764" name="楕円 763"/>
        <xdr:cNvSpPr/>
      </xdr:nvSpPr>
      <xdr:spPr>
        <a:xfrm>
          <a:off x="15430500" y="178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90170</xdr:rowOff>
    </xdr:from>
    <xdr:to>
      <xdr:col>85</xdr:col>
      <xdr:colOff>127000</xdr:colOff>
      <xdr:row>104</xdr:row>
      <xdr:rowOff>133350</xdr:rowOff>
    </xdr:to>
    <xdr:cxnSp macro="">
      <xdr:nvCxnSpPr>
        <xdr:cNvPr id="765" name="直線コネクタ 764"/>
        <xdr:cNvCxnSpPr/>
      </xdr:nvCxnSpPr>
      <xdr:spPr>
        <a:xfrm>
          <a:off x="15481300" y="1792097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83820</xdr:rowOff>
    </xdr:from>
    <xdr:to>
      <xdr:col>76</xdr:col>
      <xdr:colOff>165100</xdr:colOff>
      <xdr:row>105</xdr:row>
      <xdr:rowOff>13970</xdr:rowOff>
    </xdr:to>
    <xdr:sp macro="" textlink="">
      <xdr:nvSpPr>
        <xdr:cNvPr id="766" name="楕円 765"/>
        <xdr:cNvSpPr/>
      </xdr:nvSpPr>
      <xdr:spPr>
        <a:xfrm>
          <a:off x="14541500" y="179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90170</xdr:rowOff>
    </xdr:from>
    <xdr:to>
      <xdr:col>81</xdr:col>
      <xdr:colOff>50800</xdr:colOff>
      <xdr:row>104</xdr:row>
      <xdr:rowOff>134620</xdr:rowOff>
    </xdr:to>
    <xdr:cxnSp macro="">
      <xdr:nvCxnSpPr>
        <xdr:cNvPr id="767" name="直線コネクタ 766"/>
        <xdr:cNvCxnSpPr/>
      </xdr:nvCxnSpPr>
      <xdr:spPr>
        <a:xfrm flipV="1">
          <a:off x="14592300" y="1792097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110489</xdr:rowOff>
    </xdr:from>
    <xdr:to>
      <xdr:col>72</xdr:col>
      <xdr:colOff>38100</xdr:colOff>
      <xdr:row>104</xdr:row>
      <xdr:rowOff>40639</xdr:rowOff>
    </xdr:to>
    <xdr:sp macro="" textlink="">
      <xdr:nvSpPr>
        <xdr:cNvPr id="768" name="楕円 767"/>
        <xdr:cNvSpPr/>
      </xdr:nvSpPr>
      <xdr:spPr>
        <a:xfrm>
          <a:off x="13652500" y="1776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161289</xdr:rowOff>
    </xdr:from>
    <xdr:to>
      <xdr:col>76</xdr:col>
      <xdr:colOff>114300</xdr:colOff>
      <xdr:row>104</xdr:row>
      <xdr:rowOff>134620</xdr:rowOff>
    </xdr:to>
    <xdr:cxnSp macro="">
      <xdr:nvCxnSpPr>
        <xdr:cNvPr id="769" name="直線コネクタ 768"/>
        <xdr:cNvCxnSpPr/>
      </xdr:nvCxnSpPr>
      <xdr:spPr>
        <a:xfrm>
          <a:off x="13703300" y="178206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144780</xdr:rowOff>
    </xdr:from>
    <xdr:to>
      <xdr:col>67</xdr:col>
      <xdr:colOff>101600</xdr:colOff>
      <xdr:row>104</xdr:row>
      <xdr:rowOff>74930</xdr:rowOff>
    </xdr:to>
    <xdr:sp macro="" textlink="">
      <xdr:nvSpPr>
        <xdr:cNvPr id="770" name="楕円 769"/>
        <xdr:cNvSpPr/>
      </xdr:nvSpPr>
      <xdr:spPr>
        <a:xfrm>
          <a:off x="12763500" y="178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161289</xdr:rowOff>
    </xdr:from>
    <xdr:to>
      <xdr:col>71</xdr:col>
      <xdr:colOff>177800</xdr:colOff>
      <xdr:row>104</xdr:row>
      <xdr:rowOff>24130</xdr:rowOff>
    </xdr:to>
    <xdr:cxnSp macro="">
      <xdr:nvCxnSpPr>
        <xdr:cNvPr id="771" name="直線コネクタ 770"/>
        <xdr:cNvCxnSpPr/>
      </xdr:nvCxnSpPr>
      <xdr:spPr>
        <a:xfrm flipV="1">
          <a:off x="12814300" y="178206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772" name="n_1aveValue【庁舎】&#10;有形固定資産減価償却率"/>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773" name="n_2aveValue【庁舎】&#10;有形固定資産減価償却率"/>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774" name="n_3aveValue【庁舎】&#10;有形固定資産減価償却率"/>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75" name="n_4aveValue【庁舎】&#10;有形固定資産減価償却率"/>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132097</xdr:rowOff>
    </xdr:from>
    <xdr:ext cx="405111" cy="259045"/>
    <xdr:sp macro="" textlink="">
      <xdr:nvSpPr>
        <xdr:cNvPr id="776" name="n_1mainValue【庁舎】&#10;有形固定資産減価償却率"/>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5097</xdr:rowOff>
    </xdr:from>
    <xdr:ext cx="405111" cy="259045"/>
    <xdr:sp macro="" textlink="">
      <xdr:nvSpPr>
        <xdr:cNvPr id="777" name="n_2mainValue【庁舎】&#10;有形固定資産減価償却率"/>
        <xdr:cNvSpPr txBox="1"/>
      </xdr:nvSpPr>
      <xdr:spPr>
        <a:xfrm>
          <a:off x="14389744" y="1800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31766</xdr:rowOff>
    </xdr:from>
    <xdr:ext cx="405111" cy="259045"/>
    <xdr:sp macro="" textlink="">
      <xdr:nvSpPr>
        <xdr:cNvPr id="778" name="n_3mainValue【庁舎】&#10;有形固定資産減価償却率"/>
        <xdr:cNvSpPr txBox="1"/>
      </xdr:nvSpPr>
      <xdr:spPr>
        <a:xfrm>
          <a:off x="13500744" y="17862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66057</xdr:rowOff>
    </xdr:from>
    <xdr:ext cx="405111" cy="259045"/>
    <xdr:sp macro="" textlink="">
      <xdr:nvSpPr>
        <xdr:cNvPr id="779" name="n_4mainValue【庁舎】&#10;有形固定資産減価償却率"/>
        <xdr:cNvSpPr txBox="1"/>
      </xdr:nvSpPr>
      <xdr:spPr>
        <a:xfrm>
          <a:off x="12611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0" name="テキスト ボックス 78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1" name="直線コネクタ 79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2" name="テキスト ボックス 79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3" name="直線コネクタ 79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4" name="テキスト ボックス 79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5" name="直線コネクタ 79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6" name="テキスト ボックス 79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7" name="直線コネクタ 79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8" name="テキスト ボックス 79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9" name="直線コネクタ 79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0" name="テキスト ボックス 79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1" name="直線コネクタ 80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2" name="テキスト ボックス 80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806" name="直線コネクタ 805"/>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07"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08" name="直線コネクタ 807"/>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09"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10" name="直線コネクタ 809"/>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811" name="【庁舎】&#10;一人当たり面積平均値テキスト"/>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12" name="フローチャート: 判断 811"/>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13" name="フローチャート: 判断 812"/>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14" name="フローチャート: 判断 813"/>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15" name="フローチャート: 判断 814"/>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16" name="フローチャート: 判断 815"/>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7" name="テキスト ボックス 8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8" name="テキスト ボックス 8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9" name="テキスト ボックス 8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0" name="テキスト ボックス 8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1" name="テキスト ボックス 8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93980</xdr:rowOff>
    </xdr:from>
    <xdr:to>
      <xdr:col>116</xdr:col>
      <xdr:colOff>114300</xdr:colOff>
      <xdr:row>109</xdr:row>
      <xdr:rowOff>24130</xdr:rowOff>
    </xdr:to>
    <xdr:sp macro="" textlink="">
      <xdr:nvSpPr>
        <xdr:cNvPr id="822" name="楕円 821"/>
        <xdr:cNvSpPr/>
      </xdr:nvSpPr>
      <xdr:spPr>
        <a:xfrm>
          <a:off x="221107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8907</xdr:rowOff>
    </xdr:from>
    <xdr:ext cx="469744" cy="259045"/>
    <xdr:sp macro="" textlink="">
      <xdr:nvSpPr>
        <xdr:cNvPr id="823" name="【庁舎】&#10;一人当たり面積該当値テキスト"/>
        <xdr:cNvSpPr txBox="1"/>
      </xdr:nvSpPr>
      <xdr:spPr>
        <a:xfrm>
          <a:off x="22199600" y="1852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93980</xdr:rowOff>
    </xdr:from>
    <xdr:to>
      <xdr:col>112</xdr:col>
      <xdr:colOff>38100</xdr:colOff>
      <xdr:row>109</xdr:row>
      <xdr:rowOff>24130</xdr:rowOff>
    </xdr:to>
    <xdr:sp macro="" textlink="">
      <xdr:nvSpPr>
        <xdr:cNvPr id="824" name="楕円 823"/>
        <xdr:cNvSpPr/>
      </xdr:nvSpPr>
      <xdr:spPr>
        <a:xfrm>
          <a:off x="2127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144780</xdr:rowOff>
    </xdr:from>
    <xdr:to>
      <xdr:col>116</xdr:col>
      <xdr:colOff>63500</xdr:colOff>
      <xdr:row>108</xdr:row>
      <xdr:rowOff>144780</xdr:rowOff>
    </xdr:to>
    <xdr:cxnSp macro="">
      <xdr:nvCxnSpPr>
        <xdr:cNvPr id="825" name="直線コネクタ 824"/>
        <xdr:cNvCxnSpPr/>
      </xdr:nvCxnSpPr>
      <xdr:spPr>
        <a:xfrm>
          <a:off x="21323300" y="1866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93980</xdr:rowOff>
    </xdr:from>
    <xdr:to>
      <xdr:col>107</xdr:col>
      <xdr:colOff>101600</xdr:colOff>
      <xdr:row>109</xdr:row>
      <xdr:rowOff>24130</xdr:rowOff>
    </xdr:to>
    <xdr:sp macro="" textlink="">
      <xdr:nvSpPr>
        <xdr:cNvPr id="826" name="楕円 825"/>
        <xdr:cNvSpPr/>
      </xdr:nvSpPr>
      <xdr:spPr>
        <a:xfrm>
          <a:off x="20383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144780</xdr:rowOff>
    </xdr:from>
    <xdr:to>
      <xdr:col>111</xdr:col>
      <xdr:colOff>177800</xdr:colOff>
      <xdr:row>108</xdr:row>
      <xdr:rowOff>144780</xdr:rowOff>
    </xdr:to>
    <xdr:cxnSp macro="">
      <xdr:nvCxnSpPr>
        <xdr:cNvPr id="827" name="直線コネクタ 826"/>
        <xdr:cNvCxnSpPr/>
      </xdr:nvCxnSpPr>
      <xdr:spPr>
        <a:xfrm>
          <a:off x="20434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74386</xdr:rowOff>
    </xdr:from>
    <xdr:to>
      <xdr:col>102</xdr:col>
      <xdr:colOff>165100</xdr:colOff>
      <xdr:row>109</xdr:row>
      <xdr:rowOff>4536</xdr:rowOff>
    </xdr:to>
    <xdr:sp macro="" textlink="">
      <xdr:nvSpPr>
        <xdr:cNvPr id="828" name="楕円 827"/>
        <xdr:cNvSpPr/>
      </xdr:nvSpPr>
      <xdr:spPr>
        <a:xfrm>
          <a:off x="19494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125186</xdr:rowOff>
    </xdr:from>
    <xdr:to>
      <xdr:col>107</xdr:col>
      <xdr:colOff>50800</xdr:colOff>
      <xdr:row>108</xdr:row>
      <xdr:rowOff>144780</xdr:rowOff>
    </xdr:to>
    <xdr:cxnSp macro="">
      <xdr:nvCxnSpPr>
        <xdr:cNvPr id="829" name="直線コネクタ 828"/>
        <xdr:cNvCxnSpPr/>
      </xdr:nvCxnSpPr>
      <xdr:spPr>
        <a:xfrm>
          <a:off x="19545300" y="186417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74386</xdr:rowOff>
    </xdr:from>
    <xdr:to>
      <xdr:col>98</xdr:col>
      <xdr:colOff>38100</xdr:colOff>
      <xdr:row>109</xdr:row>
      <xdr:rowOff>4536</xdr:rowOff>
    </xdr:to>
    <xdr:sp macro="" textlink="">
      <xdr:nvSpPr>
        <xdr:cNvPr id="830" name="楕円 829"/>
        <xdr:cNvSpPr/>
      </xdr:nvSpPr>
      <xdr:spPr>
        <a:xfrm>
          <a:off x="18605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125186</xdr:rowOff>
    </xdr:from>
    <xdr:to>
      <xdr:col>102</xdr:col>
      <xdr:colOff>114300</xdr:colOff>
      <xdr:row>108</xdr:row>
      <xdr:rowOff>125186</xdr:rowOff>
    </xdr:to>
    <xdr:cxnSp macro="">
      <xdr:nvCxnSpPr>
        <xdr:cNvPr id="831" name="直線コネクタ 830"/>
        <xdr:cNvCxnSpPr/>
      </xdr:nvCxnSpPr>
      <xdr:spPr>
        <a:xfrm>
          <a:off x="18656300" y="1864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32"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33"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834" name="n_3aveValue【庁舎】&#10;一人当たり面積"/>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835"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15257</xdr:rowOff>
    </xdr:from>
    <xdr:ext cx="469744" cy="259045"/>
    <xdr:sp macro="" textlink="">
      <xdr:nvSpPr>
        <xdr:cNvPr id="836" name="n_1mainValue【庁舎】&#10;一人当たり面積"/>
        <xdr:cNvSpPr txBox="1"/>
      </xdr:nvSpPr>
      <xdr:spPr>
        <a:xfrm>
          <a:off x="210757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15257</xdr:rowOff>
    </xdr:from>
    <xdr:ext cx="469744" cy="259045"/>
    <xdr:sp macro="" textlink="">
      <xdr:nvSpPr>
        <xdr:cNvPr id="837" name="n_2mainValue【庁舎】&#10;一人当たり面積"/>
        <xdr:cNvSpPr txBox="1"/>
      </xdr:nvSpPr>
      <xdr:spPr>
        <a:xfrm>
          <a:off x="20199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167113</xdr:rowOff>
    </xdr:from>
    <xdr:ext cx="469744" cy="259045"/>
    <xdr:sp macro="" textlink="">
      <xdr:nvSpPr>
        <xdr:cNvPr id="838" name="n_3mainValue【庁舎】&#10;一人当たり面積"/>
        <xdr:cNvSpPr txBox="1"/>
      </xdr:nvSpPr>
      <xdr:spPr>
        <a:xfrm>
          <a:off x="19310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167113</xdr:rowOff>
    </xdr:from>
    <xdr:ext cx="469744" cy="259045"/>
    <xdr:sp macro="" textlink="">
      <xdr:nvSpPr>
        <xdr:cNvPr id="839" name="n_4mainValue【庁舎】&#10;一人当たり面積"/>
        <xdr:cNvSpPr txBox="1"/>
      </xdr:nvSpPr>
      <xdr:spPr>
        <a:xfrm>
          <a:off x="18421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0" name="正方形/長方形 8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1" name="正方形/長方形 8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2" name="テキスト ボックス 8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有形固定資産減価償却率において類似団体と比較して高率となっているのは、体育館及び庁舎です。</a:t>
          </a:r>
          <a:endParaRPr lang="ja-JP" altLang="ja-JP" sz="1400">
            <a:effectLst/>
          </a:endParaRPr>
        </a:p>
        <a:p>
          <a:r>
            <a:rPr kumimoji="1" lang="ja-JP" altLang="ja-JP" sz="1100">
              <a:solidFill>
                <a:schemeClr val="dk1"/>
              </a:solidFill>
              <a:effectLst/>
              <a:latin typeface="+mn-lt"/>
              <a:ea typeface="+mn-ea"/>
              <a:cs typeface="+mn-cs"/>
            </a:rPr>
            <a:t>　体育館については、２施設保有している中、そのうち１施設は学校施設としても活用しており、平均的な老朽化比率を示していますが、もう１施設は老朽化が著しく耐震性も確保されていないことから、利用実態を踏まえた機能回復について検討したうえで除却する予定としています。</a:t>
          </a:r>
          <a:endParaRPr lang="ja-JP" altLang="ja-JP" sz="1400">
            <a:effectLst/>
          </a:endParaRPr>
        </a:p>
        <a:p>
          <a:r>
            <a:rPr kumimoji="1" lang="ja-JP" altLang="ja-JP" sz="1100">
              <a:solidFill>
                <a:schemeClr val="dk1"/>
              </a:solidFill>
              <a:effectLst/>
              <a:latin typeface="+mn-lt"/>
              <a:ea typeface="+mn-ea"/>
              <a:cs typeface="+mn-cs"/>
            </a:rPr>
            <a:t>　庁舎については、予防保全型の維持管理により長寿命化を図ることとしています。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52,101
51,445
10.41
22,746,461
22,377,697
308,579
10,125,896
24,841,069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町村や広島県市町の平均をかなり上回るとともに、類似団体内の順位も上位で高い水準にありますが、余裕のない財政運営が長期に渡り続いており、財政力の高さを享受できていないという側面もあり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113595</xdr:rowOff>
    </xdr:from>
    <xdr:to>
      <xdr:col>23</xdr:col>
      <xdr:colOff>133350</xdr:colOff>
      <xdr:row>40</xdr:row>
      <xdr:rowOff>167217</xdr:rowOff>
    </xdr:to>
    <xdr:cxnSp macro="">
      <xdr:nvCxnSpPr>
        <xdr:cNvPr id="69" name="直線コネクタ 68"/>
        <xdr:cNvCxnSpPr/>
      </xdr:nvCxnSpPr>
      <xdr:spPr>
        <a:xfrm>
          <a:off x="4114800" y="697159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100189</xdr:rowOff>
    </xdr:from>
    <xdr:to>
      <xdr:col>19</xdr:col>
      <xdr:colOff>133350</xdr:colOff>
      <xdr:row>40</xdr:row>
      <xdr:rowOff>113595</xdr:rowOff>
    </xdr:to>
    <xdr:cxnSp macro="">
      <xdr:nvCxnSpPr>
        <xdr:cNvPr id="72" name="直線コネクタ 71"/>
        <xdr:cNvCxnSpPr/>
      </xdr:nvCxnSpPr>
      <xdr:spPr>
        <a:xfrm>
          <a:off x="3225800" y="695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100189</xdr:rowOff>
    </xdr:from>
    <xdr:to>
      <xdr:col>15</xdr:col>
      <xdr:colOff>82550</xdr:colOff>
      <xdr:row>40</xdr:row>
      <xdr:rowOff>113595</xdr:rowOff>
    </xdr:to>
    <xdr:cxnSp macro="">
      <xdr:nvCxnSpPr>
        <xdr:cNvPr id="75" name="直線コネクタ 74"/>
        <xdr:cNvCxnSpPr/>
      </xdr:nvCxnSpPr>
      <xdr:spPr>
        <a:xfrm flipV="1">
          <a:off x="2336800" y="695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167217</xdr:rowOff>
    </xdr:to>
    <xdr:cxnSp macro="">
      <xdr:nvCxnSpPr>
        <xdr:cNvPr id="78" name="直線コネクタ 77"/>
        <xdr:cNvCxnSpPr/>
      </xdr:nvCxnSpPr>
      <xdr:spPr>
        <a:xfrm flipV="1">
          <a:off x="1447800" y="69715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90" name="楕円 89"/>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1" name="テキスト ボックス 90"/>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49389</xdr:rowOff>
    </xdr:from>
    <xdr:to>
      <xdr:col>15</xdr:col>
      <xdr:colOff>133350</xdr:colOff>
      <xdr:row>40</xdr:row>
      <xdr:rowOff>150989</xdr:rowOff>
    </xdr:to>
    <xdr:sp macro="" textlink="">
      <xdr:nvSpPr>
        <xdr:cNvPr id="92" name="楕円 91"/>
        <xdr:cNvSpPr/>
      </xdr:nvSpPr>
      <xdr:spPr>
        <a:xfrm>
          <a:off x="3175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93" name="テキスト ボックス 92"/>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95" name="テキスト ボックス 94"/>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全国市町村や広島県市町の平均を上回り、類似団体内の順位も下位となっています。</a:t>
          </a:r>
          <a:endParaRPr lang="ja-JP" altLang="ja-JP" sz="1400">
            <a:effectLst/>
          </a:endParaRPr>
        </a:p>
        <a:p>
          <a:r>
            <a:rPr kumimoji="1" lang="ja-JP" altLang="ja-JP" sz="1100">
              <a:solidFill>
                <a:schemeClr val="dk1"/>
              </a:solidFill>
              <a:effectLst/>
              <a:latin typeface="+mn-lt"/>
              <a:ea typeface="+mn-ea"/>
              <a:cs typeface="+mn-cs"/>
            </a:rPr>
            <a:t>　土地区画整理事業等の長期的かつ大規模な投資的事業を実施しているところですが、当該事業に従事する職員の雇用が、他市町村にない特徴として人件費の比率を押し上げている要因の一つとなっています。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64</xdr:row>
      <xdr:rowOff>92456</xdr:rowOff>
    </xdr:to>
    <xdr:cxnSp macro="">
      <xdr:nvCxnSpPr>
        <xdr:cNvPr id="125" name="直線コネクタ 124"/>
        <xdr:cNvCxnSpPr/>
      </xdr:nvCxnSpPr>
      <xdr:spPr>
        <a:xfrm flipV="1">
          <a:off x="4953000" y="10095230"/>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64533</xdr:rowOff>
    </xdr:from>
    <xdr:ext cx="762000" cy="259045"/>
    <xdr:sp macro="" textlink="">
      <xdr:nvSpPr>
        <xdr:cNvPr id="126" name="財政構造の弾力性最小値テキスト"/>
        <xdr:cNvSpPr txBox="1"/>
      </xdr:nvSpPr>
      <xdr:spPr>
        <a:xfrm>
          <a:off x="5041900" y="110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92456</xdr:rowOff>
    </xdr:from>
    <xdr:to>
      <xdr:col>24</xdr:col>
      <xdr:colOff>12700</xdr:colOff>
      <xdr:row>64</xdr:row>
      <xdr:rowOff>92456</xdr:rowOff>
    </xdr:to>
    <xdr:cxnSp macro="">
      <xdr:nvCxnSpPr>
        <xdr:cNvPr id="127" name="直線コネクタ 126"/>
        <xdr:cNvCxnSpPr/>
      </xdr:nvCxnSpPr>
      <xdr:spPr>
        <a:xfrm>
          <a:off x="4864100" y="110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8"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9" name="直線コネクタ 128"/>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63</xdr:row>
      <xdr:rowOff>167386</xdr:rowOff>
    </xdr:to>
    <xdr:cxnSp macro="">
      <xdr:nvCxnSpPr>
        <xdr:cNvPr id="130" name="直線コネクタ 129"/>
        <xdr:cNvCxnSpPr/>
      </xdr:nvCxnSpPr>
      <xdr:spPr>
        <a:xfrm flipV="1">
          <a:off x="4114800" y="1090599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89933</xdr:rowOff>
    </xdr:from>
    <xdr:ext cx="762000" cy="259045"/>
    <xdr:sp macro="" textlink="">
      <xdr:nvSpPr>
        <xdr:cNvPr id="131" name="財政構造の弾力性平均値テキスト"/>
        <xdr:cNvSpPr txBox="1"/>
      </xdr:nvSpPr>
      <xdr:spPr>
        <a:xfrm>
          <a:off x="5041900" y="10376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73406</xdr:rowOff>
    </xdr:from>
    <xdr:to>
      <xdr:col>23</xdr:col>
      <xdr:colOff>184150</xdr:colOff>
      <xdr:row>62</xdr:row>
      <xdr:rowOff>3556</xdr:rowOff>
    </xdr:to>
    <xdr:sp macro="" textlink="">
      <xdr:nvSpPr>
        <xdr:cNvPr id="132" name="フローチャート: 判断 131"/>
        <xdr:cNvSpPr/>
      </xdr:nvSpPr>
      <xdr:spPr>
        <a:xfrm>
          <a:off x="4902200" y="105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63</xdr:row>
      <xdr:rowOff>167386</xdr:rowOff>
    </xdr:to>
    <xdr:cxnSp macro="">
      <xdr:nvCxnSpPr>
        <xdr:cNvPr id="133" name="直線コネクタ 132"/>
        <xdr:cNvCxnSpPr/>
      </xdr:nvCxnSpPr>
      <xdr:spPr>
        <a:xfrm>
          <a:off x="3225800" y="1091565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65</xdr:row>
      <xdr:rowOff>32004</xdr:rowOff>
    </xdr:to>
    <xdr:cxnSp macro="">
      <xdr:nvCxnSpPr>
        <xdr:cNvPr id="136" name="直線コネクタ 135"/>
        <xdr:cNvCxnSpPr/>
      </xdr:nvCxnSpPr>
      <xdr:spPr>
        <a:xfrm flipV="1">
          <a:off x="2336800" y="1091565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97536</xdr:rowOff>
    </xdr:from>
    <xdr:to>
      <xdr:col>15</xdr:col>
      <xdr:colOff>133350</xdr:colOff>
      <xdr:row>62</xdr:row>
      <xdr:rowOff>27686</xdr:rowOff>
    </xdr:to>
    <xdr:sp macro="" textlink="">
      <xdr:nvSpPr>
        <xdr:cNvPr id="137" name="フローチャート: 判断 136"/>
        <xdr:cNvSpPr/>
      </xdr:nvSpPr>
      <xdr:spPr>
        <a:xfrm>
          <a:off x="3175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37863</xdr:rowOff>
    </xdr:from>
    <xdr:ext cx="762000" cy="259045"/>
    <xdr:sp macro="" textlink="">
      <xdr:nvSpPr>
        <xdr:cNvPr id="138" name="テキスト ボックス 137"/>
        <xdr:cNvSpPr txBox="1"/>
      </xdr:nvSpPr>
      <xdr:spPr>
        <a:xfrm>
          <a:off x="2844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65</xdr:row>
      <xdr:rowOff>32004</xdr:rowOff>
    </xdr:to>
    <xdr:cxnSp macro="">
      <xdr:nvCxnSpPr>
        <xdr:cNvPr id="139" name="直線コネクタ 138"/>
        <xdr:cNvCxnSpPr/>
      </xdr:nvCxnSpPr>
      <xdr:spPr>
        <a:xfrm>
          <a:off x="1447800" y="10611612"/>
          <a:ext cx="889000" cy="56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78232</xdr:rowOff>
    </xdr:from>
    <xdr:to>
      <xdr:col>11</xdr:col>
      <xdr:colOff>82550</xdr:colOff>
      <xdr:row>62</xdr:row>
      <xdr:rowOff>8382</xdr:rowOff>
    </xdr:to>
    <xdr:sp macro="" textlink="">
      <xdr:nvSpPr>
        <xdr:cNvPr id="140" name="フローチャート: 判断 139"/>
        <xdr:cNvSpPr/>
      </xdr:nvSpPr>
      <xdr:spPr>
        <a:xfrm>
          <a:off x="2286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18559</xdr:rowOff>
    </xdr:from>
    <xdr:ext cx="762000" cy="259045"/>
    <xdr:sp macro="" textlink="">
      <xdr:nvSpPr>
        <xdr:cNvPr id="141" name="テキスト ボックス 140"/>
        <xdr:cNvSpPr txBox="1"/>
      </xdr:nvSpPr>
      <xdr:spPr>
        <a:xfrm>
          <a:off x="1955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78232</xdr:rowOff>
    </xdr:from>
    <xdr:to>
      <xdr:col>7</xdr:col>
      <xdr:colOff>31750</xdr:colOff>
      <xdr:row>62</xdr:row>
      <xdr:rowOff>8382</xdr:rowOff>
    </xdr:to>
    <xdr:sp macro="" textlink="">
      <xdr:nvSpPr>
        <xdr:cNvPr id="142" name="フローチャート: 判断 141"/>
        <xdr:cNvSpPr/>
      </xdr:nvSpPr>
      <xdr:spPr>
        <a:xfrm>
          <a:off x="1397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18559</xdr:rowOff>
    </xdr:from>
    <xdr:ext cx="762000" cy="259045"/>
    <xdr:sp macro="" textlink="">
      <xdr:nvSpPr>
        <xdr:cNvPr id="143" name="テキスト ボックス 142"/>
        <xdr:cNvSpPr txBox="1"/>
      </xdr:nvSpPr>
      <xdr:spPr>
        <a:xfrm>
          <a:off x="1066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49" name="楕円 148"/>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25925</xdr:rowOff>
    </xdr:from>
    <xdr:ext cx="762000" cy="259045"/>
    <xdr:sp macro="" textlink="">
      <xdr:nvSpPr>
        <xdr:cNvPr id="150" name="財政構造の弾力性該当値テキスト"/>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1" name="楕円 150"/>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2" name="テキスト ボックス 151"/>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3" name="楕円 152"/>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4" name="テキスト ボックス 153"/>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152654</xdr:rowOff>
    </xdr:from>
    <xdr:to>
      <xdr:col>11</xdr:col>
      <xdr:colOff>82550</xdr:colOff>
      <xdr:row>65</xdr:row>
      <xdr:rowOff>82804</xdr:rowOff>
    </xdr:to>
    <xdr:sp macro="" textlink="">
      <xdr:nvSpPr>
        <xdr:cNvPr id="155" name="楕円 154"/>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56" name="テキスト ボックス 155"/>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57" name="楕円 156"/>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17289</xdr:rowOff>
    </xdr:from>
    <xdr:ext cx="762000" cy="259045"/>
    <xdr:sp macro="" textlink="">
      <xdr:nvSpPr>
        <xdr:cNvPr id="158" name="テキスト ボックス 157"/>
        <xdr:cNvSpPr txBox="1"/>
      </xdr:nvSpPr>
      <xdr:spPr>
        <a:xfrm>
          <a:off x="1066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類似団体や全国市町村、広島県市町の平均より低く、適正な執行状況となっています。今後も引き続き適正な執行を行います。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90" name="直線コネクタ 189"/>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91" name="人件費・物件費等の状況最小値テキスト"/>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2" name="直線コネクタ 191"/>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3" name="人件費・物件費等の状況最大値テキスト"/>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4" name="直線コネクタ 193"/>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72865</xdr:rowOff>
    </xdr:from>
    <xdr:to>
      <xdr:col>23</xdr:col>
      <xdr:colOff>133350</xdr:colOff>
      <xdr:row>81</xdr:row>
      <xdr:rowOff>19205</xdr:rowOff>
    </xdr:to>
    <xdr:cxnSp macro="">
      <xdr:nvCxnSpPr>
        <xdr:cNvPr id="195" name="直線コネクタ 194"/>
        <xdr:cNvCxnSpPr/>
      </xdr:nvCxnSpPr>
      <xdr:spPr>
        <a:xfrm>
          <a:off x="4114800" y="13788865"/>
          <a:ext cx="838200" cy="11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6" name="人件費・物件費等の状況平均値テキスト"/>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7" name="フローチャート: 判断 196"/>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56745</xdr:rowOff>
    </xdr:from>
    <xdr:to>
      <xdr:col>19</xdr:col>
      <xdr:colOff>133350</xdr:colOff>
      <xdr:row>80</xdr:row>
      <xdr:rowOff>72865</xdr:rowOff>
    </xdr:to>
    <xdr:cxnSp macro="">
      <xdr:nvCxnSpPr>
        <xdr:cNvPr id="198" name="直線コネクタ 197"/>
        <xdr:cNvCxnSpPr/>
      </xdr:nvCxnSpPr>
      <xdr:spPr>
        <a:xfrm>
          <a:off x="3225800" y="13772745"/>
          <a:ext cx="8890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9" name="フローチャート: 判断 198"/>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200" name="テキスト ボックス 199"/>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56745</xdr:rowOff>
    </xdr:from>
    <xdr:to>
      <xdr:col>15</xdr:col>
      <xdr:colOff>82550</xdr:colOff>
      <xdr:row>80</xdr:row>
      <xdr:rowOff>62215</xdr:rowOff>
    </xdr:to>
    <xdr:cxnSp macro="">
      <xdr:nvCxnSpPr>
        <xdr:cNvPr id="201" name="直線コネクタ 200"/>
        <xdr:cNvCxnSpPr/>
      </xdr:nvCxnSpPr>
      <xdr:spPr>
        <a:xfrm flipV="1">
          <a:off x="2336800" y="13772745"/>
          <a:ext cx="8890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2" name="フローチャート: 判断 201"/>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3" name="テキスト ボックス 202"/>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13253</xdr:rowOff>
    </xdr:from>
    <xdr:to>
      <xdr:col>11</xdr:col>
      <xdr:colOff>31750</xdr:colOff>
      <xdr:row>80</xdr:row>
      <xdr:rowOff>62215</xdr:rowOff>
    </xdr:to>
    <xdr:cxnSp macro="">
      <xdr:nvCxnSpPr>
        <xdr:cNvPr id="204" name="直線コネクタ 203"/>
        <xdr:cNvCxnSpPr/>
      </xdr:nvCxnSpPr>
      <xdr:spPr>
        <a:xfrm>
          <a:off x="1447800" y="13729253"/>
          <a:ext cx="889000" cy="4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5" name="フローチャート: 判断 204"/>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6" name="テキスト ボックス 205"/>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7" name="フローチャート: 判断 206"/>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8" name="テキスト ボックス 207"/>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139855</xdr:rowOff>
    </xdr:from>
    <xdr:to>
      <xdr:col>23</xdr:col>
      <xdr:colOff>184150</xdr:colOff>
      <xdr:row>81</xdr:row>
      <xdr:rowOff>70005</xdr:rowOff>
    </xdr:to>
    <xdr:sp macro="" textlink="">
      <xdr:nvSpPr>
        <xdr:cNvPr id="214" name="楕円 213"/>
        <xdr:cNvSpPr/>
      </xdr:nvSpPr>
      <xdr:spPr>
        <a:xfrm>
          <a:off x="4902200" y="138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156382</xdr:rowOff>
    </xdr:from>
    <xdr:ext cx="762000" cy="259045"/>
    <xdr:sp macro="" textlink="">
      <xdr:nvSpPr>
        <xdr:cNvPr id="215" name="人件費・物件費等の状況該当値テキスト"/>
        <xdr:cNvSpPr txBox="1"/>
      </xdr:nvSpPr>
      <xdr:spPr>
        <a:xfrm>
          <a:off x="5041900" y="1370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22065</xdr:rowOff>
    </xdr:from>
    <xdr:to>
      <xdr:col>19</xdr:col>
      <xdr:colOff>184150</xdr:colOff>
      <xdr:row>80</xdr:row>
      <xdr:rowOff>123665</xdr:rowOff>
    </xdr:to>
    <xdr:sp macro="" textlink="">
      <xdr:nvSpPr>
        <xdr:cNvPr id="216" name="楕円 215"/>
        <xdr:cNvSpPr/>
      </xdr:nvSpPr>
      <xdr:spPr>
        <a:xfrm>
          <a:off x="4064000" y="137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133842</xdr:rowOff>
    </xdr:from>
    <xdr:ext cx="736600" cy="259045"/>
    <xdr:sp macro="" textlink="">
      <xdr:nvSpPr>
        <xdr:cNvPr id="217" name="テキスト ボックス 216"/>
        <xdr:cNvSpPr txBox="1"/>
      </xdr:nvSpPr>
      <xdr:spPr>
        <a:xfrm>
          <a:off x="3733800" y="13506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5945</xdr:rowOff>
    </xdr:from>
    <xdr:to>
      <xdr:col>15</xdr:col>
      <xdr:colOff>133350</xdr:colOff>
      <xdr:row>80</xdr:row>
      <xdr:rowOff>107545</xdr:rowOff>
    </xdr:to>
    <xdr:sp macro="" textlink="">
      <xdr:nvSpPr>
        <xdr:cNvPr id="218" name="楕円 217"/>
        <xdr:cNvSpPr/>
      </xdr:nvSpPr>
      <xdr:spPr>
        <a:xfrm>
          <a:off x="3175000" y="137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117722</xdr:rowOff>
    </xdr:from>
    <xdr:ext cx="762000" cy="259045"/>
    <xdr:sp macro="" textlink="">
      <xdr:nvSpPr>
        <xdr:cNvPr id="219" name="テキスト ボックス 218"/>
        <xdr:cNvSpPr txBox="1"/>
      </xdr:nvSpPr>
      <xdr:spPr>
        <a:xfrm>
          <a:off x="2844800" y="1349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11415</xdr:rowOff>
    </xdr:from>
    <xdr:to>
      <xdr:col>11</xdr:col>
      <xdr:colOff>82550</xdr:colOff>
      <xdr:row>80</xdr:row>
      <xdr:rowOff>113015</xdr:rowOff>
    </xdr:to>
    <xdr:sp macro="" textlink="">
      <xdr:nvSpPr>
        <xdr:cNvPr id="220" name="楕円 219"/>
        <xdr:cNvSpPr/>
      </xdr:nvSpPr>
      <xdr:spPr>
        <a:xfrm>
          <a:off x="2286000" y="1372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123192</xdr:rowOff>
    </xdr:from>
    <xdr:ext cx="762000" cy="259045"/>
    <xdr:sp macro="" textlink="">
      <xdr:nvSpPr>
        <xdr:cNvPr id="221" name="テキスト ボックス 220"/>
        <xdr:cNvSpPr txBox="1"/>
      </xdr:nvSpPr>
      <xdr:spPr>
        <a:xfrm>
          <a:off x="1955800" y="1349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133903</xdr:rowOff>
    </xdr:from>
    <xdr:to>
      <xdr:col>7</xdr:col>
      <xdr:colOff>31750</xdr:colOff>
      <xdr:row>80</xdr:row>
      <xdr:rowOff>64053</xdr:rowOff>
    </xdr:to>
    <xdr:sp macro="" textlink="">
      <xdr:nvSpPr>
        <xdr:cNvPr id="222" name="楕円 221"/>
        <xdr:cNvSpPr/>
      </xdr:nvSpPr>
      <xdr:spPr>
        <a:xfrm>
          <a:off x="1397000" y="136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74230</xdr:rowOff>
    </xdr:from>
    <xdr:ext cx="762000" cy="259045"/>
    <xdr:sp macro="" textlink="">
      <xdr:nvSpPr>
        <xdr:cNvPr id="223" name="テキスト ボックス 222"/>
        <xdr:cNvSpPr txBox="1"/>
      </xdr:nvSpPr>
      <xdr:spPr>
        <a:xfrm>
          <a:off x="1066800" y="1344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全国町村の平均を上回り、類似団体内の順位も下位となっています。</a:t>
          </a:r>
          <a:endParaRPr lang="ja-JP" altLang="ja-JP" sz="1400">
            <a:effectLst/>
          </a:endParaRPr>
        </a:p>
        <a:p>
          <a:r>
            <a:rPr kumimoji="1" lang="ja-JP" altLang="ja-JP" sz="1100">
              <a:solidFill>
                <a:schemeClr val="dk1"/>
              </a:solidFill>
              <a:effectLst/>
              <a:latin typeface="+mn-lt"/>
              <a:ea typeface="+mn-ea"/>
              <a:cs typeface="+mn-cs"/>
            </a:rPr>
            <a:t>　今後も国や県の制度を踏まえつつ、適切な給与水準となるよう努めます。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4" name="直線コネクタ 253"/>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5"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6" name="直線コネクタ 255"/>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85271</xdr:rowOff>
    </xdr:to>
    <xdr:cxnSp macro="">
      <xdr:nvCxnSpPr>
        <xdr:cNvPr id="259" name="直線コネクタ 258"/>
        <xdr:cNvCxnSpPr/>
      </xdr:nvCxnSpPr>
      <xdr:spPr>
        <a:xfrm>
          <a:off x="16179800" y="149669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50800</xdr:rowOff>
    </xdr:to>
    <xdr:cxnSp macro="">
      <xdr:nvCxnSpPr>
        <xdr:cNvPr id="262" name="直線コネクタ 261"/>
        <xdr:cNvCxnSpPr/>
      </xdr:nvCxnSpPr>
      <xdr:spPr>
        <a:xfrm>
          <a:off x="15290800" y="149152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3" name="フローチャート: 判断 262"/>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4" name="テキスト ボックス 263"/>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86</xdr:row>
      <xdr:rowOff>170543</xdr:rowOff>
    </xdr:to>
    <xdr:cxnSp macro="">
      <xdr:nvCxnSpPr>
        <xdr:cNvPr id="265" name="直線コネクタ 264"/>
        <xdr:cNvCxnSpPr/>
      </xdr:nvCxnSpPr>
      <xdr:spPr>
        <a:xfrm>
          <a:off x="14401800" y="1491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6" name="フローチャート: 判断 265"/>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7" name="テキスト ボックス 266"/>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85271</xdr:rowOff>
    </xdr:to>
    <xdr:cxnSp macro="">
      <xdr:nvCxnSpPr>
        <xdr:cNvPr id="268" name="直線コネクタ 267"/>
        <xdr:cNvCxnSpPr/>
      </xdr:nvCxnSpPr>
      <xdr:spPr>
        <a:xfrm flipV="1">
          <a:off x="13512800" y="149152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1" name="フローチャート: 判断 270"/>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2" name="テキスト ボックス 271"/>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8" name="楕円 277"/>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9" name="給与水準   （国との比較）該当値テキスト"/>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0" name="楕円 279"/>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1" name="テキスト ボックス 280"/>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2" name="楕円 281"/>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3" name="テキスト ボックス 282"/>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4" name="楕円 283"/>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5" name="テキスト ボックス 284"/>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6" name="楕円 285"/>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7" name="テキスト ボックス 286"/>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広島県市町、類似団体及び全国市町村の平均を下回ってます。</a:t>
          </a:r>
          <a:endParaRPr lang="ja-JP" altLang="ja-JP" sz="1400">
            <a:effectLst/>
          </a:endParaRPr>
        </a:p>
        <a:p>
          <a:r>
            <a:rPr kumimoji="1" lang="ja-JP" altLang="ja-JP" sz="1100">
              <a:solidFill>
                <a:schemeClr val="dk1"/>
              </a:solidFill>
              <a:effectLst/>
              <a:latin typeface="+mn-lt"/>
              <a:ea typeface="+mn-ea"/>
              <a:cs typeface="+mn-cs"/>
            </a:rPr>
            <a:t>　適正な定員管理を継続してきた結果を反映しており、今後も引き続き効率的な行政運営に向けて、職員数の適正化に努めます。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9" name="直線コネクタ 318"/>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20"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21" name="直線コネクタ 320"/>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2"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3" name="直線コネクタ 322"/>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83094</xdr:rowOff>
    </xdr:from>
    <xdr:to>
      <xdr:col>81</xdr:col>
      <xdr:colOff>44450</xdr:colOff>
      <xdr:row>59</xdr:row>
      <xdr:rowOff>96883</xdr:rowOff>
    </xdr:to>
    <xdr:cxnSp macro="">
      <xdr:nvCxnSpPr>
        <xdr:cNvPr id="324" name="直線コネクタ 323"/>
        <xdr:cNvCxnSpPr/>
      </xdr:nvCxnSpPr>
      <xdr:spPr>
        <a:xfrm>
          <a:off x="16179800" y="1019864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5" name="定員管理の状況平均値テキスト"/>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6" name="フローチャート: 判断 325"/>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83094</xdr:rowOff>
    </xdr:from>
    <xdr:to>
      <xdr:col>77</xdr:col>
      <xdr:colOff>44450</xdr:colOff>
      <xdr:row>59</xdr:row>
      <xdr:rowOff>95159</xdr:rowOff>
    </xdr:to>
    <xdr:cxnSp macro="">
      <xdr:nvCxnSpPr>
        <xdr:cNvPr id="327" name="直線コネクタ 326"/>
        <xdr:cNvCxnSpPr/>
      </xdr:nvCxnSpPr>
      <xdr:spPr>
        <a:xfrm flipV="1">
          <a:off x="15290800" y="1019864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8" name="フローチャート: 判断 327"/>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9" name="テキスト ボックス 328"/>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95159</xdr:rowOff>
    </xdr:from>
    <xdr:to>
      <xdr:col>72</xdr:col>
      <xdr:colOff>203200</xdr:colOff>
      <xdr:row>59</xdr:row>
      <xdr:rowOff>98606</xdr:rowOff>
    </xdr:to>
    <xdr:cxnSp macro="">
      <xdr:nvCxnSpPr>
        <xdr:cNvPr id="330" name="直線コネクタ 329"/>
        <xdr:cNvCxnSpPr/>
      </xdr:nvCxnSpPr>
      <xdr:spPr>
        <a:xfrm flipV="1">
          <a:off x="14401800" y="1021070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31" name="フローチャート: 判断 330"/>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2" name="テキスト ボックス 331"/>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98606</xdr:rowOff>
    </xdr:from>
    <xdr:to>
      <xdr:col>68</xdr:col>
      <xdr:colOff>152400</xdr:colOff>
      <xdr:row>59</xdr:row>
      <xdr:rowOff>108948</xdr:rowOff>
    </xdr:to>
    <xdr:cxnSp macro="">
      <xdr:nvCxnSpPr>
        <xdr:cNvPr id="333" name="直線コネクタ 332"/>
        <xdr:cNvCxnSpPr/>
      </xdr:nvCxnSpPr>
      <xdr:spPr>
        <a:xfrm flipV="1">
          <a:off x="13512800" y="1021415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4" name="フローチャート: 判断 333"/>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5" name="テキスト ボックス 334"/>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6" name="フローチャート: 判断 335"/>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7" name="テキスト ボックス 336"/>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46083</xdr:rowOff>
    </xdr:from>
    <xdr:to>
      <xdr:col>81</xdr:col>
      <xdr:colOff>95250</xdr:colOff>
      <xdr:row>59</xdr:row>
      <xdr:rowOff>147683</xdr:rowOff>
    </xdr:to>
    <xdr:sp macro="" textlink="">
      <xdr:nvSpPr>
        <xdr:cNvPr id="343" name="楕円 342"/>
        <xdr:cNvSpPr/>
      </xdr:nvSpPr>
      <xdr:spPr>
        <a:xfrm>
          <a:off x="169672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62610</xdr:rowOff>
    </xdr:from>
    <xdr:ext cx="762000" cy="259045"/>
    <xdr:sp macro="" textlink="">
      <xdr:nvSpPr>
        <xdr:cNvPr id="344" name="定員管理の状況該当値テキスト"/>
        <xdr:cNvSpPr txBox="1"/>
      </xdr:nvSpPr>
      <xdr:spPr>
        <a:xfrm>
          <a:off x="17106900" y="1000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32294</xdr:rowOff>
    </xdr:from>
    <xdr:to>
      <xdr:col>77</xdr:col>
      <xdr:colOff>95250</xdr:colOff>
      <xdr:row>59</xdr:row>
      <xdr:rowOff>133894</xdr:rowOff>
    </xdr:to>
    <xdr:sp macro="" textlink="">
      <xdr:nvSpPr>
        <xdr:cNvPr id="345" name="楕円 344"/>
        <xdr:cNvSpPr/>
      </xdr:nvSpPr>
      <xdr:spPr>
        <a:xfrm>
          <a:off x="16129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144071</xdr:rowOff>
    </xdr:from>
    <xdr:ext cx="736600" cy="259045"/>
    <xdr:sp macro="" textlink="">
      <xdr:nvSpPr>
        <xdr:cNvPr id="346" name="テキスト ボックス 345"/>
        <xdr:cNvSpPr txBox="1"/>
      </xdr:nvSpPr>
      <xdr:spPr>
        <a:xfrm>
          <a:off x="15798800" y="991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44359</xdr:rowOff>
    </xdr:from>
    <xdr:to>
      <xdr:col>73</xdr:col>
      <xdr:colOff>44450</xdr:colOff>
      <xdr:row>59</xdr:row>
      <xdr:rowOff>145959</xdr:rowOff>
    </xdr:to>
    <xdr:sp macro="" textlink="">
      <xdr:nvSpPr>
        <xdr:cNvPr id="347" name="楕円 346"/>
        <xdr:cNvSpPr/>
      </xdr:nvSpPr>
      <xdr:spPr>
        <a:xfrm>
          <a:off x="152400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156136</xdr:rowOff>
    </xdr:from>
    <xdr:ext cx="762000" cy="259045"/>
    <xdr:sp macro="" textlink="">
      <xdr:nvSpPr>
        <xdr:cNvPr id="348" name="テキスト ボックス 347"/>
        <xdr:cNvSpPr txBox="1"/>
      </xdr:nvSpPr>
      <xdr:spPr>
        <a:xfrm>
          <a:off x="14909800" y="992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47806</xdr:rowOff>
    </xdr:from>
    <xdr:to>
      <xdr:col>68</xdr:col>
      <xdr:colOff>203200</xdr:colOff>
      <xdr:row>59</xdr:row>
      <xdr:rowOff>149406</xdr:rowOff>
    </xdr:to>
    <xdr:sp macro="" textlink="">
      <xdr:nvSpPr>
        <xdr:cNvPr id="349" name="楕円 348"/>
        <xdr:cNvSpPr/>
      </xdr:nvSpPr>
      <xdr:spPr>
        <a:xfrm>
          <a:off x="14351000" y="10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159583</xdr:rowOff>
    </xdr:from>
    <xdr:ext cx="762000" cy="259045"/>
    <xdr:sp macro="" textlink="">
      <xdr:nvSpPr>
        <xdr:cNvPr id="350" name="テキスト ボックス 349"/>
        <xdr:cNvSpPr txBox="1"/>
      </xdr:nvSpPr>
      <xdr:spPr>
        <a:xfrm>
          <a:off x="14020800" y="993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58148</xdr:rowOff>
    </xdr:from>
    <xdr:to>
      <xdr:col>64</xdr:col>
      <xdr:colOff>152400</xdr:colOff>
      <xdr:row>59</xdr:row>
      <xdr:rowOff>159748</xdr:rowOff>
    </xdr:to>
    <xdr:sp macro="" textlink="">
      <xdr:nvSpPr>
        <xdr:cNvPr id="351" name="楕円 350"/>
        <xdr:cNvSpPr/>
      </xdr:nvSpPr>
      <xdr:spPr>
        <a:xfrm>
          <a:off x="13462000" y="101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169925</xdr:rowOff>
    </xdr:from>
    <xdr:ext cx="762000" cy="259045"/>
    <xdr:sp macro="" textlink="">
      <xdr:nvSpPr>
        <xdr:cNvPr id="352" name="テキスト ボックス 351"/>
        <xdr:cNvSpPr txBox="1"/>
      </xdr:nvSpPr>
      <xdr:spPr>
        <a:xfrm>
          <a:off x="13131800" y="994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類似団体の平均を下回ってます。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元利償還金の額の増加</a:t>
          </a:r>
          <a:r>
            <a:rPr kumimoji="1" lang="ja-JP" altLang="ja-JP" sz="1100">
              <a:solidFill>
                <a:schemeClr val="dk1"/>
              </a:solidFill>
              <a:effectLst/>
              <a:latin typeface="+mn-lt"/>
              <a:ea typeface="+mn-ea"/>
              <a:cs typeface="+mn-cs"/>
            </a:rPr>
            <a:t>及び一部事務組合で起こした地方債</a:t>
          </a:r>
          <a:r>
            <a:rPr kumimoji="1" lang="ja-JP" altLang="en-US" sz="1100">
              <a:solidFill>
                <a:schemeClr val="dk1"/>
              </a:solidFill>
              <a:effectLst/>
              <a:latin typeface="+mn-lt"/>
              <a:ea typeface="+mn-ea"/>
              <a:cs typeface="+mn-cs"/>
            </a:rPr>
            <a:t>に充てたと認められる補助金または負担金の増加</a:t>
          </a:r>
          <a:r>
            <a:rPr kumimoji="1" lang="ja-JP" altLang="ja-JP" sz="1100">
              <a:solidFill>
                <a:schemeClr val="dk1"/>
              </a:solidFill>
              <a:effectLst/>
              <a:latin typeface="+mn-lt"/>
              <a:ea typeface="+mn-ea"/>
              <a:cs typeface="+mn-cs"/>
            </a:rPr>
            <a:t>により、前年度と比較し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増となっています。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80" name="直線コネクタ 379"/>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3"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4" name="直線コネクタ 383"/>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11854</xdr:rowOff>
    </xdr:to>
    <xdr:cxnSp macro="">
      <xdr:nvCxnSpPr>
        <xdr:cNvPr id="385" name="直線コネクタ 384"/>
        <xdr:cNvCxnSpPr/>
      </xdr:nvCxnSpPr>
      <xdr:spPr>
        <a:xfrm>
          <a:off x="16179800" y="703326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6" name="公債費負担の状況平均値テキスト"/>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7" name="フローチャート: 判断 386"/>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124460</xdr:rowOff>
    </xdr:to>
    <xdr:cxnSp macro="">
      <xdr:nvCxnSpPr>
        <xdr:cNvPr id="388" name="直線コネクタ 387"/>
        <xdr:cNvCxnSpPr/>
      </xdr:nvCxnSpPr>
      <xdr:spPr>
        <a:xfrm flipV="1">
          <a:off x="15290800" y="70332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9" name="フローチャート: 判断 388"/>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90" name="テキスト ボックス 389"/>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42</xdr:row>
      <xdr:rowOff>17356</xdr:rowOff>
    </xdr:to>
    <xdr:cxnSp macro="">
      <xdr:nvCxnSpPr>
        <xdr:cNvPr id="391" name="直線コネクタ 390"/>
        <xdr:cNvCxnSpPr/>
      </xdr:nvCxnSpPr>
      <xdr:spPr>
        <a:xfrm flipV="1">
          <a:off x="14401800" y="71539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2" name="フローチャート: 判断 391"/>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3" name="テキスト ボックス 392"/>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89746</xdr:rowOff>
    </xdr:to>
    <xdr:cxnSp macro="">
      <xdr:nvCxnSpPr>
        <xdr:cNvPr id="394" name="直線コネクタ 393"/>
        <xdr:cNvCxnSpPr/>
      </xdr:nvCxnSpPr>
      <xdr:spPr>
        <a:xfrm flipV="1">
          <a:off x="13512800" y="72182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5" name="フローチャート: 判断 39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6" name="テキスト ボックス 395"/>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7" name="フローチャート: 判断 396"/>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8" name="テキスト ボックス 397"/>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4" name="楕円 403"/>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405" name="公債費負担の状況該当値テキスト"/>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6" name="楕円 405"/>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7" name="テキスト ボックス 406"/>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8" name="楕円 407"/>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9" name="テキスト ボックス 408"/>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10" name="楕円 409"/>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11" name="テキスト ボックス 410"/>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12" name="楕円 411"/>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13" name="テキスト ボックス 412"/>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全国市町村や広島県市町の平均を大きく上回り、類似団体内でもかなりの高率となっています。</a:t>
          </a:r>
          <a:endParaRPr lang="ja-JP" altLang="ja-JP" sz="1400">
            <a:effectLst/>
          </a:endParaRPr>
        </a:p>
        <a:p>
          <a:r>
            <a:rPr kumimoji="1" lang="ja-JP" altLang="ja-JP" sz="1100">
              <a:solidFill>
                <a:schemeClr val="dk1"/>
              </a:solidFill>
              <a:effectLst/>
              <a:latin typeface="+mn-lt"/>
              <a:ea typeface="+mn-ea"/>
              <a:cs typeface="+mn-cs"/>
            </a:rPr>
            <a:t>　ただし、充当可能財源の増加により、前年度と比較し</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減となっています。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155968</xdr:rowOff>
    </xdr:to>
    <xdr:cxnSp macro="">
      <xdr:nvCxnSpPr>
        <xdr:cNvPr id="444" name="直線コネクタ 443"/>
        <xdr:cNvCxnSpPr/>
      </xdr:nvCxnSpPr>
      <xdr:spPr>
        <a:xfrm flipV="1">
          <a:off x="17018000" y="2313214"/>
          <a:ext cx="0" cy="1443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128045</xdr:rowOff>
    </xdr:from>
    <xdr:ext cx="762000" cy="259045"/>
    <xdr:sp macro="" textlink="">
      <xdr:nvSpPr>
        <xdr:cNvPr id="445" name="将来負担の状況最小値テキスト"/>
        <xdr:cNvSpPr txBox="1"/>
      </xdr:nvSpPr>
      <xdr:spPr>
        <a:xfrm>
          <a:off x="17106900" y="372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155968</xdr:rowOff>
    </xdr:from>
    <xdr:to>
      <xdr:col>81</xdr:col>
      <xdr:colOff>133350</xdr:colOff>
      <xdr:row>21</xdr:row>
      <xdr:rowOff>155968</xdr:rowOff>
    </xdr:to>
    <xdr:cxnSp macro="">
      <xdr:nvCxnSpPr>
        <xdr:cNvPr id="446" name="直線コネクタ 445"/>
        <xdr:cNvCxnSpPr/>
      </xdr:nvCxnSpPr>
      <xdr:spPr>
        <a:xfrm>
          <a:off x="16929100" y="375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80373</xdr:rowOff>
    </xdr:from>
    <xdr:to>
      <xdr:col>81</xdr:col>
      <xdr:colOff>44450</xdr:colOff>
      <xdr:row>20</xdr:row>
      <xdr:rowOff>143570</xdr:rowOff>
    </xdr:to>
    <xdr:cxnSp macro="">
      <xdr:nvCxnSpPr>
        <xdr:cNvPr id="449" name="直線コネクタ 448"/>
        <xdr:cNvCxnSpPr/>
      </xdr:nvCxnSpPr>
      <xdr:spPr>
        <a:xfrm flipV="1">
          <a:off x="16179800" y="3509373"/>
          <a:ext cx="8382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56744</xdr:rowOff>
    </xdr:from>
    <xdr:ext cx="762000" cy="259045"/>
    <xdr:sp macro="" textlink="">
      <xdr:nvSpPr>
        <xdr:cNvPr id="450" name="将来負担の状況平均値テキスト"/>
        <xdr:cNvSpPr txBox="1"/>
      </xdr:nvSpPr>
      <xdr:spPr>
        <a:xfrm>
          <a:off x="17106900" y="22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40217</xdr:rowOff>
    </xdr:from>
    <xdr:to>
      <xdr:col>81</xdr:col>
      <xdr:colOff>95250</xdr:colOff>
      <xdr:row>14</xdr:row>
      <xdr:rowOff>141817</xdr:rowOff>
    </xdr:to>
    <xdr:sp macro="" textlink="">
      <xdr:nvSpPr>
        <xdr:cNvPr id="451" name="フローチャート: 判断 450"/>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143570</xdr:rowOff>
    </xdr:from>
    <xdr:to>
      <xdr:col>77</xdr:col>
      <xdr:colOff>44450</xdr:colOff>
      <xdr:row>21</xdr:row>
      <xdr:rowOff>18082</xdr:rowOff>
    </xdr:to>
    <xdr:cxnSp macro="">
      <xdr:nvCxnSpPr>
        <xdr:cNvPr id="452" name="直線コネクタ 451"/>
        <xdr:cNvCxnSpPr/>
      </xdr:nvCxnSpPr>
      <xdr:spPr>
        <a:xfrm flipV="1">
          <a:off x="15290800" y="357257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95371</xdr:rowOff>
    </xdr:from>
    <xdr:to>
      <xdr:col>77</xdr:col>
      <xdr:colOff>95250</xdr:colOff>
      <xdr:row>15</xdr:row>
      <xdr:rowOff>25521</xdr:rowOff>
    </xdr:to>
    <xdr:sp macro="" textlink="">
      <xdr:nvSpPr>
        <xdr:cNvPr id="453" name="フローチャート: 判断 452"/>
        <xdr:cNvSpPr/>
      </xdr:nvSpPr>
      <xdr:spPr>
        <a:xfrm>
          <a:off x="16129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35698</xdr:rowOff>
    </xdr:from>
    <xdr:ext cx="736600" cy="259045"/>
    <xdr:sp macro="" textlink="">
      <xdr:nvSpPr>
        <xdr:cNvPr id="454" name="テキスト ボックス 453"/>
        <xdr:cNvSpPr txBox="1"/>
      </xdr:nvSpPr>
      <xdr:spPr>
        <a:xfrm>
          <a:off x="15798800" y="2264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18082</xdr:rowOff>
    </xdr:from>
    <xdr:to>
      <xdr:col>72</xdr:col>
      <xdr:colOff>203200</xdr:colOff>
      <xdr:row>22</xdr:row>
      <xdr:rowOff>43119</xdr:rowOff>
    </xdr:to>
    <xdr:cxnSp macro="">
      <xdr:nvCxnSpPr>
        <xdr:cNvPr id="455" name="直線コネクタ 454"/>
        <xdr:cNvCxnSpPr/>
      </xdr:nvCxnSpPr>
      <xdr:spPr>
        <a:xfrm flipV="1">
          <a:off x="14401800" y="3618532"/>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6" name="フローチャート: 判断 455"/>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7" name="テキスト ボックス 456"/>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163346</xdr:rowOff>
    </xdr:from>
    <xdr:to>
      <xdr:col>68</xdr:col>
      <xdr:colOff>152400</xdr:colOff>
      <xdr:row>22</xdr:row>
      <xdr:rowOff>43119</xdr:rowOff>
    </xdr:to>
    <xdr:cxnSp macro="">
      <xdr:nvCxnSpPr>
        <xdr:cNvPr id="458" name="直線コネクタ 457"/>
        <xdr:cNvCxnSpPr/>
      </xdr:nvCxnSpPr>
      <xdr:spPr>
        <a:xfrm>
          <a:off x="13512800" y="3420896"/>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59" name="フローチャート: 判断 458"/>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60" name="テキスト ボックス 459"/>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1" name="フローチャート: 判断 460"/>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2" name="テキスト ボックス 461"/>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29573</xdr:rowOff>
    </xdr:from>
    <xdr:to>
      <xdr:col>81</xdr:col>
      <xdr:colOff>95250</xdr:colOff>
      <xdr:row>20</xdr:row>
      <xdr:rowOff>131173</xdr:rowOff>
    </xdr:to>
    <xdr:sp macro="" textlink="">
      <xdr:nvSpPr>
        <xdr:cNvPr id="468" name="楕円 467"/>
        <xdr:cNvSpPr/>
      </xdr:nvSpPr>
      <xdr:spPr>
        <a:xfrm>
          <a:off x="16967200" y="34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1650</xdr:rowOff>
    </xdr:from>
    <xdr:ext cx="762000" cy="259045"/>
    <xdr:sp macro="" textlink="">
      <xdr:nvSpPr>
        <xdr:cNvPr id="469" name="将来負担の状況該当値テキスト"/>
        <xdr:cNvSpPr txBox="1"/>
      </xdr:nvSpPr>
      <xdr:spPr>
        <a:xfrm>
          <a:off x="17106900" y="343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92770</xdr:rowOff>
    </xdr:from>
    <xdr:to>
      <xdr:col>77</xdr:col>
      <xdr:colOff>95250</xdr:colOff>
      <xdr:row>21</xdr:row>
      <xdr:rowOff>22920</xdr:rowOff>
    </xdr:to>
    <xdr:sp macro="" textlink="">
      <xdr:nvSpPr>
        <xdr:cNvPr id="470" name="楕円 469"/>
        <xdr:cNvSpPr/>
      </xdr:nvSpPr>
      <xdr:spPr>
        <a:xfrm>
          <a:off x="16129000" y="352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7697</xdr:rowOff>
    </xdr:from>
    <xdr:ext cx="736600" cy="259045"/>
    <xdr:sp macro="" textlink="">
      <xdr:nvSpPr>
        <xdr:cNvPr id="471" name="テキスト ボックス 470"/>
        <xdr:cNvSpPr txBox="1"/>
      </xdr:nvSpPr>
      <xdr:spPr>
        <a:xfrm>
          <a:off x="15798800" y="360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138732</xdr:rowOff>
    </xdr:from>
    <xdr:to>
      <xdr:col>73</xdr:col>
      <xdr:colOff>44450</xdr:colOff>
      <xdr:row>21</xdr:row>
      <xdr:rowOff>68882</xdr:rowOff>
    </xdr:to>
    <xdr:sp macro="" textlink="">
      <xdr:nvSpPr>
        <xdr:cNvPr id="472" name="楕円 471"/>
        <xdr:cNvSpPr/>
      </xdr:nvSpPr>
      <xdr:spPr>
        <a:xfrm>
          <a:off x="15240000" y="35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53659</xdr:rowOff>
    </xdr:from>
    <xdr:ext cx="762000" cy="259045"/>
    <xdr:sp macro="" textlink="">
      <xdr:nvSpPr>
        <xdr:cNvPr id="473" name="テキスト ボックス 472"/>
        <xdr:cNvSpPr txBox="1"/>
      </xdr:nvSpPr>
      <xdr:spPr>
        <a:xfrm>
          <a:off x="14909800" y="365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163769</xdr:rowOff>
    </xdr:from>
    <xdr:to>
      <xdr:col>68</xdr:col>
      <xdr:colOff>203200</xdr:colOff>
      <xdr:row>22</xdr:row>
      <xdr:rowOff>93919</xdr:rowOff>
    </xdr:to>
    <xdr:sp macro="" textlink="">
      <xdr:nvSpPr>
        <xdr:cNvPr id="474" name="楕円 473"/>
        <xdr:cNvSpPr/>
      </xdr:nvSpPr>
      <xdr:spPr>
        <a:xfrm>
          <a:off x="14351000" y="37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78696</xdr:rowOff>
    </xdr:from>
    <xdr:ext cx="762000" cy="259045"/>
    <xdr:sp macro="" textlink="">
      <xdr:nvSpPr>
        <xdr:cNvPr id="475" name="テキスト ボックス 474"/>
        <xdr:cNvSpPr txBox="1"/>
      </xdr:nvSpPr>
      <xdr:spPr>
        <a:xfrm>
          <a:off x="14020800" y="385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112546</xdr:rowOff>
    </xdr:from>
    <xdr:to>
      <xdr:col>64</xdr:col>
      <xdr:colOff>152400</xdr:colOff>
      <xdr:row>20</xdr:row>
      <xdr:rowOff>42696</xdr:rowOff>
    </xdr:to>
    <xdr:sp macro="" textlink="">
      <xdr:nvSpPr>
        <xdr:cNvPr id="476" name="楕円 475"/>
        <xdr:cNvSpPr/>
      </xdr:nvSpPr>
      <xdr:spPr>
        <a:xfrm>
          <a:off x="13462000" y="337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27473</xdr:rowOff>
    </xdr:from>
    <xdr:ext cx="762000" cy="259045"/>
    <xdr:sp macro="" textlink="">
      <xdr:nvSpPr>
        <xdr:cNvPr id="477" name="テキスト ボックス 476"/>
        <xdr:cNvSpPr txBox="1"/>
      </xdr:nvSpPr>
      <xdr:spPr>
        <a:xfrm>
          <a:off x="13131800" y="345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52,101
51,445
10.41
22,746,461
22,377,697
308,579
10,125,896
24,841,069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a:t>
          </a:r>
          <a:r>
            <a:rPr kumimoji="1" lang="ja-JP" altLang="en-US" sz="1100">
              <a:solidFill>
                <a:schemeClr val="dk1"/>
              </a:solidFill>
              <a:effectLst/>
              <a:latin typeface="+mn-lt"/>
              <a:ea typeface="+mn-ea"/>
              <a:cs typeface="+mn-cs"/>
            </a:rPr>
            <a:t>及び全国市町村</a:t>
          </a:r>
          <a:r>
            <a:rPr kumimoji="1" lang="ja-JP" altLang="ja-JP" sz="1100">
              <a:solidFill>
                <a:schemeClr val="dk1"/>
              </a:solidFill>
              <a:effectLst/>
              <a:latin typeface="+mn-lt"/>
              <a:ea typeface="+mn-ea"/>
              <a:cs typeface="+mn-cs"/>
            </a:rPr>
            <a:t>の平均を下回って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、類似団体の平均</a:t>
          </a:r>
          <a:r>
            <a:rPr kumimoji="1" lang="ja-JP" altLang="en-US" sz="1100">
              <a:solidFill>
                <a:schemeClr val="dk1"/>
              </a:solidFill>
              <a:effectLst/>
              <a:latin typeface="+mn-lt"/>
              <a:ea typeface="+mn-ea"/>
              <a:cs typeface="+mn-cs"/>
            </a:rPr>
            <a:t>と同率となっています。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前年度と比較し、</a:t>
          </a:r>
          <a:r>
            <a:rPr kumimoji="1" lang="ja-JP" altLang="ja-JP" sz="1100">
              <a:solidFill>
                <a:schemeClr val="dk1"/>
              </a:solidFill>
              <a:effectLst/>
              <a:latin typeface="+mn-lt"/>
              <a:ea typeface="+mn-ea"/>
              <a:cs typeface="+mn-cs"/>
            </a:rPr>
            <a:t>一般財源等の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ポイント減</a:t>
          </a:r>
          <a:r>
            <a:rPr kumimoji="1" lang="ja-JP" altLang="en-US" sz="1100">
              <a:solidFill>
                <a:schemeClr val="dk1"/>
              </a:solidFill>
              <a:effectLst/>
              <a:latin typeface="+mn-lt"/>
              <a:ea typeface="+mn-ea"/>
              <a:cs typeface="+mn-cs"/>
            </a:rPr>
            <a:t>となって</a:t>
          </a:r>
          <a:r>
            <a:rPr kumimoji="1" lang="ja-JP" altLang="ja-JP" sz="1100">
              <a:solidFill>
                <a:schemeClr val="dk1"/>
              </a:solidFill>
              <a:effectLst/>
              <a:latin typeface="+mn-lt"/>
              <a:ea typeface="+mn-ea"/>
              <a:cs typeface="+mn-cs"/>
            </a:rPr>
            <a:t>います。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86995</xdr:rowOff>
    </xdr:from>
    <xdr:to>
      <xdr:col>24</xdr:col>
      <xdr:colOff>25400</xdr:colOff>
      <xdr:row>36</xdr:row>
      <xdr:rowOff>58420</xdr:rowOff>
    </xdr:to>
    <xdr:cxnSp macro="">
      <xdr:nvCxnSpPr>
        <xdr:cNvPr id="62" name="直線コネクタ 61"/>
        <xdr:cNvCxnSpPr/>
      </xdr:nvCxnSpPr>
      <xdr:spPr>
        <a:xfrm flipV="1">
          <a:off x="3987800" y="608774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64135</xdr:rowOff>
    </xdr:to>
    <xdr:cxnSp macro="">
      <xdr:nvCxnSpPr>
        <xdr:cNvPr id="65" name="直線コネクタ 64"/>
        <xdr:cNvCxnSpPr/>
      </xdr:nvCxnSpPr>
      <xdr:spPr>
        <a:xfrm flipV="1">
          <a:off x="3098800" y="6230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64135</xdr:rowOff>
    </xdr:from>
    <xdr:to>
      <xdr:col>15</xdr:col>
      <xdr:colOff>98425</xdr:colOff>
      <xdr:row>36</xdr:row>
      <xdr:rowOff>127000</xdr:rowOff>
    </xdr:to>
    <xdr:cxnSp macro="">
      <xdr:nvCxnSpPr>
        <xdr:cNvPr id="68" name="直線コネクタ 67"/>
        <xdr:cNvCxnSpPr/>
      </xdr:nvCxnSpPr>
      <xdr:spPr>
        <a:xfrm flipV="1">
          <a:off x="2209800" y="62363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149860</xdr:rowOff>
    </xdr:from>
    <xdr:to>
      <xdr:col>11</xdr:col>
      <xdr:colOff>9525</xdr:colOff>
      <xdr:row>36</xdr:row>
      <xdr:rowOff>127000</xdr:rowOff>
    </xdr:to>
    <xdr:cxnSp macro="">
      <xdr:nvCxnSpPr>
        <xdr:cNvPr id="71" name="直線コネクタ 70"/>
        <xdr:cNvCxnSpPr/>
      </xdr:nvCxnSpPr>
      <xdr:spPr>
        <a:xfrm>
          <a:off x="1320800" y="61506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81" name="楕円 80"/>
        <xdr:cNvSpPr/>
      </xdr:nvSpPr>
      <xdr:spPr>
        <a:xfrm>
          <a:off x="47752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8272</xdr:rowOff>
    </xdr:from>
    <xdr:ext cx="762000" cy="259045"/>
    <xdr:sp macro="" textlink="">
      <xdr:nvSpPr>
        <xdr:cNvPr id="82" name="人件費該当値テキスト"/>
        <xdr:cNvSpPr txBox="1"/>
      </xdr:nvSpPr>
      <xdr:spPr>
        <a:xfrm>
          <a:off x="4914900" y="600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3" name="楕円 82"/>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84" name="テキスト ボックス 83"/>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13335</xdr:rowOff>
    </xdr:from>
    <xdr:to>
      <xdr:col>15</xdr:col>
      <xdr:colOff>149225</xdr:colOff>
      <xdr:row>36</xdr:row>
      <xdr:rowOff>114935</xdr:rowOff>
    </xdr:to>
    <xdr:sp macro="" textlink="">
      <xdr:nvSpPr>
        <xdr:cNvPr id="85" name="楕円 84"/>
        <xdr:cNvSpPr/>
      </xdr:nvSpPr>
      <xdr:spPr>
        <a:xfrm>
          <a:off x="30480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99712</xdr:rowOff>
    </xdr:from>
    <xdr:ext cx="762000" cy="259045"/>
    <xdr:sp macro="" textlink="">
      <xdr:nvSpPr>
        <xdr:cNvPr id="86" name="テキスト ボックス 85"/>
        <xdr:cNvSpPr txBox="1"/>
      </xdr:nvSpPr>
      <xdr:spPr>
        <a:xfrm>
          <a:off x="2717800" y="627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7" name="楕円 86"/>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88" name="テキスト ボックス 87"/>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99060</xdr:rowOff>
    </xdr:from>
    <xdr:to>
      <xdr:col>6</xdr:col>
      <xdr:colOff>171450</xdr:colOff>
      <xdr:row>36</xdr:row>
      <xdr:rowOff>29210</xdr:rowOff>
    </xdr:to>
    <xdr:sp macro="" textlink="">
      <xdr:nvSpPr>
        <xdr:cNvPr id="89" name="楕円 88"/>
        <xdr:cNvSpPr/>
      </xdr:nvSpPr>
      <xdr:spPr>
        <a:xfrm>
          <a:off x="1270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13987</xdr:rowOff>
    </xdr:from>
    <xdr:ext cx="762000" cy="259045"/>
    <xdr:sp macro="" textlink="">
      <xdr:nvSpPr>
        <xdr:cNvPr id="90" name="テキスト ボックス 89"/>
        <xdr:cNvSpPr txBox="1"/>
      </xdr:nvSpPr>
      <xdr:spPr>
        <a:xfrm>
          <a:off x="939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全国市町村</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の平均を上回っています。</a:t>
          </a:r>
          <a:endParaRPr lang="ja-JP" altLang="ja-JP" sz="1400">
            <a:effectLst/>
          </a:endParaRPr>
        </a:p>
        <a:p>
          <a:r>
            <a:rPr kumimoji="1" lang="ja-JP" altLang="ja-JP" sz="1100">
              <a:solidFill>
                <a:schemeClr val="dk1"/>
              </a:solidFill>
              <a:effectLst/>
              <a:latin typeface="+mn-lt"/>
              <a:ea typeface="+mn-ea"/>
              <a:cs typeface="+mn-cs"/>
            </a:rPr>
            <a:t>　前年度と比較し、一般財源等の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a:t>
          </a:r>
          <a:r>
            <a:rPr kumimoji="1" lang="ja-JP" altLang="en-US" sz="1100">
              <a:solidFill>
                <a:schemeClr val="dk1"/>
              </a:solidFill>
              <a:effectLst/>
              <a:latin typeface="+mn-lt"/>
              <a:ea typeface="+mn-ea"/>
              <a:cs typeface="+mn-cs"/>
            </a:rPr>
            <a:t>となって</a:t>
          </a:r>
          <a:r>
            <a:rPr kumimoji="1" lang="ja-JP" altLang="ja-JP" sz="1100">
              <a:solidFill>
                <a:schemeClr val="dk1"/>
              </a:solidFill>
              <a:effectLst/>
              <a:latin typeface="+mn-lt"/>
              <a:ea typeface="+mn-ea"/>
              <a:cs typeface="+mn-cs"/>
            </a:rPr>
            <a:t>います。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18</xdr:row>
      <xdr:rowOff>81280</xdr:rowOff>
    </xdr:to>
    <xdr:cxnSp macro="">
      <xdr:nvCxnSpPr>
        <xdr:cNvPr id="123" name="直線コネクタ 122"/>
        <xdr:cNvCxnSpPr/>
      </xdr:nvCxnSpPr>
      <xdr:spPr>
        <a:xfrm>
          <a:off x="15671800" y="3159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18</xdr:row>
      <xdr:rowOff>73660</xdr:rowOff>
    </xdr:to>
    <xdr:cxnSp macro="">
      <xdr:nvCxnSpPr>
        <xdr:cNvPr id="126" name="直線コネクタ 125"/>
        <xdr:cNvCxnSpPr/>
      </xdr:nvCxnSpPr>
      <xdr:spPr>
        <a:xfrm>
          <a:off x="14782800" y="3129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18</xdr:row>
      <xdr:rowOff>134620</xdr:rowOff>
    </xdr:to>
    <xdr:cxnSp macro="">
      <xdr:nvCxnSpPr>
        <xdr:cNvPr id="129" name="直線コネクタ 128"/>
        <xdr:cNvCxnSpPr/>
      </xdr:nvCxnSpPr>
      <xdr:spPr>
        <a:xfrm flipV="1">
          <a:off x="13893800" y="3129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18</xdr:row>
      <xdr:rowOff>134620</xdr:rowOff>
    </xdr:to>
    <xdr:cxnSp macro="">
      <xdr:nvCxnSpPr>
        <xdr:cNvPr id="132" name="直線コネクタ 131"/>
        <xdr:cNvCxnSpPr/>
      </xdr:nvCxnSpPr>
      <xdr:spPr>
        <a:xfrm>
          <a:off x="13004800" y="29768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2" name="楕円 141"/>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3" name="物件費該当値テキスト"/>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4" name="楕円 143"/>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134637</xdr:rowOff>
    </xdr:from>
    <xdr:ext cx="736600" cy="259045"/>
    <xdr:sp macro="" textlink="">
      <xdr:nvSpPr>
        <xdr:cNvPr id="145" name="テキスト ボックス 144"/>
        <xdr:cNvSpPr txBox="1"/>
      </xdr:nvSpPr>
      <xdr:spPr>
        <a:xfrm>
          <a:off x="15290800" y="2877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46" name="楕円 145"/>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104157</xdr:rowOff>
    </xdr:from>
    <xdr:ext cx="762000" cy="259045"/>
    <xdr:sp macro="" textlink="">
      <xdr:nvSpPr>
        <xdr:cNvPr id="147" name="テキスト ボックス 146"/>
        <xdr:cNvSpPr txBox="1"/>
      </xdr:nvSpPr>
      <xdr:spPr>
        <a:xfrm>
          <a:off x="14401800" y="284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83820</xdr:rowOff>
    </xdr:from>
    <xdr:to>
      <xdr:col>69</xdr:col>
      <xdr:colOff>142875</xdr:colOff>
      <xdr:row>19</xdr:row>
      <xdr:rowOff>13970</xdr:rowOff>
    </xdr:to>
    <xdr:sp macro="" textlink="">
      <xdr:nvSpPr>
        <xdr:cNvPr id="148" name="楕円 147"/>
        <xdr:cNvSpPr/>
      </xdr:nvSpPr>
      <xdr:spPr>
        <a:xfrm>
          <a:off x="13843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170197</xdr:rowOff>
    </xdr:from>
    <xdr:ext cx="762000" cy="259045"/>
    <xdr:sp macro="" textlink="">
      <xdr:nvSpPr>
        <xdr:cNvPr id="149" name="テキスト ボックス 148"/>
        <xdr:cNvSpPr txBox="1"/>
      </xdr:nvSpPr>
      <xdr:spPr>
        <a:xfrm>
          <a:off x="13512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0" name="楕円 149"/>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51" name="テキスト ボックス 150"/>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広島県市町や全国市町村、類似団体の平均をいずれも上回っています。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前年度と比較し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一般財源等の減少</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ポイント減となっています。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年度に設置した福祉事務所に係る給付費等により、高率のまま推移しています。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42635</xdr:rowOff>
    </xdr:from>
    <xdr:to>
      <xdr:col>24</xdr:col>
      <xdr:colOff>25400</xdr:colOff>
      <xdr:row>59</xdr:row>
      <xdr:rowOff>129722</xdr:rowOff>
    </xdr:to>
    <xdr:cxnSp macro="">
      <xdr:nvCxnSpPr>
        <xdr:cNvPr id="186" name="直線コネクタ 185"/>
        <xdr:cNvCxnSpPr/>
      </xdr:nvCxnSpPr>
      <xdr:spPr>
        <a:xfrm flipV="1">
          <a:off x="3987800" y="101581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75293</xdr:rowOff>
    </xdr:from>
    <xdr:to>
      <xdr:col>19</xdr:col>
      <xdr:colOff>187325</xdr:colOff>
      <xdr:row>59</xdr:row>
      <xdr:rowOff>129722</xdr:rowOff>
    </xdr:to>
    <xdr:cxnSp macro="">
      <xdr:nvCxnSpPr>
        <xdr:cNvPr id="189" name="直線コネクタ 188"/>
        <xdr:cNvCxnSpPr/>
      </xdr:nvCxnSpPr>
      <xdr:spPr>
        <a:xfrm>
          <a:off x="3098800" y="10190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75293</xdr:rowOff>
    </xdr:from>
    <xdr:to>
      <xdr:col>15</xdr:col>
      <xdr:colOff>98425</xdr:colOff>
      <xdr:row>59</xdr:row>
      <xdr:rowOff>97065</xdr:rowOff>
    </xdr:to>
    <xdr:cxnSp macro="">
      <xdr:nvCxnSpPr>
        <xdr:cNvPr id="192" name="直線コネクタ 191"/>
        <xdr:cNvCxnSpPr/>
      </xdr:nvCxnSpPr>
      <xdr:spPr>
        <a:xfrm flipV="1">
          <a:off x="2209800" y="10190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59</xdr:row>
      <xdr:rowOff>97065</xdr:rowOff>
    </xdr:to>
    <xdr:cxnSp macro="">
      <xdr:nvCxnSpPr>
        <xdr:cNvPr id="195" name="直線コネクタ 194"/>
        <xdr:cNvCxnSpPr/>
      </xdr:nvCxnSpPr>
      <xdr:spPr>
        <a:xfrm>
          <a:off x="1320800" y="9994900"/>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163285</xdr:rowOff>
    </xdr:from>
    <xdr:to>
      <xdr:col>24</xdr:col>
      <xdr:colOff>76200</xdr:colOff>
      <xdr:row>59</xdr:row>
      <xdr:rowOff>93435</xdr:rowOff>
    </xdr:to>
    <xdr:sp macro="" textlink="">
      <xdr:nvSpPr>
        <xdr:cNvPr id="205" name="楕円 204"/>
        <xdr:cNvSpPr/>
      </xdr:nvSpPr>
      <xdr:spPr>
        <a:xfrm>
          <a:off x="4775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135362</xdr:rowOff>
    </xdr:from>
    <xdr:ext cx="762000" cy="259045"/>
    <xdr:sp macro="" textlink="">
      <xdr:nvSpPr>
        <xdr:cNvPr id="206" name="扶助費該当値テキスト"/>
        <xdr:cNvSpPr txBox="1"/>
      </xdr:nvSpPr>
      <xdr:spPr>
        <a:xfrm>
          <a:off x="4914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78922</xdr:rowOff>
    </xdr:from>
    <xdr:to>
      <xdr:col>20</xdr:col>
      <xdr:colOff>38100</xdr:colOff>
      <xdr:row>60</xdr:row>
      <xdr:rowOff>9072</xdr:rowOff>
    </xdr:to>
    <xdr:sp macro="" textlink="">
      <xdr:nvSpPr>
        <xdr:cNvPr id="207" name="楕円 206"/>
        <xdr:cNvSpPr/>
      </xdr:nvSpPr>
      <xdr:spPr>
        <a:xfrm>
          <a:off x="3937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165299</xdr:rowOff>
    </xdr:from>
    <xdr:ext cx="736600" cy="259045"/>
    <xdr:sp macro="" textlink="">
      <xdr:nvSpPr>
        <xdr:cNvPr id="208" name="テキスト ボックス 207"/>
        <xdr:cNvSpPr txBox="1"/>
      </xdr:nvSpPr>
      <xdr:spPr>
        <a:xfrm>
          <a:off x="3606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24493</xdr:rowOff>
    </xdr:from>
    <xdr:to>
      <xdr:col>15</xdr:col>
      <xdr:colOff>149225</xdr:colOff>
      <xdr:row>59</xdr:row>
      <xdr:rowOff>126093</xdr:rowOff>
    </xdr:to>
    <xdr:sp macro="" textlink="">
      <xdr:nvSpPr>
        <xdr:cNvPr id="209" name="楕円 208"/>
        <xdr:cNvSpPr/>
      </xdr:nvSpPr>
      <xdr:spPr>
        <a:xfrm>
          <a:off x="3048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110870</xdr:rowOff>
    </xdr:from>
    <xdr:ext cx="762000" cy="259045"/>
    <xdr:sp macro="" textlink="">
      <xdr:nvSpPr>
        <xdr:cNvPr id="210" name="テキスト ボックス 209"/>
        <xdr:cNvSpPr txBox="1"/>
      </xdr:nvSpPr>
      <xdr:spPr>
        <a:xfrm>
          <a:off x="2717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46265</xdr:rowOff>
    </xdr:from>
    <xdr:to>
      <xdr:col>11</xdr:col>
      <xdr:colOff>60325</xdr:colOff>
      <xdr:row>59</xdr:row>
      <xdr:rowOff>147865</xdr:rowOff>
    </xdr:to>
    <xdr:sp macro="" textlink="">
      <xdr:nvSpPr>
        <xdr:cNvPr id="211" name="楕円 210"/>
        <xdr:cNvSpPr/>
      </xdr:nvSpPr>
      <xdr:spPr>
        <a:xfrm>
          <a:off x="2159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132642</xdr:rowOff>
    </xdr:from>
    <xdr:ext cx="762000" cy="259045"/>
    <xdr:sp macro="" textlink="">
      <xdr:nvSpPr>
        <xdr:cNvPr id="212" name="テキスト ボックス 211"/>
        <xdr:cNvSpPr txBox="1"/>
      </xdr:nvSpPr>
      <xdr:spPr>
        <a:xfrm>
          <a:off x="1828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3" name="楕円 212"/>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4" name="テキスト ボックス 213"/>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広島県市町や全国市町村、類似団体の平均を上回っています。</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前年度と比較し、一般財源等の増加により、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ポイント増となっています。</a:t>
          </a:r>
          <a:endParaRPr lang="ja-JP" altLang="ja-JP">
            <a:effectLst/>
          </a:endParaRPr>
        </a:p>
        <a:p>
          <a:r>
            <a:rPr kumimoji="1" lang="ja-JP" altLang="ja-JP" sz="1100">
              <a:solidFill>
                <a:schemeClr val="dk1"/>
              </a:solidFill>
              <a:effectLst/>
              <a:latin typeface="+mn-lt"/>
              <a:ea typeface="+mn-ea"/>
              <a:cs typeface="+mn-cs"/>
            </a:rPr>
            <a:t>　令和元年度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下水道事業に地方公営企業法を適用した影響で、</a:t>
          </a:r>
          <a:r>
            <a:rPr kumimoji="1" lang="ja-JP" altLang="en-US" sz="1100">
              <a:solidFill>
                <a:schemeClr val="dk1"/>
              </a:solidFill>
              <a:effectLst/>
              <a:latin typeface="+mn-lt"/>
              <a:ea typeface="+mn-ea"/>
              <a:cs typeface="+mn-cs"/>
            </a:rPr>
            <a:t>同年度から低</a:t>
          </a:r>
          <a:r>
            <a:rPr kumimoji="1" lang="ja-JP" altLang="ja-JP" sz="1100">
              <a:solidFill>
                <a:schemeClr val="dk1"/>
              </a:solidFill>
              <a:effectLst/>
              <a:latin typeface="+mn-lt"/>
              <a:ea typeface="+mn-ea"/>
              <a:cs typeface="+mn-cs"/>
            </a:rPr>
            <a:t>率のまま推移しています。</a:t>
          </a:r>
          <a:endParaRPr lang="ja-JP" altLang="ja-JP" sz="1400">
            <a:effectLst/>
          </a:endParaRPr>
        </a:p>
        <a:p>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127000</xdr:rowOff>
    </xdr:to>
    <xdr:cxnSp macro="">
      <xdr:nvCxnSpPr>
        <xdr:cNvPr id="247" name="直線コネクタ 246"/>
        <xdr:cNvCxnSpPr/>
      </xdr:nvCxnSpPr>
      <xdr:spPr>
        <a:xfrm>
          <a:off x="15671800" y="9690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168910</xdr:rowOff>
    </xdr:to>
    <xdr:cxnSp macro="">
      <xdr:nvCxnSpPr>
        <xdr:cNvPr id="250" name="直線コネクタ 249"/>
        <xdr:cNvCxnSpPr/>
      </xdr:nvCxnSpPr>
      <xdr:spPr>
        <a:xfrm flipV="1">
          <a:off x="14782800" y="969010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157480</xdr:rowOff>
    </xdr:to>
    <xdr:cxnSp macro="">
      <xdr:nvCxnSpPr>
        <xdr:cNvPr id="253" name="直線コネクタ 252"/>
        <xdr:cNvCxnSpPr/>
      </xdr:nvCxnSpPr>
      <xdr:spPr>
        <a:xfrm flipV="1">
          <a:off x="13893800" y="99415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157480</xdr:rowOff>
    </xdr:to>
    <xdr:cxnSp macro="">
      <xdr:nvCxnSpPr>
        <xdr:cNvPr id="256" name="直線コネクタ 255"/>
        <xdr:cNvCxnSpPr/>
      </xdr:nvCxnSpPr>
      <xdr:spPr>
        <a:xfrm>
          <a:off x="13004800" y="9956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6" name="楕円 265"/>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7"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8" name="楕円 267"/>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9" name="テキスト ボックス 268"/>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0" name="楕円 269"/>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1" name="テキスト ボックス 270"/>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106680</xdr:rowOff>
    </xdr:from>
    <xdr:to>
      <xdr:col>69</xdr:col>
      <xdr:colOff>142875</xdr:colOff>
      <xdr:row>59</xdr:row>
      <xdr:rowOff>36830</xdr:rowOff>
    </xdr:to>
    <xdr:sp macro="" textlink="">
      <xdr:nvSpPr>
        <xdr:cNvPr id="272" name="楕円 271"/>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73" name="テキスト ボックス 272"/>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4" name="楕円 273"/>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5" name="テキスト ボックス 274"/>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類似団体の平均を下回っているものの、広島県市町、全国市町村の平均を上回っています。</a:t>
          </a:r>
          <a:endParaRPr lang="ja-JP" altLang="ja-JP" sz="1400">
            <a:effectLst/>
          </a:endParaRPr>
        </a:p>
        <a:p>
          <a:r>
            <a:rPr kumimoji="1" lang="ja-JP" altLang="ja-JP" sz="1100">
              <a:solidFill>
                <a:schemeClr val="dk1"/>
              </a:solidFill>
              <a:effectLst/>
              <a:latin typeface="+mn-lt"/>
              <a:ea typeface="+mn-ea"/>
              <a:cs typeface="+mn-cs"/>
            </a:rPr>
            <a:t>　前年度と比較し、一般</a:t>
          </a:r>
          <a:r>
            <a:rPr kumimoji="1" lang="ja-JP" altLang="en-US" sz="1100">
              <a:solidFill>
                <a:schemeClr val="dk1"/>
              </a:solidFill>
              <a:effectLst/>
              <a:latin typeface="+mn-lt"/>
              <a:ea typeface="+mn-ea"/>
              <a:cs typeface="+mn-cs"/>
            </a:rPr>
            <a:t>財源等の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増となっています。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58420</xdr:rowOff>
    </xdr:to>
    <xdr:cxnSp macro="">
      <xdr:nvCxnSpPr>
        <xdr:cNvPr id="305" name="直線コネクタ 304"/>
        <xdr:cNvCxnSpPr/>
      </xdr:nvCxnSpPr>
      <xdr:spPr>
        <a:xfrm>
          <a:off x="15671800" y="62123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36</xdr:row>
      <xdr:rowOff>40132</xdr:rowOff>
    </xdr:to>
    <xdr:cxnSp macro="">
      <xdr:nvCxnSpPr>
        <xdr:cNvPr id="308" name="直線コネクタ 307"/>
        <xdr:cNvCxnSpPr/>
      </xdr:nvCxnSpPr>
      <xdr:spPr>
        <a:xfrm>
          <a:off x="14782800" y="60660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42418</xdr:rowOff>
    </xdr:from>
    <xdr:to>
      <xdr:col>73</xdr:col>
      <xdr:colOff>180975</xdr:colOff>
      <xdr:row>35</xdr:row>
      <xdr:rowOff>65278</xdr:rowOff>
    </xdr:to>
    <xdr:cxnSp macro="">
      <xdr:nvCxnSpPr>
        <xdr:cNvPr id="311" name="直線コネクタ 310"/>
        <xdr:cNvCxnSpPr/>
      </xdr:nvCxnSpPr>
      <xdr:spPr>
        <a:xfrm>
          <a:off x="13893800" y="60431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35</xdr:row>
      <xdr:rowOff>42418</xdr:rowOff>
    </xdr:to>
    <xdr:cxnSp macro="">
      <xdr:nvCxnSpPr>
        <xdr:cNvPr id="314" name="直線コネクタ 313"/>
        <xdr:cNvCxnSpPr/>
      </xdr:nvCxnSpPr>
      <xdr:spPr>
        <a:xfrm>
          <a:off x="13004800" y="60340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4" name="楕円 323"/>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5"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6" name="楕円 325"/>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7" name="テキスト ボックス 326"/>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28" name="楕円 327"/>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29" name="テキスト ボックス 328"/>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30" name="楕円 329"/>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31" name="テキスト ボックス 330"/>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2" name="楕円 331"/>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3" name="テキスト ボックス 332"/>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広島県市町の平均を下回っているものの、全国市町村や類似団体の平均を上回っています。</a:t>
          </a:r>
          <a:endParaRPr lang="ja-JP" altLang="ja-JP" sz="1400">
            <a:effectLst/>
          </a:endParaRPr>
        </a:p>
        <a:p>
          <a:r>
            <a:rPr kumimoji="1" lang="ja-JP" altLang="ja-JP" sz="1100">
              <a:solidFill>
                <a:schemeClr val="dk1"/>
              </a:solidFill>
              <a:effectLst/>
              <a:latin typeface="+mn-lt"/>
              <a:ea typeface="+mn-ea"/>
              <a:cs typeface="+mn-cs"/>
            </a:rPr>
            <a:t>　前年度と比較し、一般財源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a:t>
          </a:r>
          <a:r>
            <a:rPr kumimoji="1" lang="ja-JP" altLang="en-US" sz="1100">
              <a:solidFill>
                <a:schemeClr val="dk1"/>
              </a:solidFill>
              <a:effectLst/>
              <a:latin typeface="+mn-lt"/>
              <a:ea typeface="+mn-ea"/>
              <a:cs typeface="+mn-cs"/>
            </a:rPr>
            <a:t>となっています。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147574</xdr:rowOff>
    </xdr:from>
    <xdr:to>
      <xdr:col>24</xdr:col>
      <xdr:colOff>25400</xdr:colOff>
      <xdr:row>78</xdr:row>
      <xdr:rowOff>21844</xdr:rowOff>
    </xdr:to>
    <xdr:cxnSp macro="">
      <xdr:nvCxnSpPr>
        <xdr:cNvPr id="363" name="直線コネクタ 362"/>
        <xdr:cNvCxnSpPr/>
      </xdr:nvCxnSpPr>
      <xdr:spPr>
        <a:xfrm>
          <a:off x="3987800" y="133492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77</xdr:row>
      <xdr:rowOff>147574</xdr:rowOff>
    </xdr:to>
    <xdr:cxnSp macro="">
      <xdr:nvCxnSpPr>
        <xdr:cNvPr id="366" name="直線コネクタ 365"/>
        <xdr:cNvCxnSpPr/>
      </xdr:nvCxnSpPr>
      <xdr:spPr>
        <a:xfrm>
          <a:off x="3098800" y="133309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129287</xdr:rowOff>
    </xdr:from>
    <xdr:to>
      <xdr:col>15</xdr:col>
      <xdr:colOff>98425</xdr:colOff>
      <xdr:row>78</xdr:row>
      <xdr:rowOff>17272</xdr:rowOff>
    </xdr:to>
    <xdr:cxnSp macro="">
      <xdr:nvCxnSpPr>
        <xdr:cNvPr id="369" name="直線コネクタ 368"/>
        <xdr:cNvCxnSpPr/>
      </xdr:nvCxnSpPr>
      <xdr:spPr>
        <a:xfrm flipV="1">
          <a:off x="2209800" y="133309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106426</xdr:rowOff>
    </xdr:from>
    <xdr:to>
      <xdr:col>11</xdr:col>
      <xdr:colOff>9525</xdr:colOff>
      <xdr:row>78</xdr:row>
      <xdr:rowOff>17272</xdr:rowOff>
    </xdr:to>
    <xdr:cxnSp macro="">
      <xdr:nvCxnSpPr>
        <xdr:cNvPr id="372" name="直線コネクタ 371"/>
        <xdr:cNvCxnSpPr/>
      </xdr:nvCxnSpPr>
      <xdr:spPr>
        <a:xfrm>
          <a:off x="1320800" y="133080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142494</xdr:rowOff>
    </xdr:from>
    <xdr:to>
      <xdr:col>24</xdr:col>
      <xdr:colOff>76200</xdr:colOff>
      <xdr:row>78</xdr:row>
      <xdr:rowOff>72644</xdr:rowOff>
    </xdr:to>
    <xdr:sp macro="" textlink="">
      <xdr:nvSpPr>
        <xdr:cNvPr id="382" name="楕円 381"/>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762000" cy="259045"/>
    <xdr:sp macro="" textlink="">
      <xdr:nvSpPr>
        <xdr:cNvPr id="383" name="公債費該当値テキスト"/>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96774</xdr:rowOff>
    </xdr:from>
    <xdr:to>
      <xdr:col>20</xdr:col>
      <xdr:colOff>38100</xdr:colOff>
      <xdr:row>78</xdr:row>
      <xdr:rowOff>26924</xdr:rowOff>
    </xdr:to>
    <xdr:sp macro="" textlink="">
      <xdr:nvSpPr>
        <xdr:cNvPr id="384" name="楕円 383"/>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11701</xdr:rowOff>
    </xdr:from>
    <xdr:ext cx="736600" cy="259045"/>
    <xdr:sp macro="" textlink="">
      <xdr:nvSpPr>
        <xdr:cNvPr id="385" name="テキスト ボックス 384"/>
        <xdr:cNvSpPr txBox="1"/>
      </xdr:nvSpPr>
      <xdr:spPr>
        <a:xfrm>
          <a:off x="3606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86" name="楕円 385"/>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87" name="テキスト ボックス 386"/>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88" name="楕円 387"/>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89" name="テキスト ボックス 388"/>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90" name="楕円 389"/>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91" name="テキスト ボックス 390"/>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広島県市町や全国市町村、類似団体の平均をいずれも上回っています。</a:t>
          </a:r>
          <a:endParaRPr lang="ja-JP" altLang="ja-JP" sz="1400">
            <a:effectLst/>
          </a:endParaRPr>
        </a:p>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減となっていますが、他市町と比較して高率であり、</a:t>
          </a:r>
          <a:r>
            <a:rPr kumimoji="1" lang="ja-JP" altLang="ja-JP" sz="1100">
              <a:solidFill>
                <a:schemeClr val="dk1"/>
              </a:solidFill>
              <a:effectLst/>
              <a:latin typeface="+mn-lt"/>
              <a:ea typeface="+mn-ea"/>
              <a:cs typeface="+mn-cs"/>
            </a:rPr>
            <a:t>経常収支比率引き上げの一要因となっています。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42418</xdr:rowOff>
    </xdr:to>
    <xdr:cxnSp macro="">
      <xdr:nvCxnSpPr>
        <xdr:cNvPr id="422" name="直線コネクタ 421"/>
        <xdr:cNvCxnSpPr/>
      </xdr:nvCxnSpPr>
      <xdr:spPr>
        <a:xfrm flipV="1">
          <a:off x="15671800" y="13481813"/>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xdr:rowOff>
    </xdr:from>
    <xdr:to>
      <xdr:col>78</xdr:col>
      <xdr:colOff>69850</xdr:colOff>
      <xdr:row>79</xdr:row>
      <xdr:rowOff>42418</xdr:rowOff>
    </xdr:to>
    <xdr:cxnSp macro="">
      <xdr:nvCxnSpPr>
        <xdr:cNvPr id="425" name="直線コネクタ 424"/>
        <xdr:cNvCxnSpPr/>
      </xdr:nvCxnSpPr>
      <xdr:spPr>
        <a:xfrm>
          <a:off x="14782800" y="135549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xdr:rowOff>
    </xdr:from>
    <xdr:to>
      <xdr:col>73</xdr:col>
      <xdr:colOff>180975</xdr:colOff>
      <xdr:row>80</xdr:row>
      <xdr:rowOff>26415</xdr:rowOff>
    </xdr:to>
    <xdr:cxnSp macro="">
      <xdr:nvCxnSpPr>
        <xdr:cNvPr id="428" name="直線コネクタ 427"/>
        <xdr:cNvCxnSpPr/>
      </xdr:nvCxnSpPr>
      <xdr:spPr>
        <a:xfrm flipV="1">
          <a:off x="13893800" y="13554963"/>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80</xdr:row>
      <xdr:rowOff>26415</xdr:rowOff>
    </xdr:to>
    <xdr:cxnSp macro="">
      <xdr:nvCxnSpPr>
        <xdr:cNvPr id="431" name="直線コネクタ 430"/>
        <xdr:cNvCxnSpPr/>
      </xdr:nvCxnSpPr>
      <xdr:spPr>
        <a:xfrm>
          <a:off x="13004800" y="13289787"/>
          <a:ext cx="889000" cy="4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1" name="楕円 440"/>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42" name="公債費以外該当値テキスト"/>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163068</xdr:rowOff>
    </xdr:from>
    <xdr:to>
      <xdr:col>78</xdr:col>
      <xdr:colOff>120650</xdr:colOff>
      <xdr:row>79</xdr:row>
      <xdr:rowOff>93218</xdr:rowOff>
    </xdr:to>
    <xdr:sp macro="" textlink="">
      <xdr:nvSpPr>
        <xdr:cNvPr id="443" name="楕円 442"/>
        <xdr:cNvSpPr/>
      </xdr:nvSpPr>
      <xdr:spPr>
        <a:xfrm>
          <a:off x="15621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77995</xdr:rowOff>
    </xdr:from>
    <xdr:ext cx="736600" cy="259045"/>
    <xdr:sp macro="" textlink="">
      <xdr:nvSpPr>
        <xdr:cNvPr id="444" name="テキスト ボックス 443"/>
        <xdr:cNvSpPr txBox="1"/>
      </xdr:nvSpPr>
      <xdr:spPr>
        <a:xfrm>
          <a:off x="15290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131063</xdr:rowOff>
    </xdr:from>
    <xdr:to>
      <xdr:col>74</xdr:col>
      <xdr:colOff>31750</xdr:colOff>
      <xdr:row>79</xdr:row>
      <xdr:rowOff>61213</xdr:rowOff>
    </xdr:to>
    <xdr:sp macro="" textlink="">
      <xdr:nvSpPr>
        <xdr:cNvPr id="445" name="楕円 444"/>
        <xdr:cNvSpPr/>
      </xdr:nvSpPr>
      <xdr:spPr>
        <a:xfrm>
          <a:off x="14732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45990</xdr:rowOff>
    </xdr:from>
    <xdr:ext cx="762000" cy="259045"/>
    <xdr:sp macro="" textlink="">
      <xdr:nvSpPr>
        <xdr:cNvPr id="446" name="テキスト ボックス 445"/>
        <xdr:cNvSpPr txBox="1"/>
      </xdr:nvSpPr>
      <xdr:spPr>
        <a:xfrm>
          <a:off x="14401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147065</xdr:rowOff>
    </xdr:from>
    <xdr:to>
      <xdr:col>69</xdr:col>
      <xdr:colOff>142875</xdr:colOff>
      <xdr:row>80</xdr:row>
      <xdr:rowOff>77215</xdr:rowOff>
    </xdr:to>
    <xdr:sp macro="" textlink="">
      <xdr:nvSpPr>
        <xdr:cNvPr id="447" name="楕円 446"/>
        <xdr:cNvSpPr/>
      </xdr:nvSpPr>
      <xdr:spPr>
        <a:xfrm>
          <a:off x="13843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61992</xdr:rowOff>
    </xdr:from>
    <xdr:ext cx="762000" cy="259045"/>
    <xdr:sp macro="" textlink="">
      <xdr:nvSpPr>
        <xdr:cNvPr id="448" name="テキスト ボックス 447"/>
        <xdr:cNvSpPr txBox="1"/>
      </xdr:nvSpPr>
      <xdr:spPr>
        <a:xfrm>
          <a:off x="13512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9" name="楕円 448"/>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50" name="テキスト ボックス 449"/>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12335</xdr:rowOff>
    </xdr:from>
    <xdr:to>
      <xdr:col>29</xdr:col>
      <xdr:colOff>127000</xdr:colOff>
      <xdr:row>19</xdr:row>
      <xdr:rowOff>18295</xdr:rowOff>
    </xdr:to>
    <xdr:cxnSp macro="">
      <xdr:nvCxnSpPr>
        <xdr:cNvPr id="52" name="直線コネクタ 51"/>
        <xdr:cNvCxnSpPr/>
      </xdr:nvCxnSpPr>
      <xdr:spPr bwMode="auto">
        <a:xfrm>
          <a:off x="5003800" y="3317510"/>
          <a:ext cx="647700" cy="5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167816</xdr:rowOff>
    </xdr:from>
    <xdr:to>
      <xdr:col>26</xdr:col>
      <xdr:colOff>50800</xdr:colOff>
      <xdr:row>19</xdr:row>
      <xdr:rowOff>12335</xdr:rowOff>
    </xdr:to>
    <xdr:cxnSp macro="">
      <xdr:nvCxnSpPr>
        <xdr:cNvPr id="55" name="直線コネクタ 54"/>
        <xdr:cNvCxnSpPr/>
      </xdr:nvCxnSpPr>
      <xdr:spPr bwMode="auto">
        <a:xfrm>
          <a:off x="4305300" y="3301541"/>
          <a:ext cx="698500" cy="15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167816</xdr:rowOff>
    </xdr:from>
    <xdr:to>
      <xdr:col>22</xdr:col>
      <xdr:colOff>114300</xdr:colOff>
      <xdr:row>19</xdr:row>
      <xdr:rowOff>1444</xdr:rowOff>
    </xdr:to>
    <xdr:cxnSp macro="">
      <xdr:nvCxnSpPr>
        <xdr:cNvPr id="58" name="直線コネクタ 57"/>
        <xdr:cNvCxnSpPr/>
      </xdr:nvCxnSpPr>
      <xdr:spPr bwMode="auto">
        <a:xfrm flipV="1">
          <a:off x="3606800" y="3301541"/>
          <a:ext cx="698500" cy="5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1444</xdr:rowOff>
    </xdr:from>
    <xdr:to>
      <xdr:col>18</xdr:col>
      <xdr:colOff>177800</xdr:colOff>
      <xdr:row>19</xdr:row>
      <xdr:rowOff>14736</xdr:rowOff>
    </xdr:to>
    <xdr:cxnSp macro="">
      <xdr:nvCxnSpPr>
        <xdr:cNvPr id="61" name="直線コネクタ 60"/>
        <xdr:cNvCxnSpPr/>
      </xdr:nvCxnSpPr>
      <xdr:spPr bwMode="auto">
        <a:xfrm flipV="1">
          <a:off x="2908300" y="3306619"/>
          <a:ext cx="698500" cy="1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138945</xdr:rowOff>
    </xdr:from>
    <xdr:to>
      <xdr:col>29</xdr:col>
      <xdr:colOff>177800</xdr:colOff>
      <xdr:row>19</xdr:row>
      <xdr:rowOff>69095</xdr:rowOff>
    </xdr:to>
    <xdr:sp macro="" textlink="">
      <xdr:nvSpPr>
        <xdr:cNvPr id="71" name="楕円 70"/>
        <xdr:cNvSpPr/>
      </xdr:nvSpPr>
      <xdr:spPr bwMode="auto">
        <a:xfrm>
          <a:off x="5600700" y="3272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111022</xdr:rowOff>
    </xdr:from>
    <xdr:ext cx="762000" cy="259045"/>
    <xdr:sp macro="" textlink="">
      <xdr:nvSpPr>
        <xdr:cNvPr id="72" name="人口1人当たり決算額の推移該当値テキスト130"/>
        <xdr:cNvSpPr txBox="1"/>
      </xdr:nvSpPr>
      <xdr:spPr>
        <a:xfrm>
          <a:off x="5740400" y="32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132985</xdr:rowOff>
    </xdr:from>
    <xdr:to>
      <xdr:col>26</xdr:col>
      <xdr:colOff>101600</xdr:colOff>
      <xdr:row>19</xdr:row>
      <xdr:rowOff>63135</xdr:rowOff>
    </xdr:to>
    <xdr:sp macro="" textlink="">
      <xdr:nvSpPr>
        <xdr:cNvPr id="73" name="楕円 72"/>
        <xdr:cNvSpPr/>
      </xdr:nvSpPr>
      <xdr:spPr bwMode="auto">
        <a:xfrm>
          <a:off x="4953000" y="3266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47912</xdr:rowOff>
    </xdr:from>
    <xdr:ext cx="736600" cy="259045"/>
    <xdr:sp macro="" textlink="">
      <xdr:nvSpPr>
        <xdr:cNvPr id="74" name="テキスト ボックス 73"/>
        <xdr:cNvSpPr txBox="1"/>
      </xdr:nvSpPr>
      <xdr:spPr>
        <a:xfrm>
          <a:off x="4622800" y="3353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117016</xdr:rowOff>
    </xdr:from>
    <xdr:to>
      <xdr:col>22</xdr:col>
      <xdr:colOff>165100</xdr:colOff>
      <xdr:row>19</xdr:row>
      <xdr:rowOff>47166</xdr:rowOff>
    </xdr:to>
    <xdr:sp macro="" textlink="">
      <xdr:nvSpPr>
        <xdr:cNvPr id="75" name="楕円 74"/>
        <xdr:cNvSpPr/>
      </xdr:nvSpPr>
      <xdr:spPr bwMode="auto">
        <a:xfrm>
          <a:off x="4254500" y="3250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31943</xdr:rowOff>
    </xdr:from>
    <xdr:ext cx="762000" cy="259045"/>
    <xdr:sp macro="" textlink="">
      <xdr:nvSpPr>
        <xdr:cNvPr id="76" name="テキスト ボックス 75"/>
        <xdr:cNvSpPr txBox="1"/>
      </xdr:nvSpPr>
      <xdr:spPr>
        <a:xfrm>
          <a:off x="3924300" y="3337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122094</xdr:rowOff>
    </xdr:from>
    <xdr:to>
      <xdr:col>19</xdr:col>
      <xdr:colOff>38100</xdr:colOff>
      <xdr:row>19</xdr:row>
      <xdr:rowOff>52244</xdr:rowOff>
    </xdr:to>
    <xdr:sp macro="" textlink="">
      <xdr:nvSpPr>
        <xdr:cNvPr id="77" name="楕円 76"/>
        <xdr:cNvSpPr/>
      </xdr:nvSpPr>
      <xdr:spPr bwMode="auto">
        <a:xfrm>
          <a:off x="3556000" y="3255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37021</xdr:rowOff>
    </xdr:from>
    <xdr:ext cx="762000" cy="259045"/>
    <xdr:sp macro="" textlink="">
      <xdr:nvSpPr>
        <xdr:cNvPr id="78" name="テキスト ボックス 77"/>
        <xdr:cNvSpPr txBox="1"/>
      </xdr:nvSpPr>
      <xdr:spPr>
        <a:xfrm>
          <a:off x="3225800" y="334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135386</xdr:rowOff>
    </xdr:from>
    <xdr:to>
      <xdr:col>15</xdr:col>
      <xdr:colOff>101600</xdr:colOff>
      <xdr:row>19</xdr:row>
      <xdr:rowOff>65536</xdr:rowOff>
    </xdr:to>
    <xdr:sp macro="" textlink="">
      <xdr:nvSpPr>
        <xdr:cNvPr id="79" name="楕円 78"/>
        <xdr:cNvSpPr/>
      </xdr:nvSpPr>
      <xdr:spPr bwMode="auto">
        <a:xfrm>
          <a:off x="2857500" y="3269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50313</xdr:rowOff>
    </xdr:from>
    <xdr:ext cx="762000" cy="259045"/>
    <xdr:sp macro="" textlink="">
      <xdr:nvSpPr>
        <xdr:cNvPr id="80" name="テキスト ボックス 79"/>
        <xdr:cNvSpPr txBox="1"/>
      </xdr:nvSpPr>
      <xdr:spPr>
        <a:xfrm>
          <a:off x="2527300" y="335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319579</xdr:rowOff>
    </xdr:from>
    <xdr:to>
      <xdr:col>29</xdr:col>
      <xdr:colOff>127000</xdr:colOff>
      <xdr:row>36</xdr:row>
      <xdr:rowOff>83893</xdr:rowOff>
    </xdr:to>
    <xdr:cxnSp macro="">
      <xdr:nvCxnSpPr>
        <xdr:cNvPr id="115" name="直線コネクタ 114"/>
        <xdr:cNvCxnSpPr/>
      </xdr:nvCxnSpPr>
      <xdr:spPr bwMode="auto">
        <a:xfrm flipV="1">
          <a:off x="5003800" y="6929929"/>
          <a:ext cx="647700" cy="107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8748</xdr:rowOff>
    </xdr:from>
    <xdr:to>
      <xdr:col>26</xdr:col>
      <xdr:colOff>50800</xdr:colOff>
      <xdr:row>36</xdr:row>
      <xdr:rowOff>83893</xdr:rowOff>
    </xdr:to>
    <xdr:cxnSp macro="">
      <xdr:nvCxnSpPr>
        <xdr:cNvPr id="118" name="直線コネクタ 117"/>
        <xdr:cNvCxnSpPr/>
      </xdr:nvCxnSpPr>
      <xdr:spPr bwMode="auto">
        <a:xfrm>
          <a:off x="4305300" y="6961998"/>
          <a:ext cx="698500" cy="75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324772</xdr:rowOff>
    </xdr:from>
    <xdr:to>
      <xdr:col>22</xdr:col>
      <xdr:colOff>114300</xdr:colOff>
      <xdr:row>36</xdr:row>
      <xdr:rowOff>8748</xdr:rowOff>
    </xdr:to>
    <xdr:cxnSp macro="">
      <xdr:nvCxnSpPr>
        <xdr:cNvPr id="121" name="直線コネクタ 120"/>
        <xdr:cNvCxnSpPr/>
      </xdr:nvCxnSpPr>
      <xdr:spPr bwMode="auto">
        <a:xfrm>
          <a:off x="3606800" y="6935122"/>
          <a:ext cx="698500" cy="26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217199</xdr:rowOff>
    </xdr:from>
    <xdr:to>
      <xdr:col>18</xdr:col>
      <xdr:colOff>177800</xdr:colOff>
      <xdr:row>35</xdr:row>
      <xdr:rowOff>324772</xdr:rowOff>
    </xdr:to>
    <xdr:cxnSp macro="">
      <xdr:nvCxnSpPr>
        <xdr:cNvPr id="124" name="直線コネクタ 123"/>
        <xdr:cNvCxnSpPr/>
      </xdr:nvCxnSpPr>
      <xdr:spPr bwMode="auto">
        <a:xfrm>
          <a:off x="2908300" y="6827549"/>
          <a:ext cx="698500" cy="107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268779</xdr:rowOff>
    </xdr:from>
    <xdr:to>
      <xdr:col>29</xdr:col>
      <xdr:colOff>177800</xdr:colOff>
      <xdr:row>36</xdr:row>
      <xdr:rowOff>27479</xdr:rowOff>
    </xdr:to>
    <xdr:sp macro="" textlink="">
      <xdr:nvSpPr>
        <xdr:cNvPr id="134" name="楕円 133"/>
        <xdr:cNvSpPr/>
      </xdr:nvSpPr>
      <xdr:spPr bwMode="auto">
        <a:xfrm>
          <a:off x="5600700" y="6879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240856</xdr:rowOff>
    </xdr:from>
    <xdr:ext cx="762000" cy="259045"/>
    <xdr:sp macro="" textlink="">
      <xdr:nvSpPr>
        <xdr:cNvPr id="135" name="人口1人当たり決算額の推移該当値テキスト445"/>
        <xdr:cNvSpPr txBox="1"/>
      </xdr:nvSpPr>
      <xdr:spPr>
        <a:xfrm>
          <a:off x="5740400" y="685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33093</xdr:rowOff>
    </xdr:from>
    <xdr:to>
      <xdr:col>26</xdr:col>
      <xdr:colOff>101600</xdr:colOff>
      <xdr:row>36</xdr:row>
      <xdr:rowOff>134693</xdr:rowOff>
    </xdr:to>
    <xdr:sp macro="" textlink="">
      <xdr:nvSpPr>
        <xdr:cNvPr id="136" name="楕円 135"/>
        <xdr:cNvSpPr/>
      </xdr:nvSpPr>
      <xdr:spPr bwMode="auto">
        <a:xfrm>
          <a:off x="4953000" y="6986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119470</xdr:rowOff>
    </xdr:from>
    <xdr:ext cx="736600" cy="259045"/>
    <xdr:sp macro="" textlink="">
      <xdr:nvSpPr>
        <xdr:cNvPr id="137" name="テキスト ボックス 136"/>
        <xdr:cNvSpPr txBox="1"/>
      </xdr:nvSpPr>
      <xdr:spPr>
        <a:xfrm>
          <a:off x="4622800" y="707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300848</xdr:rowOff>
    </xdr:from>
    <xdr:to>
      <xdr:col>22</xdr:col>
      <xdr:colOff>165100</xdr:colOff>
      <xdr:row>36</xdr:row>
      <xdr:rowOff>59548</xdr:rowOff>
    </xdr:to>
    <xdr:sp macro="" textlink="">
      <xdr:nvSpPr>
        <xdr:cNvPr id="138" name="楕円 137"/>
        <xdr:cNvSpPr/>
      </xdr:nvSpPr>
      <xdr:spPr bwMode="auto">
        <a:xfrm>
          <a:off x="4254500" y="6911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44325</xdr:rowOff>
    </xdr:from>
    <xdr:ext cx="762000" cy="259045"/>
    <xdr:sp macro="" textlink="">
      <xdr:nvSpPr>
        <xdr:cNvPr id="139" name="テキスト ボックス 138"/>
        <xdr:cNvSpPr txBox="1"/>
      </xdr:nvSpPr>
      <xdr:spPr>
        <a:xfrm>
          <a:off x="3924300" y="699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273972</xdr:rowOff>
    </xdr:from>
    <xdr:to>
      <xdr:col>19</xdr:col>
      <xdr:colOff>38100</xdr:colOff>
      <xdr:row>36</xdr:row>
      <xdr:rowOff>32672</xdr:rowOff>
    </xdr:to>
    <xdr:sp macro="" textlink="">
      <xdr:nvSpPr>
        <xdr:cNvPr id="140" name="楕円 139"/>
        <xdr:cNvSpPr/>
      </xdr:nvSpPr>
      <xdr:spPr bwMode="auto">
        <a:xfrm>
          <a:off x="3556000" y="6884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17449</xdr:rowOff>
    </xdr:from>
    <xdr:ext cx="762000" cy="259045"/>
    <xdr:sp macro="" textlink="">
      <xdr:nvSpPr>
        <xdr:cNvPr id="141" name="テキスト ボックス 140"/>
        <xdr:cNvSpPr txBox="1"/>
      </xdr:nvSpPr>
      <xdr:spPr>
        <a:xfrm>
          <a:off x="3225800" y="697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166399</xdr:rowOff>
    </xdr:from>
    <xdr:to>
      <xdr:col>15</xdr:col>
      <xdr:colOff>101600</xdr:colOff>
      <xdr:row>35</xdr:row>
      <xdr:rowOff>267999</xdr:rowOff>
    </xdr:to>
    <xdr:sp macro="" textlink="">
      <xdr:nvSpPr>
        <xdr:cNvPr id="142" name="楕円 141"/>
        <xdr:cNvSpPr/>
      </xdr:nvSpPr>
      <xdr:spPr bwMode="auto">
        <a:xfrm>
          <a:off x="2857500" y="6776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278176</xdr:rowOff>
    </xdr:from>
    <xdr:ext cx="762000" cy="259045"/>
    <xdr:sp macro="" textlink="">
      <xdr:nvSpPr>
        <xdr:cNvPr id="143" name="テキスト ボックス 142"/>
        <xdr:cNvSpPr txBox="1"/>
      </xdr:nvSpPr>
      <xdr:spPr>
        <a:xfrm>
          <a:off x="2527300" y="654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52,101
51,445
10.41
22,746,461
22,377,697
308,579
10,125,896
24,841,069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74454</xdr:rowOff>
    </xdr:from>
    <xdr:to>
      <xdr:col>24</xdr:col>
      <xdr:colOff>63500</xdr:colOff>
      <xdr:row>37</xdr:row>
      <xdr:rowOff>82207</xdr:rowOff>
    </xdr:to>
    <xdr:cxnSp macro="">
      <xdr:nvCxnSpPr>
        <xdr:cNvPr id="61" name="直線コネクタ 60"/>
        <xdr:cNvCxnSpPr/>
      </xdr:nvCxnSpPr>
      <xdr:spPr>
        <a:xfrm>
          <a:off x="3797300" y="6418104"/>
          <a:ext cx="8382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72949</xdr:rowOff>
    </xdr:from>
    <xdr:to>
      <xdr:col>19</xdr:col>
      <xdr:colOff>177800</xdr:colOff>
      <xdr:row>37</xdr:row>
      <xdr:rowOff>74454</xdr:rowOff>
    </xdr:to>
    <xdr:cxnSp macro="">
      <xdr:nvCxnSpPr>
        <xdr:cNvPr id="64" name="直線コネクタ 63"/>
        <xdr:cNvCxnSpPr/>
      </xdr:nvCxnSpPr>
      <xdr:spPr>
        <a:xfrm>
          <a:off x="2908300" y="6416599"/>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72949</xdr:rowOff>
    </xdr:from>
    <xdr:to>
      <xdr:col>15</xdr:col>
      <xdr:colOff>50800</xdr:colOff>
      <xdr:row>37</xdr:row>
      <xdr:rowOff>113278</xdr:rowOff>
    </xdr:to>
    <xdr:cxnSp macro="">
      <xdr:nvCxnSpPr>
        <xdr:cNvPr id="67" name="直線コネクタ 66"/>
        <xdr:cNvCxnSpPr/>
      </xdr:nvCxnSpPr>
      <xdr:spPr>
        <a:xfrm flipV="1">
          <a:off x="2019300" y="6416599"/>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102114</xdr:rowOff>
    </xdr:from>
    <xdr:to>
      <xdr:col>10</xdr:col>
      <xdr:colOff>114300</xdr:colOff>
      <xdr:row>37</xdr:row>
      <xdr:rowOff>113278</xdr:rowOff>
    </xdr:to>
    <xdr:cxnSp macro="">
      <xdr:nvCxnSpPr>
        <xdr:cNvPr id="70" name="直線コネクタ 69"/>
        <xdr:cNvCxnSpPr/>
      </xdr:nvCxnSpPr>
      <xdr:spPr>
        <a:xfrm>
          <a:off x="1130300" y="6445764"/>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31407</xdr:rowOff>
    </xdr:from>
    <xdr:to>
      <xdr:col>24</xdr:col>
      <xdr:colOff>114300</xdr:colOff>
      <xdr:row>37</xdr:row>
      <xdr:rowOff>133007</xdr:rowOff>
    </xdr:to>
    <xdr:sp macro="" textlink="">
      <xdr:nvSpPr>
        <xdr:cNvPr id="80" name="楕円 79"/>
        <xdr:cNvSpPr/>
      </xdr:nvSpPr>
      <xdr:spPr>
        <a:xfrm>
          <a:off x="4584700" y="63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9834</xdr:rowOff>
    </xdr:from>
    <xdr:ext cx="534377" cy="259045"/>
    <xdr:sp macro="" textlink="">
      <xdr:nvSpPr>
        <xdr:cNvPr id="81" name="人件費該当値テキスト"/>
        <xdr:cNvSpPr txBox="1"/>
      </xdr:nvSpPr>
      <xdr:spPr>
        <a:xfrm>
          <a:off x="4686300" y="635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23654</xdr:rowOff>
    </xdr:from>
    <xdr:to>
      <xdr:col>20</xdr:col>
      <xdr:colOff>38100</xdr:colOff>
      <xdr:row>37</xdr:row>
      <xdr:rowOff>125254</xdr:rowOff>
    </xdr:to>
    <xdr:sp macro="" textlink="">
      <xdr:nvSpPr>
        <xdr:cNvPr id="82" name="楕円 81"/>
        <xdr:cNvSpPr/>
      </xdr:nvSpPr>
      <xdr:spPr>
        <a:xfrm>
          <a:off x="3746500" y="636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116381</xdr:rowOff>
    </xdr:from>
    <xdr:ext cx="534377" cy="259045"/>
    <xdr:sp macro="" textlink="">
      <xdr:nvSpPr>
        <xdr:cNvPr id="83" name="テキスト ボックス 82"/>
        <xdr:cNvSpPr txBox="1"/>
      </xdr:nvSpPr>
      <xdr:spPr>
        <a:xfrm>
          <a:off x="3530111" y="64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22149</xdr:rowOff>
    </xdr:from>
    <xdr:to>
      <xdr:col>15</xdr:col>
      <xdr:colOff>101600</xdr:colOff>
      <xdr:row>37</xdr:row>
      <xdr:rowOff>123749</xdr:rowOff>
    </xdr:to>
    <xdr:sp macro="" textlink="">
      <xdr:nvSpPr>
        <xdr:cNvPr id="84" name="楕円 83"/>
        <xdr:cNvSpPr/>
      </xdr:nvSpPr>
      <xdr:spPr>
        <a:xfrm>
          <a:off x="2857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140276</xdr:rowOff>
    </xdr:from>
    <xdr:ext cx="534377" cy="259045"/>
    <xdr:sp macro="" textlink="">
      <xdr:nvSpPr>
        <xdr:cNvPr id="85" name="テキスト ボックス 84"/>
        <xdr:cNvSpPr txBox="1"/>
      </xdr:nvSpPr>
      <xdr:spPr>
        <a:xfrm>
          <a:off x="2641111" y="61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62478</xdr:rowOff>
    </xdr:from>
    <xdr:to>
      <xdr:col>10</xdr:col>
      <xdr:colOff>165100</xdr:colOff>
      <xdr:row>37</xdr:row>
      <xdr:rowOff>164078</xdr:rowOff>
    </xdr:to>
    <xdr:sp macro="" textlink="">
      <xdr:nvSpPr>
        <xdr:cNvPr id="86" name="楕円 85"/>
        <xdr:cNvSpPr/>
      </xdr:nvSpPr>
      <xdr:spPr>
        <a:xfrm>
          <a:off x="1968500" y="64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155205</xdr:rowOff>
    </xdr:from>
    <xdr:ext cx="534377" cy="259045"/>
    <xdr:sp macro="" textlink="">
      <xdr:nvSpPr>
        <xdr:cNvPr id="87" name="テキスト ボックス 86"/>
        <xdr:cNvSpPr txBox="1"/>
      </xdr:nvSpPr>
      <xdr:spPr>
        <a:xfrm>
          <a:off x="1752111" y="64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51314</xdr:rowOff>
    </xdr:from>
    <xdr:to>
      <xdr:col>6</xdr:col>
      <xdr:colOff>38100</xdr:colOff>
      <xdr:row>37</xdr:row>
      <xdr:rowOff>152914</xdr:rowOff>
    </xdr:to>
    <xdr:sp macro="" textlink="">
      <xdr:nvSpPr>
        <xdr:cNvPr id="88" name="楕円 87"/>
        <xdr:cNvSpPr/>
      </xdr:nvSpPr>
      <xdr:spPr>
        <a:xfrm>
          <a:off x="1079500" y="639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144042</xdr:rowOff>
    </xdr:from>
    <xdr:ext cx="534377" cy="259045"/>
    <xdr:sp macro="" textlink="">
      <xdr:nvSpPr>
        <xdr:cNvPr id="89" name="テキスト ボックス 88"/>
        <xdr:cNvSpPr txBox="1"/>
      </xdr:nvSpPr>
      <xdr:spPr>
        <a:xfrm>
          <a:off x="863111" y="64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124171</xdr:rowOff>
    </xdr:from>
    <xdr:to>
      <xdr:col>24</xdr:col>
      <xdr:colOff>63500</xdr:colOff>
      <xdr:row>59</xdr:row>
      <xdr:rowOff>95907</xdr:rowOff>
    </xdr:to>
    <xdr:cxnSp macro="">
      <xdr:nvCxnSpPr>
        <xdr:cNvPr id="121" name="直線コネクタ 120"/>
        <xdr:cNvCxnSpPr/>
      </xdr:nvCxnSpPr>
      <xdr:spPr>
        <a:xfrm flipV="1">
          <a:off x="3797300" y="10068271"/>
          <a:ext cx="838200" cy="14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95907</xdr:rowOff>
    </xdr:from>
    <xdr:to>
      <xdr:col>19</xdr:col>
      <xdr:colOff>177800</xdr:colOff>
      <xdr:row>59</xdr:row>
      <xdr:rowOff>134606</xdr:rowOff>
    </xdr:to>
    <xdr:cxnSp macro="">
      <xdr:nvCxnSpPr>
        <xdr:cNvPr id="124" name="直線コネクタ 123"/>
        <xdr:cNvCxnSpPr/>
      </xdr:nvCxnSpPr>
      <xdr:spPr>
        <a:xfrm flipV="1">
          <a:off x="2908300" y="10211457"/>
          <a:ext cx="889000" cy="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127780</xdr:rowOff>
    </xdr:from>
    <xdr:to>
      <xdr:col>15</xdr:col>
      <xdr:colOff>50800</xdr:colOff>
      <xdr:row>59</xdr:row>
      <xdr:rowOff>134606</xdr:rowOff>
    </xdr:to>
    <xdr:cxnSp macro="">
      <xdr:nvCxnSpPr>
        <xdr:cNvPr id="127" name="直線コネクタ 126"/>
        <xdr:cNvCxnSpPr/>
      </xdr:nvCxnSpPr>
      <xdr:spPr>
        <a:xfrm>
          <a:off x="2019300" y="10243330"/>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127780</xdr:rowOff>
    </xdr:from>
    <xdr:to>
      <xdr:col>10</xdr:col>
      <xdr:colOff>114300</xdr:colOff>
      <xdr:row>60</xdr:row>
      <xdr:rowOff>7634</xdr:rowOff>
    </xdr:to>
    <xdr:cxnSp macro="">
      <xdr:nvCxnSpPr>
        <xdr:cNvPr id="130" name="直線コネクタ 129"/>
        <xdr:cNvCxnSpPr/>
      </xdr:nvCxnSpPr>
      <xdr:spPr>
        <a:xfrm flipV="1">
          <a:off x="1130300" y="10243330"/>
          <a:ext cx="889000" cy="5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73371</xdr:rowOff>
    </xdr:from>
    <xdr:to>
      <xdr:col>24</xdr:col>
      <xdr:colOff>114300</xdr:colOff>
      <xdr:row>59</xdr:row>
      <xdr:rowOff>3521</xdr:rowOff>
    </xdr:to>
    <xdr:sp macro="" textlink="">
      <xdr:nvSpPr>
        <xdr:cNvPr id="140" name="楕円 139"/>
        <xdr:cNvSpPr/>
      </xdr:nvSpPr>
      <xdr:spPr>
        <a:xfrm>
          <a:off x="4584700" y="1001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51798</xdr:rowOff>
    </xdr:from>
    <xdr:ext cx="534377" cy="259045"/>
    <xdr:sp macro="" textlink="">
      <xdr:nvSpPr>
        <xdr:cNvPr id="141" name="物件費該当値テキスト"/>
        <xdr:cNvSpPr txBox="1"/>
      </xdr:nvSpPr>
      <xdr:spPr>
        <a:xfrm>
          <a:off x="4686300" y="999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45107</xdr:rowOff>
    </xdr:from>
    <xdr:to>
      <xdr:col>20</xdr:col>
      <xdr:colOff>38100</xdr:colOff>
      <xdr:row>59</xdr:row>
      <xdr:rowOff>146707</xdr:rowOff>
    </xdr:to>
    <xdr:sp macro="" textlink="">
      <xdr:nvSpPr>
        <xdr:cNvPr id="142" name="楕円 141"/>
        <xdr:cNvSpPr/>
      </xdr:nvSpPr>
      <xdr:spPr>
        <a:xfrm>
          <a:off x="3746500" y="1016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137834</xdr:rowOff>
    </xdr:from>
    <xdr:ext cx="534377" cy="259045"/>
    <xdr:sp macro="" textlink="">
      <xdr:nvSpPr>
        <xdr:cNvPr id="143" name="テキスト ボックス 142"/>
        <xdr:cNvSpPr txBox="1"/>
      </xdr:nvSpPr>
      <xdr:spPr>
        <a:xfrm>
          <a:off x="3530111" y="1025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83806</xdr:rowOff>
    </xdr:from>
    <xdr:to>
      <xdr:col>15</xdr:col>
      <xdr:colOff>101600</xdr:colOff>
      <xdr:row>60</xdr:row>
      <xdr:rowOff>13956</xdr:rowOff>
    </xdr:to>
    <xdr:sp macro="" textlink="">
      <xdr:nvSpPr>
        <xdr:cNvPr id="144" name="楕円 143"/>
        <xdr:cNvSpPr/>
      </xdr:nvSpPr>
      <xdr:spPr>
        <a:xfrm>
          <a:off x="2857500" y="1019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5083</xdr:rowOff>
    </xdr:from>
    <xdr:ext cx="534377" cy="259045"/>
    <xdr:sp macro="" textlink="">
      <xdr:nvSpPr>
        <xdr:cNvPr id="145" name="テキスト ボックス 144"/>
        <xdr:cNvSpPr txBox="1"/>
      </xdr:nvSpPr>
      <xdr:spPr>
        <a:xfrm>
          <a:off x="2641111" y="102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76980</xdr:rowOff>
    </xdr:from>
    <xdr:to>
      <xdr:col>10</xdr:col>
      <xdr:colOff>165100</xdr:colOff>
      <xdr:row>60</xdr:row>
      <xdr:rowOff>7130</xdr:rowOff>
    </xdr:to>
    <xdr:sp macro="" textlink="">
      <xdr:nvSpPr>
        <xdr:cNvPr id="146" name="楕円 145"/>
        <xdr:cNvSpPr/>
      </xdr:nvSpPr>
      <xdr:spPr>
        <a:xfrm>
          <a:off x="1968500" y="101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169707</xdr:rowOff>
    </xdr:from>
    <xdr:ext cx="534377" cy="259045"/>
    <xdr:sp macro="" textlink="">
      <xdr:nvSpPr>
        <xdr:cNvPr id="147" name="テキスト ボックス 146"/>
        <xdr:cNvSpPr txBox="1"/>
      </xdr:nvSpPr>
      <xdr:spPr>
        <a:xfrm>
          <a:off x="1752111" y="102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128284</xdr:rowOff>
    </xdr:from>
    <xdr:to>
      <xdr:col>6</xdr:col>
      <xdr:colOff>38100</xdr:colOff>
      <xdr:row>60</xdr:row>
      <xdr:rowOff>58434</xdr:rowOff>
    </xdr:to>
    <xdr:sp macro="" textlink="">
      <xdr:nvSpPr>
        <xdr:cNvPr id="148" name="楕円 147"/>
        <xdr:cNvSpPr/>
      </xdr:nvSpPr>
      <xdr:spPr>
        <a:xfrm>
          <a:off x="1079500" y="1024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49561</xdr:rowOff>
    </xdr:from>
    <xdr:ext cx="534377" cy="259045"/>
    <xdr:sp macro="" textlink="">
      <xdr:nvSpPr>
        <xdr:cNvPr id="149" name="テキスト ボックス 148"/>
        <xdr:cNvSpPr txBox="1"/>
      </xdr:nvSpPr>
      <xdr:spPr>
        <a:xfrm>
          <a:off x="863111" y="1033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89294</xdr:rowOff>
    </xdr:from>
    <xdr:to>
      <xdr:col>24</xdr:col>
      <xdr:colOff>63500</xdr:colOff>
      <xdr:row>77</xdr:row>
      <xdr:rowOff>130556</xdr:rowOff>
    </xdr:to>
    <xdr:cxnSp macro="">
      <xdr:nvCxnSpPr>
        <xdr:cNvPr id="174" name="直線コネクタ 173"/>
        <xdr:cNvCxnSpPr/>
      </xdr:nvCxnSpPr>
      <xdr:spPr>
        <a:xfrm flipV="1">
          <a:off x="3797300" y="13290944"/>
          <a:ext cx="8382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96665</xdr:rowOff>
    </xdr:from>
    <xdr:to>
      <xdr:col>19</xdr:col>
      <xdr:colOff>177800</xdr:colOff>
      <xdr:row>77</xdr:row>
      <xdr:rowOff>130556</xdr:rowOff>
    </xdr:to>
    <xdr:cxnSp macro="">
      <xdr:nvCxnSpPr>
        <xdr:cNvPr id="177" name="直線コネクタ 176"/>
        <xdr:cNvCxnSpPr/>
      </xdr:nvCxnSpPr>
      <xdr:spPr>
        <a:xfrm>
          <a:off x="2908300" y="13298315"/>
          <a:ext cx="889000" cy="3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69862</xdr:rowOff>
    </xdr:from>
    <xdr:to>
      <xdr:col>15</xdr:col>
      <xdr:colOff>50800</xdr:colOff>
      <xdr:row>77</xdr:row>
      <xdr:rowOff>96665</xdr:rowOff>
    </xdr:to>
    <xdr:cxnSp macro="">
      <xdr:nvCxnSpPr>
        <xdr:cNvPr id="180" name="直線コネクタ 179"/>
        <xdr:cNvCxnSpPr/>
      </xdr:nvCxnSpPr>
      <xdr:spPr>
        <a:xfrm>
          <a:off x="2019300" y="13271512"/>
          <a:ext cx="8890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69862</xdr:rowOff>
    </xdr:from>
    <xdr:to>
      <xdr:col>10</xdr:col>
      <xdr:colOff>114300</xdr:colOff>
      <xdr:row>77</xdr:row>
      <xdr:rowOff>90266</xdr:rowOff>
    </xdr:to>
    <xdr:cxnSp macro="">
      <xdr:nvCxnSpPr>
        <xdr:cNvPr id="183" name="直線コネクタ 182"/>
        <xdr:cNvCxnSpPr/>
      </xdr:nvCxnSpPr>
      <xdr:spPr>
        <a:xfrm flipV="1">
          <a:off x="1130300" y="13271512"/>
          <a:ext cx="889000" cy="2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38494</xdr:rowOff>
    </xdr:from>
    <xdr:to>
      <xdr:col>24</xdr:col>
      <xdr:colOff>114300</xdr:colOff>
      <xdr:row>77</xdr:row>
      <xdr:rowOff>140094</xdr:rowOff>
    </xdr:to>
    <xdr:sp macro="" textlink="">
      <xdr:nvSpPr>
        <xdr:cNvPr id="193" name="楕円 192"/>
        <xdr:cNvSpPr/>
      </xdr:nvSpPr>
      <xdr:spPr>
        <a:xfrm>
          <a:off x="4584700" y="132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124871</xdr:rowOff>
    </xdr:from>
    <xdr:ext cx="469744" cy="259045"/>
    <xdr:sp macro="" textlink="">
      <xdr:nvSpPr>
        <xdr:cNvPr id="194" name="維持補修費該当値テキスト"/>
        <xdr:cNvSpPr txBox="1"/>
      </xdr:nvSpPr>
      <xdr:spPr>
        <a:xfrm>
          <a:off x="4686300" y="1315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79756</xdr:rowOff>
    </xdr:from>
    <xdr:to>
      <xdr:col>20</xdr:col>
      <xdr:colOff>38100</xdr:colOff>
      <xdr:row>78</xdr:row>
      <xdr:rowOff>9906</xdr:rowOff>
    </xdr:to>
    <xdr:sp macro="" textlink="">
      <xdr:nvSpPr>
        <xdr:cNvPr id="195" name="楕円 194"/>
        <xdr:cNvSpPr/>
      </xdr:nvSpPr>
      <xdr:spPr>
        <a:xfrm>
          <a:off x="3746500" y="132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1033</xdr:rowOff>
    </xdr:from>
    <xdr:ext cx="469744" cy="259045"/>
    <xdr:sp macro="" textlink="">
      <xdr:nvSpPr>
        <xdr:cNvPr id="196" name="テキスト ボックス 195"/>
        <xdr:cNvSpPr txBox="1"/>
      </xdr:nvSpPr>
      <xdr:spPr>
        <a:xfrm>
          <a:off x="3562428" y="1337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45865</xdr:rowOff>
    </xdr:from>
    <xdr:to>
      <xdr:col>15</xdr:col>
      <xdr:colOff>101600</xdr:colOff>
      <xdr:row>77</xdr:row>
      <xdr:rowOff>147465</xdr:rowOff>
    </xdr:to>
    <xdr:sp macro="" textlink="">
      <xdr:nvSpPr>
        <xdr:cNvPr id="197" name="楕円 196"/>
        <xdr:cNvSpPr/>
      </xdr:nvSpPr>
      <xdr:spPr>
        <a:xfrm>
          <a:off x="2857500" y="132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138592</xdr:rowOff>
    </xdr:from>
    <xdr:ext cx="469744" cy="259045"/>
    <xdr:sp macro="" textlink="">
      <xdr:nvSpPr>
        <xdr:cNvPr id="198" name="テキスト ボックス 197"/>
        <xdr:cNvSpPr txBox="1"/>
      </xdr:nvSpPr>
      <xdr:spPr>
        <a:xfrm>
          <a:off x="2673428" y="1334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19062</xdr:rowOff>
    </xdr:from>
    <xdr:to>
      <xdr:col>10</xdr:col>
      <xdr:colOff>165100</xdr:colOff>
      <xdr:row>77</xdr:row>
      <xdr:rowOff>120662</xdr:rowOff>
    </xdr:to>
    <xdr:sp macro="" textlink="">
      <xdr:nvSpPr>
        <xdr:cNvPr id="199" name="楕円 198"/>
        <xdr:cNvSpPr/>
      </xdr:nvSpPr>
      <xdr:spPr>
        <a:xfrm>
          <a:off x="1968500" y="1322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111789</xdr:rowOff>
    </xdr:from>
    <xdr:ext cx="469744" cy="259045"/>
    <xdr:sp macro="" textlink="">
      <xdr:nvSpPr>
        <xdr:cNvPr id="200" name="テキスト ボックス 199"/>
        <xdr:cNvSpPr txBox="1"/>
      </xdr:nvSpPr>
      <xdr:spPr>
        <a:xfrm>
          <a:off x="1784428" y="1331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39466</xdr:rowOff>
    </xdr:from>
    <xdr:to>
      <xdr:col>6</xdr:col>
      <xdr:colOff>38100</xdr:colOff>
      <xdr:row>77</xdr:row>
      <xdr:rowOff>141066</xdr:rowOff>
    </xdr:to>
    <xdr:sp macro="" textlink="">
      <xdr:nvSpPr>
        <xdr:cNvPr id="201" name="楕円 200"/>
        <xdr:cNvSpPr/>
      </xdr:nvSpPr>
      <xdr:spPr>
        <a:xfrm>
          <a:off x="1079500" y="132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132193</xdr:rowOff>
    </xdr:from>
    <xdr:ext cx="469744" cy="259045"/>
    <xdr:sp macro="" textlink="">
      <xdr:nvSpPr>
        <xdr:cNvPr id="202" name="テキスト ボックス 201"/>
        <xdr:cNvSpPr txBox="1"/>
      </xdr:nvSpPr>
      <xdr:spPr>
        <a:xfrm>
          <a:off x="895428" y="1333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153498</xdr:rowOff>
    </xdr:from>
    <xdr:to>
      <xdr:col>24</xdr:col>
      <xdr:colOff>63500</xdr:colOff>
      <xdr:row>94</xdr:row>
      <xdr:rowOff>60866</xdr:rowOff>
    </xdr:to>
    <xdr:cxnSp macro="">
      <xdr:nvCxnSpPr>
        <xdr:cNvPr id="234" name="直線コネクタ 233"/>
        <xdr:cNvCxnSpPr/>
      </xdr:nvCxnSpPr>
      <xdr:spPr>
        <a:xfrm flipV="1">
          <a:off x="3797300" y="16098348"/>
          <a:ext cx="838200" cy="7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60866</xdr:rowOff>
    </xdr:from>
    <xdr:to>
      <xdr:col>19</xdr:col>
      <xdr:colOff>177800</xdr:colOff>
      <xdr:row>94</xdr:row>
      <xdr:rowOff>146541</xdr:rowOff>
    </xdr:to>
    <xdr:cxnSp macro="">
      <xdr:nvCxnSpPr>
        <xdr:cNvPr id="237" name="直線コネクタ 236"/>
        <xdr:cNvCxnSpPr/>
      </xdr:nvCxnSpPr>
      <xdr:spPr>
        <a:xfrm flipV="1">
          <a:off x="2908300" y="16177166"/>
          <a:ext cx="889000" cy="8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146541</xdr:rowOff>
    </xdr:from>
    <xdr:to>
      <xdr:col>15</xdr:col>
      <xdr:colOff>50800</xdr:colOff>
      <xdr:row>94</xdr:row>
      <xdr:rowOff>167525</xdr:rowOff>
    </xdr:to>
    <xdr:cxnSp macro="">
      <xdr:nvCxnSpPr>
        <xdr:cNvPr id="240" name="直線コネクタ 239"/>
        <xdr:cNvCxnSpPr/>
      </xdr:nvCxnSpPr>
      <xdr:spPr>
        <a:xfrm flipV="1">
          <a:off x="2019300" y="16262841"/>
          <a:ext cx="889000" cy="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163736</xdr:rowOff>
    </xdr:from>
    <xdr:to>
      <xdr:col>10</xdr:col>
      <xdr:colOff>114300</xdr:colOff>
      <xdr:row>94</xdr:row>
      <xdr:rowOff>167525</xdr:rowOff>
    </xdr:to>
    <xdr:cxnSp macro="">
      <xdr:nvCxnSpPr>
        <xdr:cNvPr id="243" name="直線コネクタ 242"/>
        <xdr:cNvCxnSpPr/>
      </xdr:nvCxnSpPr>
      <xdr:spPr>
        <a:xfrm>
          <a:off x="1130300" y="16280036"/>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102698</xdr:rowOff>
    </xdr:from>
    <xdr:to>
      <xdr:col>24</xdr:col>
      <xdr:colOff>114300</xdr:colOff>
      <xdr:row>94</xdr:row>
      <xdr:rowOff>32848</xdr:rowOff>
    </xdr:to>
    <xdr:sp macro="" textlink="">
      <xdr:nvSpPr>
        <xdr:cNvPr id="253" name="楕円 252"/>
        <xdr:cNvSpPr/>
      </xdr:nvSpPr>
      <xdr:spPr>
        <a:xfrm>
          <a:off x="4584700" y="160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125575</xdr:rowOff>
    </xdr:from>
    <xdr:ext cx="534377" cy="259045"/>
    <xdr:sp macro="" textlink="">
      <xdr:nvSpPr>
        <xdr:cNvPr id="254" name="扶助費該当値テキスト"/>
        <xdr:cNvSpPr txBox="1"/>
      </xdr:nvSpPr>
      <xdr:spPr>
        <a:xfrm>
          <a:off x="4686300" y="1589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10066</xdr:rowOff>
    </xdr:from>
    <xdr:to>
      <xdr:col>20</xdr:col>
      <xdr:colOff>38100</xdr:colOff>
      <xdr:row>94</xdr:row>
      <xdr:rowOff>111666</xdr:rowOff>
    </xdr:to>
    <xdr:sp macro="" textlink="">
      <xdr:nvSpPr>
        <xdr:cNvPr id="255" name="楕円 254"/>
        <xdr:cNvSpPr/>
      </xdr:nvSpPr>
      <xdr:spPr>
        <a:xfrm>
          <a:off x="3746500" y="161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128193</xdr:rowOff>
    </xdr:from>
    <xdr:ext cx="534377" cy="259045"/>
    <xdr:sp macro="" textlink="">
      <xdr:nvSpPr>
        <xdr:cNvPr id="256" name="テキスト ボックス 255"/>
        <xdr:cNvSpPr txBox="1"/>
      </xdr:nvSpPr>
      <xdr:spPr>
        <a:xfrm>
          <a:off x="3530111" y="159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95741</xdr:rowOff>
    </xdr:from>
    <xdr:to>
      <xdr:col>15</xdr:col>
      <xdr:colOff>101600</xdr:colOff>
      <xdr:row>95</xdr:row>
      <xdr:rowOff>25891</xdr:rowOff>
    </xdr:to>
    <xdr:sp macro="" textlink="">
      <xdr:nvSpPr>
        <xdr:cNvPr id="257" name="楕円 256"/>
        <xdr:cNvSpPr/>
      </xdr:nvSpPr>
      <xdr:spPr>
        <a:xfrm>
          <a:off x="2857500" y="162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42418</xdr:rowOff>
    </xdr:from>
    <xdr:ext cx="534377" cy="259045"/>
    <xdr:sp macro="" textlink="">
      <xdr:nvSpPr>
        <xdr:cNvPr id="258" name="テキスト ボックス 257"/>
        <xdr:cNvSpPr txBox="1"/>
      </xdr:nvSpPr>
      <xdr:spPr>
        <a:xfrm>
          <a:off x="2641111" y="1598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116725</xdr:rowOff>
    </xdr:from>
    <xdr:to>
      <xdr:col>10</xdr:col>
      <xdr:colOff>165100</xdr:colOff>
      <xdr:row>95</xdr:row>
      <xdr:rowOff>46875</xdr:rowOff>
    </xdr:to>
    <xdr:sp macro="" textlink="">
      <xdr:nvSpPr>
        <xdr:cNvPr id="259" name="楕円 258"/>
        <xdr:cNvSpPr/>
      </xdr:nvSpPr>
      <xdr:spPr>
        <a:xfrm>
          <a:off x="1968500" y="16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63402</xdr:rowOff>
    </xdr:from>
    <xdr:ext cx="534377" cy="259045"/>
    <xdr:sp macro="" textlink="">
      <xdr:nvSpPr>
        <xdr:cNvPr id="260" name="テキスト ボックス 259"/>
        <xdr:cNvSpPr txBox="1"/>
      </xdr:nvSpPr>
      <xdr:spPr>
        <a:xfrm>
          <a:off x="1752111" y="1600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112936</xdr:rowOff>
    </xdr:from>
    <xdr:to>
      <xdr:col>6</xdr:col>
      <xdr:colOff>38100</xdr:colOff>
      <xdr:row>95</xdr:row>
      <xdr:rowOff>43086</xdr:rowOff>
    </xdr:to>
    <xdr:sp macro="" textlink="">
      <xdr:nvSpPr>
        <xdr:cNvPr id="261" name="楕円 260"/>
        <xdr:cNvSpPr/>
      </xdr:nvSpPr>
      <xdr:spPr>
        <a:xfrm>
          <a:off x="1079500" y="162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59613</xdr:rowOff>
    </xdr:from>
    <xdr:ext cx="534377" cy="259045"/>
    <xdr:sp macro="" textlink="">
      <xdr:nvSpPr>
        <xdr:cNvPr id="262" name="テキスト ボックス 261"/>
        <xdr:cNvSpPr txBox="1"/>
      </xdr:nvSpPr>
      <xdr:spPr>
        <a:xfrm>
          <a:off x="863111" y="1600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63114</xdr:rowOff>
    </xdr:from>
    <xdr:to>
      <xdr:col>55</xdr:col>
      <xdr:colOff>0</xdr:colOff>
      <xdr:row>38</xdr:row>
      <xdr:rowOff>10440</xdr:rowOff>
    </xdr:to>
    <xdr:cxnSp macro="">
      <xdr:nvCxnSpPr>
        <xdr:cNvPr id="289" name="直線コネクタ 288"/>
        <xdr:cNvCxnSpPr/>
      </xdr:nvCxnSpPr>
      <xdr:spPr>
        <a:xfrm flipV="1">
          <a:off x="9639300" y="6063864"/>
          <a:ext cx="838200" cy="46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10440</xdr:rowOff>
    </xdr:from>
    <xdr:to>
      <xdr:col>50</xdr:col>
      <xdr:colOff>114300</xdr:colOff>
      <xdr:row>38</xdr:row>
      <xdr:rowOff>43204</xdr:rowOff>
    </xdr:to>
    <xdr:cxnSp macro="">
      <xdr:nvCxnSpPr>
        <xdr:cNvPr id="292" name="直線コネクタ 291"/>
        <xdr:cNvCxnSpPr/>
      </xdr:nvCxnSpPr>
      <xdr:spPr>
        <a:xfrm flipV="1">
          <a:off x="8750300" y="6525540"/>
          <a:ext cx="889000" cy="3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39532</xdr:rowOff>
    </xdr:from>
    <xdr:to>
      <xdr:col>45</xdr:col>
      <xdr:colOff>177800</xdr:colOff>
      <xdr:row>38</xdr:row>
      <xdr:rowOff>43204</xdr:rowOff>
    </xdr:to>
    <xdr:cxnSp macro="">
      <xdr:nvCxnSpPr>
        <xdr:cNvPr id="295" name="直線コネクタ 294"/>
        <xdr:cNvCxnSpPr/>
      </xdr:nvCxnSpPr>
      <xdr:spPr>
        <a:xfrm>
          <a:off x="7861300" y="6554632"/>
          <a:ext cx="889000" cy="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39532</xdr:rowOff>
    </xdr:from>
    <xdr:to>
      <xdr:col>41</xdr:col>
      <xdr:colOff>50800</xdr:colOff>
      <xdr:row>38</xdr:row>
      <xdr:rowOff>41704</xdr:rowOff>
    </xdr:to>
    <xdr:cxnSp macro="">
      <xdr:nvCxnSpPr>
        <xdr:cNvPr id="298" name="直線コネクタ 297"/>
        <xdr:cNvCxnSpPr/>
      </xdr:nvCxnSpPr>
      <xdr:spPr>
        <a:xfrm flipV="1">
          <a:off x="6972300" y="6554632"/>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12314</xdr:rowOff>
    </xdr:from>
    <xdr:to>
      <xdr:col>55</xdr:col>
      <xdr:colOff>50800</xdr:colOff>
      <xdr:row>35</xdr:row>
      <xdr:rowOff>113914</xdr:rowOff>
    </xdr:to>
    <xdr:sp macro="" textlink="">
      <xdr:nvSpPr>
        <xdr:cNvPr id="308" name="楕円 307"/>
        <xdr:cNvSpPr/>
      </xdr:nvSpPr>
      <xdr:spPr>
        <a:xfrm>
          <a:off x="10426700" y="60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98691</xdr:rowOff>
    </xdr:from>
    <xdr:ext cx="599010" cy="259045"/>
    <xdr:sp macro="" textlink="">
      <xdr:nvSpPr>
        <xdr:cNvPr id="309" name="補助費等該当値テキスト"/>
        <xdr:cNvSpPr txBox="1"/>
      </xdr:nvSpPr>
      <xdr:spPr>
        <a:xfrm>
          <a:off x="10528300" y="59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131090</xdr:rowOff>
    </xdr:from>
    <xdr:to>
      <xdr:col>50</xdr:col>
      <xdr:colOff>165100</xdr:colOff>
      <xdr:row>38</xdr:row>
      <xdr:rowOff>61240</xdr:rowOff>
    </xdr:to>
    <xdr:sp macro="" textlink="">
      <xdr:nvSpPr>
        <xdr:cNvPr id="310" name="楕円 309"/>
        <xdr:cNvSpPr/>
      </xdr:nvSpPr>
      <xdr:spPr>
        <a:xfrm>
          <a:off x="9588500" y="64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52367</xdr:rowOff>
    </xdr:from>
    <xdr:ext cx="534377" cy="259045"/>
    <xdr:sp macro="" textlink="">
      <xdr:nvSpPr>
        <xdr:cNvPr id="311" name="テキスト ボックス 310"/>
        <xdr:cNvSpPr txBox="1"/>
      </xdr:nvSpPr>
      <xdr:spPr>
        <a:xfrm>
          <a:off x="9372111" y="65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163854</xdr:rowOff>
    </xdr:from>
    <xdr:to>
      <xdr:col>46</xdr:col>
      <xdr:colOff>38100</xdr:colOff>
      <xdr:row>38</xdr:row>
      <xdr:rowOff>94004</xdr:rowOff>
    </xdr:to>
    <xdr:sp macro="" textlink="">
      <xdr:nvSpPr>
        <xdr:cNvPr id="312" name="楕円 311"/>
        <xdr:cNvSpPr/>
      </xdr:nvSpPr>
      <xdr:spPr>
        <a:xfrm>
          <a:off x="8699500" y="650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85131</xdr:rowOff>
    </xdr:from>
    <xdr:ext cx="534377" cy="259045"/>
    <xdr:sp macro="" textlink="">
      <xdr:nvSpPr>
        <xdr:cNvPr id="313" name="テキスト ボックス 312"/>
        <xdr:cNvSpPr txBox="1"/>
      </xdr:nvSpPr>
      <xdr:spPr>
        <a:xfrm>
          <a:off x="8483111" y="660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160182</xdr:rowOff>
    </xdr:from>
    <xdr:to>
      <xdr:col>41</xdr:col>
      <xdr:colOff>101600</xdr:colOff>
      <xdr:row>38</xdr:row>
      <xdr:rowOff>90332</xdr:rowOff>
    </xdr:to>
    <xdr:sp macro="" textlink="">
      <xdr:nvSpPr>
        <xdr:cNvPr id="314" name="楕円 313"/>
        <xdr:cNvSpPr/>
      </xdr:nvSpPr>
      <xdr:spPr>
        <a:xfrm>
          <a:off x="7810500" y="650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81459</xdr:rowOff>
    </xdr:from>
    <xdr:ext cx="534377" cy="259045"/>
    <xdr:sp macro="" textlink="">
      <xdr:nvSpPr>
        <xdr:cNvPr id="315" name="テキスト ボックス 314"/>
        <xdr:cNvSpPr txBox="1"/>
      </xdr:nvSpPr>
      <xdr:spPr>
        <a:xfrm>
          <a:off x="7594111" y="659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162354</xdr:rowOff>
    </xdr:from>
    <xdr:to>
      <xdr:col>36</xdr:col>
      <xdr:colOff>165100</xdr:colOff>
      <xdr:row>38</xdr:row>
      <xdr:rowOff>92504</xdr:rowOff>
    </xdr:to>
    <xdr:sp macro="" textlink="">
      <xdr:nvSpPr>
        <xdr:cNvPr id="316" name="楕円 315"/>
        <xdr:cNvSpPr/>
      </xdr:nvSpPr>
      <xdr:spPr>
        <a:xfrm>
          <a:off x="6921500" y="650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83631</xdr:rowOff>
    </xdr:from>
    <xdr:ext cx="534377" cy="259045"/>
    <xdr:sp macro="" textlink="">
      <xdr:nvSpPr>
        <xdr:cNvPr id="317" name="テキスト ボックス 316"/>
        <xdr:cNvSpPr txBox="1"/>
      </xdr:nvSpPr>
      <xdr:spPr>
        <a:xfrm>
          <a:off x="6705111" y="659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4597</xdr:rowOff>
    </xdr:from>
    <xdr:to>
      <xdr:col>55</xdr:col>
      <xdr:colOff>0</xdr:colOff>
      <xdr:row>57</xdr:row>
      <xdr:rowOff>102466</xdr:rowOff>
    </xdr:to>
    <xdr:cxnSp macro="">
      <xdr:nvCxnSpPr>
        <xdr:cNvPr id="344" name="直線コネクタ 343"/>
        <xdr:cNvCxnSpPr/>
      </xdr:nvCxnSpPr>
      <xdr:spPr>
        <a:xfrm>
          <a:off x="9639300" y="9777247"/>
          <a:ext cx="838200" cy="9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155135</xdr:rowOff>
    </xdr:from>
    <xdr:to>
      <xdr:col>50</xdr:col>
      <xdr:colOff>114300</xdr:colOff>
      <xdr:row>57</xdr:row>
      <xdr:rowOff>4597</xdr:rowOff>
    </xdr:to>
    <xdr:cxnSp macro="">
      <xdr:nvCxnSpPr>
        <xdr:cNvPr id="347" name="直線コネクタ 346"/>
        <xdr:cNvCxnSpPr/>
      </xdr:nvCxnSpPr>
      <xdr:spPr>
        <a:xfrm>
          <a:off x="8750300" y="9756335"/>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20106</xdr:rowOff>
    </xdr:from>
    <xdr:to>
      <xdr:col>45</xdr:col>
      <xdr:colOff>177800</xdr:colOff>
      <xdr:row>56</xdr:row>
      <xdr:rowOff>155135</xdr:rowOff>
    </xdr:to>
    <xdr:cxnSp macro="">
      <xdr:nvCxnSpPr>
        <xdr:cNvPr id="350" name="直線コネクタ 349"/>
        <xdr:cNvCxnSpPr/>
      </xdr:nvCxnSpPr>
      <xdr:spPr>
        <a:xfrm>
          <a:off x="7861300" y="9278406"/>
          <a:ext cx="889000" cy="47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20106</xdr:rowOff>
    </xdr:from>
    <xdr:to>
      <xdr:col>41</xdr:col>
      <xdr:colOff>50800</xdr:colOff>
      <xdr:row>54</xdr:row>
      <xdr:rowOff>111034</xdr:rowOff>
    </xdr:to>
    <xdr:cxnSp macro="">
      <xdr:nvCxnSpPr>
        <xdr:cNvPr id="353" name="直線コネクタ 352"/>
        <xdr:cNvCxnSpPr/>
      </xdr:nvCxnSpPr>
      <xdr:spPr>
        <a:xfrm flipV="1">
          <a:off x="6972300" y="9278406"/>
          <a:ext cx="889000" cy="9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47293</xdr:rowOff>
    </xdr:from>
    <xdr:ext cx="534377" cy="259045"/>
    <xdr:sp macro="" textlink="">
      <xdr:nvSpPr>
        <xdr:cNvPr id="355" name="テキスト ボックス 354"/>
        <xdr:cNvSpPr txBox="1"/>
      </xdr:nvSpPr>
      <xdr:spPr>
        <a:xfrm>
          <a:off x="7594111" y="9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51666</xdr:rowOff>
    </xdr:from>
    <xdr:to>
      <xdr:col>55</xdr:col>
      <xdr:colOff>50800</xdr:colOff>
      <xdr:row>57</xdr:row>
      <xdr:rowOff>153266</xdr:rowOff>
    </xdr:to>
    <xdr:sp macro="" textlink="">
      <xdr:nvSpPr>
        <xdr:cNvPr id="363" name="楕円 362"/>
        <xdr:cNvSpPr/>
      </xdr:nvSpPr>
      <xdr:spPr>
        <a:xfrm>
          <a:off x="10426700" y="982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138043</xdr:rowOff>
    </xdr:from>
    <xdr:ext cx="534377" cy="259045"/>
    <xdr:sp macro="" textlink="">
      <xdr:nvSpPr>
        <xdr:cNvPr id="364" name="普通建設事業費該当値テキスト"/>
        <xdr:cNvSpPr txBox="1"/>
      </xdr:nvSpPr>
      <xdr:spPr>
        <a:xfrm>
          <a:off x="10528300" y="973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125247</xdr:rowOff>
    </xdr:from>
    <xdr:to>
      <xdr:col>50</xdr:col>
      <xdr:colOff>165100</xdr:colOff>
      <xdr:row>57</xdr:row>
      <xdr:rowOff>55397</xdr:rowOff>
    </xdr:to>
    <xdr:sp macro="" textlink="">
      <xdr:nvSpPr>
        <xdr:cNvPr id="365" name="楕円 364"/>
        <xdr:cNvSpPr/>
      </xdr:nvSpPr>
      <xdr:spPr>
        <a:xfrm>
          <a:off x="9588500" y="97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46524</xdr:rowOff>
    </xdr:from>
    <xdr:ext cx="534377" cy="259045"/>
    <xdr:sp macro="" textlink="">
      <xdr:nvSpPr>
        <xdr:cNvPr id="366" name="テキスト ボックス 365"/>
        <xdr:cNvSpPr txBox="1"/>
      </xdr:nvSpPr>
      <xdr:spPr>
        <a:xfrm>
          <a:off x="9372111" y="98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104335</xdr:rowOff>
    </xdr:from>
    <xdr:to>
      <xdr:col>46</xdr:col>
      <xdr:colOff>38100</xdr:colOff>
      <xdr:row>57</xdr:row>
      <xdr:rowOff>34485</xdr:rowOff>
    </xdr:to>
    <xdr:sp macro="" textlink="">
      <xdr:nvSpPr>
        <xdr:cNvPr id="367" name="楕円 366"/>
        <xdr:cNvSpPr/>
      </xdr:nvSpPr>
      <xdr:spPr>
        <a:xfrm>
          <a:off x="8699500" y="97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25612</xdr:rowOff>
    </xdr:from>
    <xdr:ext cx="534377" cy="259045"/>
    <xdr:sp macro="" textlink="">
      <xdr:nvSpPr>
        <xdr:cNvPr id="368" name="テキスト ボックス 367"/>
        <xdr:cNvSpPr txBox="1"/>
      </xdr:nvSpPr>
      <xdr:spPr>
        <a:xfrm>
          <a:off x="8483111" y="979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140756</xdr:rowOff>
    </xdr:from>
    <xdr:to>
      <xdr:col>41</xdr:col>
      <xdr:colOff>101600</xdr:colOff>
      <xdr:row>54</xdr:row>
      <xdr:rowOff>70906</xdr:rowOff>
    </xdr:to>
    <xdr:sp macro="" textlink="">
      <xdr:nvSpPr>
        <xdr:cNvPr id="369" name="楕円 368"/>
        <xdr:cNvSpPr/>
      </xdr:nvSpPr>
      <xdr:spPr>
        <a:xfrm>
          <a:off x="7810500" y="922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87433</xdr:rowOff>
    </xdr:from>
    <xdr:ext cx="534377" cy="259045"/>
    <xdr:sp macro="" textlink="">
      <xdr:nvSpPr>
        <xdr:cNvPr id="370" name="テキスト ボックス 369"/>
        <xdr:cNvSpPr txBox="1"/>
      </xdr:nvSpPr>
      <xdr:spPr>
        <a:xfrm>
          <a:off x="7594111" y="900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60234</xdr:rowOff>
    </xdr:from>
    <xdr:to>
      <xdr:col>36</xdr:col>
      <xdr:colOff>165100</xdr:colOff>
      <xdr:row>54</xdr:row>
      <xdr:rowOff>161834</xdr:rowOff>
    </xdr:to>
    <xdr:sp macro="" textlink="">
      <xdr:nvSpPr>
        <xdr:cNvPr id="371" name="楕円 370"/>
        <xdr:cNvSpPr/>
      </xdr:nvSpPr>
      <xdr:spPr>
        <a:xfrm>
          <a:off x="6921500" y="931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6911</xdr:rowOff>
    </xdr:from>
    <xdr:ext cx="534377" cy="259045"/>
    <xdr:sp macro="" textlink="">
      <xdr:nvSpPr>
        <xdr:cNvPr id="372" name="テキスト ボックス 371"/>
        <xdr:cNvSpPr txBox="1"/>
      </xdr:nvSpPr>
      <xdr:spPr>
        <a:xfrm>
          <a:off x="6705111" y="909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170952</xdr:rowOff>
    </xdr:from>
    <xdr:to>
      <xdr:col>55</xdr:col>
      <xdr:colOff>0</xdr:colOff>
      <xdr:row>79</xdr:row>
      <xdr:rowOff>59477</xdr:rowOff>
    </xdr:to>
    <xdr:cxnSp macro="">
      <xdr:nvCxnSpPr>
        <xdr:cNvPr id="403" name="直線コネクタ 402"/>
        <xdr:cNvCxnSpPr/>
      </xdr:nvCxnSpPr>
      <xdr:spPr>
        <a:xfrm flipV="1">
          <a:off x="9639300" y="13544052"/>
          <a:ext cx="838200" cy="5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40830</xdr:rowOff>
    </xdr:from>
    <xdr:to>
      <xdr:col>50</xdr:col>
      <xdr:colOff>114300</xdr:colOff>
      <xdr:row>79</xdr:row>
      <xdr:rowOff>59477</xdr:rowOff>
    </xdr:to>
    <xdr:cxnSp macro="">
      <xdr:nvCxnSpPr>
        <xdr:cNvPr id="406" name="直線コネクタ 405"/>
        <xdr:cNvCxnSpPr/>
      </xdr:nvCxnSpPr>
      <xdr:spPr>
        <a:xfrm>
          <a:off x="8750300" y="13585380"/>
          <a:ext cx="8890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143145</xdr:rowOff>
    </xdr:from>
    <xdr:to>
      <xdr:col>45</xdr:col>
      <xdr:colOff>177800</xdr:colOff>
      <xdr:row>79</xdr:row>
      <xdr:rowOff>40830</xdr:rowOff>
    </xdr:to>
    <xdr:cxnSp macro="">
      <xdr:nvCxnSpPr>
        <xdr:cNvPr id="409" name="直線コネクタ 408"/>
        <xdr:cNvCxnSpPr/>
      </xdr:nvCxnSpPr>
      <xdr:spPr>
        <a:xfrm>
          <a:off x="7861300" y="13516245"/>
          <a:ext cx="889000" cy="6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120448</xdr:rowOff>
    </xdr:from>
    <xdr:to>
      <xdr:col>41</xdr:col>
      <xdr:colOff>50800</xdr:colOff>
      <xdr:row>78</xdr:row>
      <xdr:rowOff>143145</xdr:rowOff>
    </xdr:to>
    <xdr:cxnSp macro="">
      <xdr:nvCxnSpPr>
        <xdr:cNvPr id="412" name="直線コネクタ 411"/>
        <xdr:cNvCxnSpPr/>
      </xdr:nvCxnSpPr>
      <xdr:spPr>
        <a:xfrm>
          <a:off x="6972300" y="13322098"/>
          <a:ext cx="889000" cy="19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64862</xdr:rowOff>
    </xdr:from>
    <xdr:ext cx="534377" cy="259045"/>
    <xdr:sp macro="" textlink="">
      <xdr:nvSpPr>
        <xdr:cNvPr id="416" name="テキスト ボックス 415"/>
        <xdr:cNvSpPr txBox="1"/>
      </xdr:nvSpPr>
      <xdr:spPr>
        <a:xfrm>
          <a:off x="670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120152</xdr:rowOff>
    </xdr:from>
    <xdr:to>
      <xdr:col>55</xdr:col>
      <xdr:colOff>50800</xdr:colOff>
      <xdr:row>79</xdr:row>
      <xdr:rowOff>50302</xdr:rowOff>
    </xdr:to>
    <xdr:sp macro="" textlink="">
      <xdr:nvSpPr>
        <xdr:cNvPr id="422" name="楕円 421"/>
        <xdr:cNvSpPr/>
      </xdr:nvSpPr>
      <xdr:spPr>
        <a:xfrm>
          <a:off x="10426700" y="1349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35079</xdr:rowOff>
    </xdr:from>
    <xdr:ext cx="469744" cy="259045"/>
    <xdr:sp macro="" textlink="">
      <xdr:nvSpPr>
        <xdr:cNvPr id="423" name="普通建設事業費 （ うち新規整備　）該当値テキスト"/>
        <xdr:cNvSpPr txBox="1"/>
      </xdr:nvSpPr>
      <xdr:spPr>
        <a:xfrm>
          <a:off x="10528300" y="1340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8677</xdr:rowOff>
    </xdr:from>
    <xdr:to>
      <xdr:col>50</xdr:col>
      <xdr:colOff>165100</xdr:colOff>
      <xdr:row>79</xdr:row>
      <xdr:rowOff>110277</xdr:rowOff>
    </xdr:to>
    <xdr:sp macro="" textlink="">
      <xdr:nvSpPr>
        <xdr:cNvPr id="424" name="楕円 423"/>
        <xdr:cNvSpPr/>
      </xdr:nvSpPr>
      <xdr:spPr>
        <a:xfrm>
          <a:off x="9588500" y="135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101404</xdr:rowOff>
    </xdr:from>
    <xdr:ext cx="469744" cy="259045"/>
    <xdr:sp macro="" textlink="">
      <xdr:nvSpPr>
        <xdr:cNvPr id="425" name="テキスト ボックス 424"/>
        <xdr:cNvSpPr txBox="1"/>
      </xdr:nvSpPr>
      <xdr:spPr>
        <a:xfrm>
          <a:off x="9404428" y="1364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161480</xdr:rowOff>
    </xdr:from>
    <xdr:to>
      <xdr:col>46</xdr:col>
      <xdr:colOff>38100</xdr:colOff>
      <xdr:row>79</xdr:row>
      <xdr:rowOff>91630</xdr:rowOff>
    </xdr:to>
    <xdr:sp macro="" textlink="">
      <xdr:nvSpPr>
        <xdr:cNvPr id="426" name="楕円 425"/>
        <xdr:cNvSpPr/>
      </xdr:nvSpPr>
      <xdr:spPr>
        <a:xfrm>
          <a:off x="8699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82757</xdr:rowOff>
    </xdr:from>
    <xdr:ext cx="469744" cy="259045"/>
    <xdr:sp macro="" textlink="">
      <xdr:nvSpPr>
        <xdr:cNvPr id="427" name="テキスト ボックス 426"/>
        <xdr:cNvSpPr txBox="1"/>
      </xdr:nvSpPr>
      <xdr:spPr>
        <a:xfrm>
          <a:off x="8515428" y="1362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92345</xdr:rowOff>
    </xdr:from>
    <xdr:to>
      <xdr:col>41</xdr:col>
      <xdr:colOff>101600</xdr:colOff>
      <xdr:row>79</xdr:row>
      <xdr:rowOff>22495</xdr:rowOff>
    </xdr:to>
    <xdr:sp macro="" textlink="">
      <xdr:nvSpPr>
        <xdr:cNvPr id="428" name="楕円 427"/>
        <xdr:cNvSpPr/>
      </xdr:nvSpPr>
      <xdr:spPr>
        <a:xfrm>
          <a:off x="7810500" y="134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13622</xdr:rowOff>
    </xdr:from>
    <xdr:ext cx="469744" cy="259045"/>
    <xdr:sp macro="" textlink="">
      <xdr:nvSpPr>
        <xdr:cNvPr id="429" name="テキスト ボックス 428"/>
        <xdr:cNvSpPr txBox="1"/>
      </xdr:nvSpPr>
      <xdr:spPr>
        <a:xfrm>
          <a:off x="7626428" y="1355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69648</xdr:rowOff>
    </xdr:from>
    <xdr:to>
      <xdr:col>36</xdr:col>
      <xdr:colOff>165100</xdr:colOff>
      <xdr:row>77</xdr:row>
      <xdr:rowOff>171248</xdr:rowOff>
    </xdr:to>
    <xdr:sp macro="" textlink="">
      <xdr:nvSpPr>
        <xdr:cNvPr id="430" name="楕円 429"/>
        <xdr:cNvSpPr/>
      </xdr:nvSpPr>
      <xdr:spPr>
        <a:xfrm>
          <a:off x="6921500" y="132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16325</xdr:rowOff>
    </xdr:from>
    <xdr:ext cx="534377" cy="259045"/>
    <xdr:sp macro="" textlink="">
      <xdr:nvSpPr>
        <xdr:cNvPr id="431" name="テキスト ボックス 430"/>
        <xdr:cNvSpPr txBox="1"/>
      </xdr:nvSpPr>
      <xdr:spPr>
        <a:xfrm>
          <a:off x="6705111" y="130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50203</xdr:rowOff>
    </xdr:from>
    <xdr:to>
      <xdr:col>55</xdr:col>
      <xdr:colOff>0</xdr:colOff>
      <xdr:row>98</xdr:row>
      <xdr:rowOff>53936</xdr:rowOff>
    </xdr:to>
    <xdr:cxnSp macro="">
      <xdr:nvCxnSpPr>
        <xdr:cNvPr id="460" name="直線コネクタ 459"/>
        <xdr:cNvCxnSpPr/>
      </xdr:nvCxnSpPr>
      <xdr:spPr>
        <a:xfrm>
          <a:off x="9639300" y="16680853"/>
          <a:ext cx="838200" cy="17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50203</xdr:rowOff>
    </xdr:from>
    <xdr:to>
      <xdr:col>50</xdr:col>
      <xdr:colOff>114300</xdr:colOff>
      <xdr:row>97</xdr:row>
      <xdr:rowOff>83629</xdr:rowOff>
    </xdr:to>
    <xdr:cxnSp macro="">
      <xdr:nvCxnSpPr>
        <xdr:cNvPr id="463" name="直線コネクタ 462"/>
        <xdr:cNvCxnSpPr/>
      </xdr:nvCxnSpPr>
      <xdr:spPr>
        <a:xfrm flipV="1">
          <a:off x="8750300" y="16680853"/>
          <a:ext cx="889000" cy="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9564</xdr:rowOff>
    </xdr:from>
    <xdr:to>
      <xdr:col>45</xdr:col>
      <xdr:colOff>177800</xdr:colOff>
      <xdr:row>97</xdr:row>
      <xdr:rowOff>83629</xdr:rowOff>
    </xdr:to>
    <xdr:cxnSp macro="">
      <xdr:nvCxnSpPr>
        <xdr:cNvPr id="466" name="直線コネクタ 465"/>
        <xdr:cNvCxnSpPr/>
      </xdr:nvCxnSpPr>
      <xdr:spPr>
        <a:xfrm>
          <a:off x="7861300" y="16125864"/>
          <a:ext cx="889000" cy="58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68" name="テキスト ボックス 467"/>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9564</xdr:rowOff>
    </xdr:from>
    <xdr:to>
      <xdr:col>41</xdr:col>
      <xdr:colOff>50800</xdr:colOff>
      <xdr:row>95</xdr:row>
      <xdr:rowOff>113716</xdr:rowOff>
    </xdr:to>
    <xdr:cxnSp macro="">
      <xdr:nvCxnSpPr>
        <xdr:cNvPr id="469" name="直線コネクタ 468"/>
        <xdr:cNvCxnSpPr/>
      </xdr:nvCxnSpPr>
      <xdr:spPr>
        <a:xfrm flipV="1">
          <a:off x="6972300" y="16125864"/>
          <a:ext cx="889000" cy="27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122127</xdr:rowOff>
    </xdr:from>
    <xdr:ext cx="534377" cy="259045"/>
    <xdr:sp macro="" textlink="">
      <xdr:nvSpPr>
        <xdr:cNvPr id="473" name="テキスト ボックス 472"/>
        <xdr:cNvSpPr txBox="1"/>
      </xdr:nvSpPr>
      <xdr:spPr>
        <a:xfrm>
          <a:off x="6705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3136</xdr:rowOff>
    </xdr:from>
    <xdr:to>
      <xdr:col>55</xdr:col>
      <xdr:colOff>50800</xdr:colOff>
      <xdr:row>98</xdr:row>
      <xdr:rowOff>104736</xdr:rowOff>
    </xdr:to>
    <xdr:sp macro="" textlink="">
      <xdr:nvSpPr>
        <xdr:cNvPr id="479" name="楕円 478"/>
        <xdr:cNvSpPr/>
      </xdr:nvSpPr>
      <xdr:spPr>
        <a:xfrm>
          <a:off x="10426700" y="168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153013</xdr:rowOff>
    </xdr:from>
    <xdr:ext cx="534377" cy="259045"/>
    <xdr:sp macro="" textlink="">
      <xdr:nvSpPr>
        <xdr:cNvPr id="480" name="普通建設事業費 （ うち更新整備　）該当値テキスト"/>
        <xdr:cNvSpPr txBox="1"/>
      </xdr:nvSpPr>
      <xdr:spPr>
        <a:xfrm>
          <a:off x="10528300" y="1678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170853</xdr:rowOff>
    </xdr:from>
    <xdr:to>
      <xdr:col>50</xdr:col>
      <xdr:colOff>165100</xdr:colOff>
      <xdr:row>97</xdr:row>
      <xdr:rowOff>101003</xdr:rowOff>
    </xdr:to>
    <xdr:sp macro="" textlink="">
      <xdr:nvSpPr>
        <xdr:cNvPr id="481" name="楕円 480"/>
        <xdr:cNvSpPr/>
      </xdr:nvSpPr>
      <xdr:spPr>
        <a:xfrm>
          <a:off x="9588500" y="166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92130</xdr:rowOff>
    </xdr:from>
    <xdr:ext cx="534377" cy="259045"/>
    <xdr:sp macro="" textlink="">
      <xdr:nvSpPr>
        <xdr:cNvPr id="482" name="テキスト ボックス 481"/>
        <xdr:cNvSpPr txBox="1"/>
      </xdr:nvSpPr>
      <xdr:spPr>
        <a:xfrm>
          <a:off x="9372111" y="1672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32829</xdr:rowOff>
    </xdr:from>
    <xdr:to>
      <xdr:col>46</xdr:col>
      <xdr:colOff>38100</xdr:colOff>
      <xdr:row>97</xdr:row>
      <xdr:rowOff>134429</xdr:rowOff>
    </xdr:to>
    <xdr:sp macro="" textlink="">
      <xdr:nvSpPr>
        <xdr:cNvPr id="483" name="楕円 482"/>
        <xdr:cNvSpPr/>
      </xdr:nvSpPr>
      <xdr:spPr>
        <a:xfrm>
          <a:off x="8699500" y="166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150956</xdr:rowOff>
    </xdr:from>
    <xdr:ext cx="534377" cy="259045"/>
    <xdr:sp macro="" textlink="">
      <xdr:nvSpPr>
        <xdr:cNvPr id="484" name="テキスト ボックス 483"/>
        <xdr:cNvSpPr txBox="1"/>
      </xdr:nvSpPr>
      <xdr:spPr>
        <a:xfrm>
          <a:off x="8483111" y="1643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130214</xdr:rowOff>
    </xdr:from>
    <xdr:to>
      <xdr:col>41</xdr:col>
      <xdr:colOff>101600</xdr:colOff>
      <xdr:row>94</xdr:row>
      <xdr:rowOff>60364</xdr:rowOff>
    </xdr:to>
    <xdr:sp macro="" textlink="">
      <xdr:nvSpPr>
        <xdr:cNvPr id="485" name="楕円 484"/>
        <xdr:cNvSpPr/>
      </xdr:nvSpPr>
      <xdr:spPr>
        <a:xfrm>
          <a:off x="7810500" y="1607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76891</xdr:rowOff>
    </xdr:from>
    <xdr:ext cx="534377" cy="259045"/>
    <xdr:sp macro="" textlink="">
      <xdr:nvSpPr>
        <xdr:cNvPr id="486" name="テキスト ボックス 485"/>
        <xdr:cNvSpPr txBox="1"/>
      </xdr:nvSpPr>
      <xdr:spPr>
        <a:xfrm>
          <a:off x="7594111" y="1585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62916</xdr:rowOff>
    </xdr:from>
    <xdr:to>
      <xdr:col>36</xdr:col>
      <xdr:colOff>165100</xdr:colOff>
      <xdr:row>95</xdr:row>
      <xdr:rowOff>164516</xdr:rowOff>
    </xdr:to>
    <xdr:sp macro="" textlink="">
      <xdr:nvSpPr>
        <xdr:cNvPr id="487" name="楕円 486"/>
        <xdr:cNvSpPr/>
      </xdr:nvSpPr>
      <xdr:spPr>
        <a:xfrm>
          <a:off x="6921500" y="163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9593</xdr:rowOff>
    </xdr:from>
    <xdr:ext cx="534377" cy="259045"/>
    <xdr:sp macro="" textlink="">
      <xdr:nvSpPr>
        <xdr:cNvPr id="488" name="テキスト ボックス 487"/>
        <xdr:cNvSpPr txBox="1"/>
      </xdr:nvSpPr>
      <xdr:spPr>
        <a:xfrm>
          <a:off x="6705111" y="161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20154</xdr:rowOff>
    </xdr:from>
    <xdr:to>
      <xdr:col>85</xdr:col>
      <xdr:colOff>127000</xdr:colOff>
      <xdr:row>39</xdr:row>
      <xdr:rowOff>30105</xdr:rowOff>
    </xdr:to>
    <xdr:cxnSp macro="">
      <xdr:nvCxnSpPr>
        <xdr:cNvPr id="517" name="直線コネクタ 516"/>
        <xdr:cNvCxnSpPr/>
      </xdr:nvCxnSpPr>
      <xdr:spPr>
        <a:xfrm>
          <a:off x="15481300" y="6706704"/>
          <a:ext cx="838200" cy="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137225</xdr:rowOff>
    </xdr:from>
    <xdr:ext cx="469744" cy="259045"/>
    <xdr:sp macro="" textlink="">
      <xdr:nvSpPr>
        <xdr:cNvPr id="518" name="災害復旧事業費平均値テキスト"/>
        <xdr:cNvSpPr txBox="1"/>
      </xdr:nvSpPr>
      <xdr:spPr>
        <a:xfrm>
          <a:off x="16370300" y="6652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11562</xdr:rowOff>
    </xdr:from>
    <xdr:to>
      <xdr:col>81</xdr:col>
      <xdr:colOff>50800</xdr:colOff>
      <xdr:row>39</xdr:row>
      <xdr:rowOff>20154</xdr:rowOff>
    </xdr:to>
    <xdr:cxnSp macro="">
      <xdr:nvCxnSpPr>
        <xdr:cNvPr id="520" name="直線コネクタ 519"/>
        <xdr:cNvCxnSpPr/>
      </xdr:nvCxnSpPr>
      <xdr:spPr>
        <a:xfrm>
          <a:off x="14592300" y="6698112"/>
          <a:ext cx="8890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78662</xdr:rowOff>
    </xdr:from>
    <xdr:ext cx="469744" cy="259045"/>
    <xdr:sp macro="" textlink="">
      <xdr:nvSpPr>
        <xdr:cNvPr id="522" name="テキスト ボックス 521"/>
        <xdr:cNvSpPr txBox="1"/>
      </xdr:nvSpPr>
      <xdr:spPr>
        <a:xfrm>
          <a:off x="15246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11562</xdr:rowOff>
    </xdr:from>
    <xdr:to>
      <xdr:col>76</xdr:col>
      <xdr:colOff>114300</xdr:colOff>
      <xdr:row>39</xdr:row>
      <xdr:rowOff>44450</xdr:rowOff>
    </xdr:to>
    <xdr:cxnSp macro="">
      <xdr:nvCxnSpPr>
        <xdr:cNvPr id="523" name="直線コネクタ 522"/>
        <xdr:cNvCxnSpPr/>
      </xdr:nvCxnSpPr>
      <xdr:spPr>
        <a:xfrm flipV="1">
          <a:off x="13703300" y="6698112"/>
          <a:ext cx="889000" cy="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80685</xdr:rowOff>
    </xdr:from>
    <xdr:ext cx="469744" cy="259045"/>
    <xdr:sp macro="" textlink="">
      <xdr:nvSpPr>
        <xdr:cNvPr id="525" name="テキスト ボックス 524"/>
        <xdr:cNvSpPr txBox="1"/>
      </xdr:nvSpPr>
      <xdr:spPr>
        <a:xfrm>
          <a:off x="14357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43524</xdr:rowOff>
    </xdr:from>
    <xdr:to>
      <xdr:col>71</xdr:col>
      <xdr:colOff>177800</xdr:colOff>
      <xdr:row>39</xdr:row>
      <xdr:rowOff>44450</xdr:rowOff>
    </xdr:to>
    <xdr:cxnSp macro="">
      <xdr:nvCxnSpPr>
        <xdr:cNvPr id="526" name="直線コネクタ 525"/>
        <xdr:cNvCxnSpPr/>
      </xdr:nvCxnSpPr>
      <xdr:spPr>
        <a:xfrm>
          <a:off x="12814300" y="673007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150755</xdr:rowOff>
    </xdr:from>
    <xdr:to>
      <xdr:col>85</xdr:col>
      <xdr:colOff>177800</xdr:colOff>
      <xdr:row>39</xdr:row>
      <xdr:rowOff>80905</xdr:rowOff>
    </xdr:to>
    <xdr:sp macro="" textlink="">
      <xdr:nvSpPr>
        <xdr:cNvPr id="536" name="楕円 535"/>
        <xdr:cNvSpPr/>
      </xdr:nvSpPr>
      <xdr:spPr>
        <a:xfrm>
          <a:off x="16268700" y="66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110133</xdr:rowOff>
    </xdr:from>
    <xdr:ext cx="469744" cy="259045"/>
    <xdr:sp macro="" textlink="">
      <xdr:nvSpPr>
        <xdr:cNvPr id="537" name="災害復旧事業費該当値テキスト"/>
        <xdr:cNvSpPr txBox="1"/>
      </xdr:nvSpPr>
      <xdr:spPr>
        <a:xfrm>
          <a:off x="16370300" y="645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140804</xdr:rowOff>
    </xdr:from>
    <xdr:to>
      <xdr:col>81</xdr:col>
      <xdr:colOff>101600</xdr:colOff>
      <xdr:row>39</xdr:row>
      <xdr:rowOff>70954</xdr:rowOff>
    </xdr:to>
    <xdr:sp macro="" textlink="">
      <xdr:nvSpPr>
        <xdr:cNvPr id="538" name="楕円 537"/>
        <xdr:cNvSpPr/>
      </xdr:nvSpPr>
      <xdr:spPr>
        <a:xfrm>
          <a:off x="15430500" y="66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87481</xdr:rowOff>
    </xdr:from>
    <xdr:ext cx="469744" cy="259045"/>
    <xdr:sp macro="" textlink="">
      <xdr:nvSpPr>
        <xdr:cNvPr id="539" name="テキスト ボックス 538"/>
        <xdr:cNvSpPr txBox="1"/>
      </xdr:nvSpPr>
      <xdr:spPr>
        <a:xfrm>
          <a:off x="15246428" y="643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132212</xdr:rowOff>
    </xdr:from>
    <xdr:to>
      <xdr:col>76</xdr:col>
      <xdr:colOff>165100</xdr:colOff>
      <xdr:row>39</xdr:row>
      <xdr:rowOff>62362</xdr:rowOff>
    </xdr:to>
    <xdr:sp macro="" textlink="">
      <xdr:nvSpPr>
        <xdr:cNvPr id="540" name="楕円 539"/>
        <xdr:cNvSpPr/>
      </xdr:nvSpPr>
      <xdr:spPr>
        <a:xfrm>
          <a:off x="14541500" y="664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78889</xdr:rowOff>
    </xdr:from>
    <xdr:ext cx="469744" cy="259045"/>
    <xdr:sp macro="" textlink="">
      <xdr:nvSpPr>
        <xdr:cNvPr id="541" name="テキスト ボックス 540"/>
        <xdr:cNvSpPr txBox="1"/>
      </xdr:nvSpPr>
      <xdr:spPr>
        <a:xfrm>
          <a:off x="14357428" y="642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164174</xdr:rowOff>
    </xdr:from>
    <xdr:to>
      <xdr:col>67</xdr:col>
      <xdr:colOff>101600</xdr:colOff>
      <xdr:row>39</xdr:row>
      <xdr:rowOff>94324</xdr:rowOff>
    </xdr:to>
    <xdr:sp macro="" textlink="">
      <xdr:nvSpPr>
        <xdr:cNvPr id="544" name="楕円 543"/>
        <xdr:cNvSpPr/>
      </xdr:nvSpPr>
      <xdr:spPr>
        <a:xfrm>
          <a:off x="12763500" y="667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85451</xdr:rowOff>
    </xdr:from>
    <xdr:ext cx="378565" cy="259045"/>
    <xdr:sp macro="" textlink="">
      <xdr:nvSpPr>
        <xdr:cNvPr id="545" name="テキスト ボックス 544"/>
        <xdr:cNvSpPr txBox="1"/>
      </xdr:nvSpPr>
      <xdr:spPr>
        <a:xfrm>
          <a:off x="12625017" y="6772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37123</xdr:rowOff>
    </xdr:from>
    <xdr:to>
      <xdr:col>85</xdr:col>
      <xdr:colOff>127000</xdr:colOff>
      <xdr:row>76</xdr:row>
      <xdr:rowOff>87057</xdr:rowOff>
    </xdr:to>
    <xdr:cxnSp macro="">
      <xdr:nvCxnSpPr>
        <xdr:cNvPr id="625" name="直線コネクタ 624"/>
        <xdr:cNvCxnSpPr/>
      </xdr:nvCxnSpPr>
      <xdr:spPr>
        <a:xfrm flipV="1">
          <a:off x="15481300" y="13067323"/>
          <a:ext cx="838200" cy="4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87057</xdr:rowOff>
    </xdr:from>
    <xdr:to>
      <xdr:col>81</xdr:col>
      <xdr:colOff>50800</xdr:colOff>
      <xdr:row>76</xdr:row>
      <xdr:rowOff>104577</xdr:rowOff>
    </xdr:to>
    <xdr:cxnSp macro="">
      <xdr:nvCxnSpPr>
        <xdr:cNvPr id="628" name="直線コネクタ 627"/>
        <xdr:cNvCxnSpPr/>
      </xdr:nvCxnSpPr>
      <xdr:spPr>
        <a:xfrm flipV="1">
          <a:off x="14592300" y="13117257"/>
          <a:ext cx="8890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0" name="テキスト ボックス 629"/>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104577</xdr:rowOff>
    </xdr:from>
    <xdr:to>
      <xdr:col>76</xdr:col>
      <xdr:colOff>114300</xdr:colOff>
      <xdr:row>76</xdr:row>
      <xdr:rowOff>105328</xdr:rowOff>
    </xdr:to>
    <xdr:cxnSp macro="">
      <xdr:nvCxnSpPr>
        <xdr:cNvPr id="631" name="直線コネクタ 630"/>
        <xdr:cNvCxnSpPr/>
      </xdr:nvCxnSpPr>
      <xdr:spPr>
        <a:xfrm flipV="1">
          <a:off x="13703300" y="13134777"/>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100495</xdr:rowOff>
    </xdr:from>
    <xdr:to>
      <xdr:col>71</xdr:col>
      <xdr:colOff>177800</xdr:colOff>
      <xdr:row>76</xdr:row>
      <xdr:rowOff>105328</xdr:rowOff>
    </xdr:to>
    <xdr:cxnSp macro="">
      <xdr:nvCxnSpPr>
        <xdr:cNvPr id="634" name="直線コネクタ 633"/>
        <xdr:cNvCxnSpPr/>
      </xdr:nvCxnSpPr>
      <xdr:spPr>
        <a:xfrm>
          <a:off x="12814300" y="13130695"/>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157773</xdr:rowOff>
    </xdr:from>
    <xdr:to>
      <xdr:col>85</xdr:col>
      <xdr:colOff>177800</xdr:colOff>
      <xdr:row>76</xdr:row>
      <xdr:rowOff>87923</xdr:rowOff>
    </xdr:to>
    <xdr:sp macro="" textlink="">
      <xdr:nvSpPr>
        <xdr:cNvPr id="644" name="楕円 643"/>
        <xdr:cNvSpPr/>
      </xdr:nvSpPr>
      <xdr:spPr>
        <a:xfrm>
          <a:off x="16268700" y="130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9201</xdr:rowOff>
    </xdr:from>
    <xdr:ext cx="534377" cy="259045"/>
    <xdr:sp macro="" textlink="">
      <xdr:nvSpPr>
        <xdr:cNvPr id="645" name="公債費該当値テキスト"/>
        <xdr:cNvSpPr txBox="1"/>
      </xdr:nvSpPr>
      <xdr:spPr>
        <a:xfrm>
          <a:off x="16370300" y="128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36257</xdr:rowOff>
    </xdr:from>
    <xdr:to>
      <xdr:col>81</xdr:col>
      <xdr:colOff>101600</xdr:colOff>
      <xdr:row>76</xdr:row>
      <xdr:rowOff>137857</xdr:rowOff>
    </xdr:to>
    <xdr:sp macro="" textlink="">
      <xdr:nvSpPr>
        <xdr:cNvPr id="646" name="楕円 645"/>
        <xdr:cNvSpPr/>
      </xdr:nvSpPr>
      <xdr:spPr>
        <a:xfrm>
          <a:off x="15430500" y="130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154384</xdr:rowOff>
    </xdr:from>
    <xdr:ext cx="534377" cy="259045"/>
    <xdr:sp macro="" textlink="">
      <xdr:nvSpPr>
        <xdr:cNvPr id="647" name="テキスト ボックス 646"/>
        <xdr:cNvSpPr txBox="1"/>
      </xdr:nvSpPr>
      <xdr:spPr>
        <a:xfrm>
          <a:off x="15214111" y="128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53777</xdr:rowOff>
    </xdr:from>
    <xdr:to>
      <xdr:col>76</xdr:col>
      <xdr:colOff>165100</xdr:colOff>
      <xdr:row>76</xdr:row>
      <xdr:rowOff>155377</xdr:rowOff>
    </xdr:to>
    <xdr:sp macro="" textlink="">
      <xdr:nvSpPr>
        <xdr:cNvPr id="648" name="楕円 647"/>
        <xdr:cNvSpPr/>
      </xdr:nvSpPr>
      <xdr:spPr>
        <a:xfrm>
          <a:off x="14541500" y="130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146504</xdr:rowOff>
    </xdr:from>
    <xdr:ext cx="534377" cy="259045"/>
    <xdr:sp macro="" textlink="">
      <xdr:nvSpPr>
        <xdr:cNvPr id="649" name="テキスト ボックス 648"/>
        <xdr:cNvSpPr txBox="1"/>
      </xdr:nvSpPr>
      <xdr:spPr>
        <a:xfrm>
          <a:off x="14325111" y="131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54528</xdr:rowOff>
    </xdr:from>
    <xdr:to>
      <xdr:col>72</xdr:col>
      <xdr:colOff>38100</xdr:colOff>
      <xdr:row>76</xdr:row>
      <xdr:rowOff>156128</xdr:rowOff>
    </xdr:to>
    <xdr:sp macro="" textlink="">
      <xdr:nvSpPr>
        <xdr:cNvPr id="650" name="楕円 649"/>
        <xdr:cNvSpPr/>
      </xdr:nvSpPr>
      <xdr:spPr>
        <a:xfrm>
          <a:off x="13652500" y="130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147255</xdr:rowOff>
    </xdr:from>
    <xdr:ext cx="534377" cy="259045"/>
    <xdr:sp macro="" textlink="">
      <xdr:nvSpPr>
        <xdr:cNvPr id="651" name="テキスト ボックス 650"/>
        <xdr:cNvSpPr txBox="1"/>
      </xdr:nvSpPr>
      <xdr:spPr>
        <a:xfrm>
          <a:off x="13436111" y="1317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49695</xdr:rowOff>
    </xdr:from>
    <xdr:to>
      <xdr:col>67</xdr:col>
      <xdr:colOff>101600</xdr:colOff>
      <xdr:row>76</xdr:row>
      <xdr:rowOff>151295</xdr:rowOff>
    </xdr:to>
    <xdr:sp macro="" textlink="">
      <xdr:nvSpPr>
        <xdr:cNvPr id="652" name="楕円 651"/>
        <xdr:cNvSpPr/>
      </xdr:nvSpPr>
      <xdr:spPr>
        <a:xfrm>
          <a:off x="12763500" y="130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142422</xdr:rowOff>
    </xdr:from>
    <xdr:ext cx="534377" cy="259045"/>
    <xdr:sp macro="" textlink="">
      <xdr:nvSpPr>
        <xdr:cNvPr id="653" name="テキスト ボックス 652"/>
        <xdr:cNvSpPr txBox="1"/>
      </xdr:nvSpPr>
      <xdr:spPr>
        <a:xfrm>
          <a:off x="12547111" y="131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135248</xdr:rowOff>
    </xdr:from>
    <xdr:to>
      <xdr:col>85</xdr:col>
      <xdr:colOff>127000</xdr:colOff>
      <xdr:row>98</xdr:row>
      <xdr:rowOff>136252</xdr:rowOff>
    </xdr:to>
    <xdr:cxnSp macro="">
      <xdr:nvCxnSpPr>
        <xdr:cNvPr id="680" name="直線コネクタ 679"/>
        <xdr:cNvCxnSpPr/>
      </xdr:nvCxnSpPr>
      <xdr:spPr>
        <a:xfrm>
          <a:off x="15481300" y="16937348"/>
          <a:ext cx="8382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132724</xdr:rowOff>
    </xdr:from>
    <xdr:to>
      <xdr:col>81</xdr:col>
      <xdr:colOff>50800</xdr:colOff>
      <xdr:row>98</xdr:row>
      <xdr:rowOff>135248</xdr:rowOff>
    </xdr:to>
    <xdr:cxnSp macro="">
      <xdr:nvCxnSpPr>
        <xdr:cNvPr id="683" name="直線コネクタ 682"/>
        <xdr:cNvCxnSpPr/>
      </xdr:nvCxnSpPr>
      <xdr:spPr>
        <a:xfrm>
          <a:off x="14592300" y="16934824"/>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94703</xdr:rowOff>
    </xdr:from>
    <xdr:to>
      <xdr:col>76</xdr:col>
      <xdr:colOff>114300</xdr:colOff>
      <xdr:row>98</xdr:row>
      <xdr:rowOff>132724</xdr:rowOff>
    </xdr:to>
    <xdr:cxnSp macro="">
      <xdr:nvCxnSpPr>
        <xdr:cNvPr id="686" name="直線コネクタ 685"/>
        <xdr:cNvCxnSpPr/>
      </xdr:nvCxnSpPr>
      <xdr:spPr>
        <a:xfrm>
          <a:off x="13703300" y="16896803"/>
          <a:ext cx="889000" cy="3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94703</xdr:rowOff>
    </xdr:from>
    <xdr:to>
      <xdr:col>71</xdr:col>
      <xdr:colOff>177800</xdr:colOff>
      <xdr:row>98</xdr:row>
      <xdr:rowOff>101871</xdr:rowOff>
    </xdr:to>
    <xdr:cxnSp macro="">
      <xdr:nvCxnSpPr>
        <xdr:cNvPr id="689" name="直線コネクタ 688"/>
        <xdr:cNvCxnSpPr/>
      </xdr:nvCxnSpPr>
      <xdr:spPr>
        <a:xfrm flipV="1">
          <a:off x="12814300" y="16896803"/>
          <a:ext cx="889000" cy="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85452</xdr:rowOff>
    </xdr:from>
    <xdr:to>
      <xdr:col>85</xdr:col>
      <xdr:colOff>177800</xdr:colOff>
      <xdr:row>99</xdr:row>
      <xdr:rowOff>15602</xdr:rowOff>
    </xdr:to>
    <xdr:sp macro="" textlink="">
      <xdr:nvSpPr>
        <xdr:cNvPr id="699" name="楕円 698"/>
        <xdr:cNvSpPr/>
      </xdr:nvSpPr>
      <xdr:spPr>
        <a:xfrm>
          <a:off x="16268700" y="168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379</xdr:rowOff>
    </xdr:from>
    <xdr:ext cx="378565" cy="259045"/>
    <xdr:sp macro="" textlink="">
      <xdr:nvSpPr>
        <xdr:cNvPr id="700" name="積立金該当値テキスト"/>
        <xdr:cNvSpPr txBox="1"/>
      </xdr:nvSpPr>
      <xdr:spPr>
        <a:xfrm>
          <a:off x="16370300" y="16802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84448</xdr:rowOff>
    </xdr:from>
    <xdr:to>
      <xdr:col>81</xdr:col>
      <xdr:colOff>101600</xdr:colOff>
      <xdr:row>99</xdr:row>
      <xdr:rowOff>14598</xdr:rowOff>
    </xdr:to>
    <xdr:sp macro="" textlink="">
      <xdr:nvSpPr>
        <xdr:cNvPr id="701" name="楕円 700"/>
        <xdr:cNvSpPr/>
      </xdr:nvSpPr>
      <xdr:spPr>
        <a:xfrm>
          <a:off x="15430500" y="1688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5725</xdr:rowOff>
    </xdr:from>
    <xdr:ext cx="378565" cy="259045"/>
    <xdr:sp macro="" textlink="">
      <xdr:nvSpPr>
        <xdr:cNvPr id="702" name="テキスト ボックス 701"/>
        <xdr:cNvSpPr txBox="1"/>
      </xdr:nvSpPr>
      <xdr:spPr>
        <a:xfrm>
          <a:off x="15292017" y="1697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81924</xdr:rowOff>
    </xdr:from>
    <xdr:to>
      <xdr:col>76</xdr:col>
      <xdr:colOff>165100</xdr:colOff>
      <xdr:row>99</xdr:row>
      <xdr:rowOff>12074</xdr:rowOff>
    </xdr:to>
    <xdr:sp macro="" textlink="">
      <xdr:nvSpPr>
        <xdr:cNvPr id="703" name="楕円 702"/>
        <xdr:cNvSpPr/>
      </xdr:nvSpPr>
      <xdr:spPr>
        <a:xfrm>
          <a:off x="14541500" y="1688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3201</xdr:rowOff>
    </xdr:from>
    <xdr:ext cx="378565" cy="259045"/>
    <xdr:sp macro="" textlink="">
      <xdr:nvSpPr>
        <xdr:cNvPr id="704" name="テキスト ボックス 703"/>
        <xdr:cNvSpPr txBox="1"/>
      </xdr:nvSpPr>
      <xdr:spPr>
        <a:xfrm>
          <a:off x="14403017" y="1697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43903</xdr:rowOff>
    </xdr:from>
    <xdr:to>
      <xdr:col>72</xdr:col>
      <xdr:colOff>38100</xdr:colOff>
      <xdr:row>98</xdr:row>
      <xdr:rowOff>145503</xdr:rowOff>
    </xdr:to>
    <xdr:sp macro="" textlink="">
      <xdr:nvSpPr>
        <xdr:cNvPr id="705" name="楕円 704"/>
        <xdr:cNvSpPr/>
      </xdr:nvSpPr>
      <xdr:spPr>
        <a:xfrm>
          <a:off x="13652500" y="1684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136630</xdr:rowOff>
    </xdr:from>
    <xdr:ext cx="469744" cy="259045"/>
    <xdr:sp macro="" textlink="">
      <xdr:nvSpPr>
        <xdr:cNvPr id="706" name="テキスト ボックス 705"/>
        <xdr:cNvSpPr txBox="1"/>
      </xdr:nvSpPr>
      <xdr:spPr>
        <a:xfrm>
          <a:off x="13468428" y="1693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51071</xdr:rowOff>
    </xdr:from>
    <xdr:to>
      <xdr:col>67</xdr:col>
      <xdr:colOff>101600</xdr:colOff>
      <xdr:row>98</xdr:row>
      <xdr:rowOff>152671</xdr:rowOff>
    </xdr:to>
    <xdr:sp macro="" textlink="">
      <xdr:nvSpPr>
        <xdr:cNvPr id="707" name="楕円 706"/>
        <xdr:cNvSpPr/>
      </xdr:nvSpPr>
      <xdr:spPr>
        <a:xfrm>
          <a:off x="12763500" y="168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143798</xdr:rowOff>
    </xdr:from>
    <xdr:ext cx="469744" cy="259045"/>
    <xdr:sp macro="" textlink="">
      <xdr:nvSpPr>
        <xdr:cNvPr id="708" name="テキスト ボックス 707"/>
        <xdr:cNvSpPr txBox="1"/>
      </xdr:nvSpPr>
      <xdr:spPr>
        <a:xfrm>
          <a:off x="12579428" y="1694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40579</xdr:rowOff>
    </xdr:from>
    <xdr:to>
      <xdr:col>116</xdr:col>
      <xdr:colOff>63500</xdr:colOff>
      <xdr:row>38</xdr:row>
      <xdr:rowOff>139700</xdr:rowOff>
    </xdr:to>
    <xdr:cxnSp macro="">
      <xdr:nvCxnSpPr>
        <xdr:cNvPr id="735" name="直線コネクタ 734"/>
        <xdr:cNvCxnSpPr/>
      </xdr:nvCxnSpPr>
      <xdr:spPr>
        <a:xfrm>
          <a:off x="21323300" y="6555679"/>
          <a:ext cx="838200" cy="9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40579</xdr:rowOff>
    </xdr:from>
    <xdr:to>
      <xdr:col>111</xdr:col>
      <xdr:colOff>177800</xdr:colOff>
      <xdr:row>38</xdr:row>
      <xdr:rowOff>139700</xdr:rowOff>
    </xdr:to>
    <xdr:cxnSp macro="">
      <xdr:nvCxnSpPr>
        <xdr:cNvPr id="738" name="直線コネクタ 737"/>
        <xdr:cNvCxnSpPr/>
      </xdr:nvCxnSpPr>
      <xdr:spPr>
        <a:xfrm flipV="1">
          <a:off x="20434300" y="6555679"/>
          <a:ext cx="889000" cy="9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161229</xdr:rowOff>
    </xdr:from>
    <xdr:to>
      <xdr:col>112</xdr:col>
      <xdr:colOff>38100</xdr:colOff>
      <xdr:row>38</xdr:row>
      <xdr:rowOff>91379</xdr:rowOff>
    </xdr:to>
    <xdr:sp macro="" textlink="">
      <xdr:nvSpPr>
        <xdr:cNvPr id="756" name="楕円 755"/>
        <xdr:cNvSpPr/>
      </xdr:nvSpPr>
      <xdr:spPr>
        <a:xfrm>
          <a:off x="21272500" y="65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82506</xdr:rowOff>
    </xdr:from>
    <xdr:ext cx="469744" cy="259045"/>
    <xdr:sp macro="" textlink="">
      <xdr:nvSpPr>
        <xdr:cNvPr id="757" name="テキスト ボックス 756"/>
        <xdr:cNvSpPr txBox="1"/>
      </xdr:nvSpPr>
      <xdr:spPr>
        <a:xfrm>
          <a:off x="21088428" y="659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161798</xdr:rowOff>
    </xdr:from>
    <xdr:to>
      <xdr:col>116</xdr:col>
      <xdr:colOff>63500</xdr:colOff>
      <xdr:row>58</xdr:row>
      <xdr:rowOff>161874</xdr:rowOff>
    </xdr:to>
    <xdr:cxnSp macro="">
      <xdr:nvCxnSpPr>
        <xdr:cNvPr id="792" name="直線コネクタ 791"/>
        <xdr:cNvCxnSpPr/>
      </xdr:nvCxnSpPr>
      <xdr:spPr>
        <a:xfrm flipV="1">
          <a:off x="21323300" y="1010589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161874</xdr:rowOff>
    </xdr:from>
    <xdr:to>
      <xdr:col>111</xdr:col>
      <xdr:colOff>177800</xdr:colOff>
      <xdr:row>58</xdr:row>
      <xdr:rowOff>161951</xdr:rowOff>
    </xdr:to>
    <xdr:cxnSp macro="">
      <xdr:nvCxnSpPr>
        <xdr:cNvPr id="795" name="直線コネクタ 794"/>
        <xdr:cNvCxnSpPr/>
      </xdr:nvCxnSpPr>
      <xdr:spPr>
        <a:xfrm flipV="1">
          <a:off x="20434300" y="10105974"/>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161798</xdr:rowOff>
    </xdr:from>
    <xdr:to>
      <xdr:col>107</xdr:col>
      <xdr:colOff>50800</xdr:colOff>
      <xdr:row>58</xdr:row>
      <xdr:rowOff>161951</xdr:rowOff>
    </xdr:to>
    <xdr:cxnSp macro="">
      <xdr:nvCxnSpPr>
        <xdr:cNvPr id="798" name="直線コネクタ 797"/>
        <xdr:cNvCxnSpPr/>
      </xdr:nvCxnSpPr>
      <xdr:spPr>
        <a:xfrm>
          <a:off x="19545300" y="1010589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161798</xdr:rowOff>
    </xdr:from>
    <xdr:to>
      <xdr:col>102</xdr:col>
      <xdr:colOff>114300</xdr:colOff>
      <xdr:row>58</xdr:row>
      <xdr:rowOff>161874</xdr:rowOff>
    </xdr:to>
    <xdr:cxnSp macro="">
      <xdr:nvCxnSpPr>
        <xdr:cNvPr id="801" name="直線コネクタ 800"/>
        <xdr:cNvCxnSpPr/>
      </xdr:nvCxnSpPr>
      <xdr:spPr>
        <a:xfrm flipV="1">
          <a:off x="18656300" y="1010589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110998</xdr:rowOff>
    </xdr:from>
    <xdr:to>
      <xdr:col>116</xdr:col>
      <xdr:colOff>114300</xdr:colOff>
      <xdr:row>59</xdr:row>
      <xdr:rowOff>41148</xdr:rowOff>
    </xdr:to>
    <xdr:sp macro="" textlink="">
      <xdr:nvSpPr>
        <xdr:cNvPr id="811" name="楕円 810"/>
        <xdr:cNvSpPr/>
      </xdr:nvSpPr>
      <xdr:spPr>
        <a:xfrm>
          <a:off x="22110700" y="10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33266</xdr:rowOff>
    </xdr:from>
    <xdr:ext cx="378565" cy="259045"/>
    <xdr:sp macro="" textlink="">
      <xdr:nvSpPr>
        <xdr:cNvPr id="812" name="貸付金該当値テキスト"/>
        <xdr:cNvSpPr txBox="1"/>
      </xdr:nvSpPr>
      <xdr:spPr>
        <a:xfrm>
          <a:off x="22212300" y="9977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111074</xdr:rowOff>
    </xdr:from>
    <xdr:to>
      <xdr:col>112</xdr:col>
      <xdr:colOff>38100</xdr:colOff>
      <xdr:row>59</xdr:row>
      <xdr:rowOff>41224</xdr:rowOff>
    </xdr:to>
    <xdr:sp macro="" textlink="">
      <xdr:nvSpPr>
        <xdr:cNvPr id="813" name="楕円 812"/>
        <xdr:cNvSpPr/>
      </xdr:nvSpPr>
      <xdr:spPr>
        <a:xfrm>
          <a:off x="21272500" y="100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32351</xdr:rowOff>
    </xdr:from>
    <xdr:ext cx="378565" cy="259045"/>
    <xdr:sp macro="" textlink="">
      <xdr:nvSpPr>
        <xdr:cNvPr id="814" name="テキスト ボックス 813"/>
        <xdr:cNvSpPr txBox="1"/>
      </xdr:nvSpPr>
      <xdr:spPr>
        <a:xfrm>
          <a:off x="21134017" y="10147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111151</xdr:rowOff>
    </xdr:from>
    <xdr:to>
      <xdr:col>107</xdr:col>
      <xdr:colOff>101600</xdr:colOff>
      <xdr:row>59</xdr:row>
      <xdr:rowOff>41301</xdr:rowOff>
    </xdr:to>
    <xdr:sp macro="" textlink="">
      <xdr:nvSpPr>
        <xdr:cNvPr id="815" name="楕円 814"/>
        <xdr:cNvSpPr/>
      </xdr:nvSpPr>
      <xdr:spPr>
        <a:xfrm>
          <a:off x="20383500" y="1005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32428</xdr:rowOff>
    </xdr:from>
    <xdr:ext cx="378565" cy="259045"/>
    <xdr:sp macro="" textlink="">
      <xdr:nvSpPr>
        <xdr:cNvPr id="816" name="テキスト ボックス 815"/>
        <xdr:cNvSpPr txBox="1"/>
      </xdr:nvSpPr>
      <xdr:spPr>
        <a:xfrm>
          <a:off x="20245017" y="10147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110998</xdr:rowOff>
    </xdr:from>
    <xdr:to>
      <xdr:col>102</xdr:col>
      <xdr:colOff>165100</xdr:colOff>
      <xdr:row>59</xdr:row>
      <xdr:rowOff>41148</xdr:rowOff>
    </xdr:to>
    <xdr:sp macro="" textlink="">
      <xdr:nvSpPr>
        <xdr:cNvPr id="817" name="楕円 816"/>
        <xdr:cNvSpPr/>
      </xdr:nvSpPr>
      <xdr:spPr>
        <a:xfrm>
          <a:off x="19494500" y="10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32275</xdr:rowOff>
    </xdr:from>
    <xdr:ext cx="378565" cy="259045"/>
    <xdr:sp macro="" textlink="">
      <xdr:nvSpPr>
        <xdr:cNvPr id="818" name="テキスト ボックス 817"/>
        <xdr:cNvSpPr txBox="1"/>
      </xdr:nvSpPr>
      <xdr:spPr>
        <a:xfrm>
          <a:off x="19356017" y="10147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111074</xdr:rowOff>
    </xdr:from>
    <xdr:to>
      <xdr:col>98</xdr:col>
      <xdr:colOff>38100</xdr:colOff>
      <xdr:row>59</xdr:row>
      <xdr:rowOff>41224</xdr:rowOff>
    </xdr:to>
    <xdr:sp macro="" textlink="">
      <xdr:nvSpPr>
        <xdr:cNvPr id="819" name="楕円 818"/>
        <xdr:cNvSpPr/>
      </xdr:nvSpPr>
      <xdr:spPr>
        <a:xfrm>
          <a:off x="18605500" y="100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32351</xdr:rowOff>
    </xdr:from>
    <xdr:ext cx="378565" cy="259045"/>
    <xdr:sp macro="" textlink="">
      <xdr:nvSpPr>
        <xdr:cNvPr id="820" name="テキスト ボックス 819"/>
        <xdr:cNvSpPr txBox="1"/>
      </xdr:nvSpPr>
      <xdr:spPr>
        <a:xfrm>
          <a:off x="18467017" y="10147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64399</xdr:rowOff>
    </xdr:from>
    <xdr:to>
      <xdr:col>116</xdr:col>
      <xdr:colOff>63500</xdr:colOff>
      <xdr:row>77</xdr:row>
      <xdr:rowOff>99124</xdr:rowOff>
    </xdr:to>
    <xdr:cxnSp macro="">
      <xdr:nvCxnSpPr>
        <xdr:cNvPr id="848" name="直線コネクタ 847"/>
        <xdr:cNvCxnSpPr/>
      </xdr:nvCxnSpPr>
      <xdr:spPr>
        <a:xfrm flipV="1">
          <a:off x="21323300" y="13266049"/>
          <a:ext cx="838200" cy="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42774</xdr:rowOff>
    </xdr:from>
    <xdr:to>
      <xdr:col>111</xdr:col>
      <xdr:colOff>177800</xdr:colOff>
      <xdr:row>77</xdr:row>
      <xdr:rowOff>99124</xdr:rowOff>
    </xdr:to>
    <xdr:cxnSp macro="">
      <xdr:nvCxnSpPr>
        <xdr:cNvPr id="851" name="直線コネクタ 850"/>
        <xdr:cNvCxnSpPr/>
      </xdr:nvCxnSpPr>
      <xdr:spPr>
        <a:xfrm>
          <a:off x="20434300" y="13072974"/>
          <a:ext cx="889000" cy="22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12485</xdr:rowOff>
    </xdr:from>
    <xdr:to>
      <xdr:col>107</xdr:col>
      <xdr:colOff>50800</xdr:colOff>
      <xdr:row>76</xdr:row>
      <xdr:rowOff>42774</xdr:rowOff>
    </xdr:to>
    <xdr:cxnSp macro="">
      <xdr:nvCxnSpPr>
        <xdr:cNvPr id="854" name="直線コネクタ 853"/>
        <xdr:cNvCxnSpPr/>
      </xdr:nvCxnSpPr>
      <xdr:spPr>
        <a:xfrm>
          <a:off x="19545300" y="13042685"/>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133596</xdr:rowOff>
    </xdr:from>
    <xdr:to>
      <xdr:col>102</xdr:col>
      <xdr:colOff>114300</xdr:colOff>
      <xdr:row>76</xdr:row>
      <xdr:rowOff>12485</xdr:rowOff>
    </xdr:to>
    <xdr:cxnSp macro="">
      <xdr:nvCxnSpPr>
        <xdr:cNvPr id="857" name="直線コネクタ 856"/>
        <xdr:cNvCxnSpPr/>
      </xdr:nvCxnSpPr>
      <xdr:spPr>
        <a:xfrm>
          <a:off x="18656300" y="12992346"/>
          <a:ext cx="889000" cy="5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13599</xdr:rowOff>
    </xdr:from>
    <xdr:to>
      <xdr:col>116</xdr:col>
      <xdr:colOff>114300</xdr:colOff>
      <xdr:row>77</xdr:row>
      <xdr:rowOff>115199</xdr:rowOff>
    </xdr:to>
    <xdr:sp macro="" textlink="">
      <xdr:nvSpPr>
        <xdr:cNvPr id="867" name="楕円 866"/>
        <xdr:cNvSpPr/>
      </xdr:nvSpPr>
      <xdr:spPr>
        <a:xfrm>
          <a:off x="22110700" y="132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163476</xdr:rowOff>
    </xdr:from>
    <xdr:ext cx="534377" cy="259045"/>
    <xdr:sp macro="" textlink="">
      <xdr:nvSpPr>
        <xdr:cNvPr id="868" name="繰出金該当値テキスト"/>
        <xdr:cNvSpPr txBox="1"/>
      </xdr:nvSpPr>
      <xdr:spPr>
        <a:xfrm>
          <a:off x="22212300" y="1319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48324</xdr:rowOff>
    </xdr:from>
    <xdr:to>
      <xdr:col>112</xdr:col>
      <xdr:colOff>38100</xdr:colOff>
      <xdr:row>77</xdr:row>
      <xdr:rowOff>149924</xdr:rowOff>
    </xdr:to>
    <xdr:sp macro="" textlink="">
      <xdr:nvSpPr>
        <xdr:cNvPr id="869" name="楕円 868"/>
        <xdr:cNvSpPr/>
      </xdr:nvSpPr>
      <xdr:spPr>
        <a:xfrm>
          <a:off x="21272500" y="132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141051</xdr:rowOff>
    </xdr:from>
    <xdr:ext cx="534377" cy="259045"/>
    <xdr:sp macro="" textlink="">
      <xdr:nvSpPr>
        <xdr:cNvPr id="870" name="テキスト ボックス 869"/>
        <xdr:cNvSpPr txBox="1"/>
      </xdr:nvSpPr>
      <xdr:spPr>
        <a:xfrm>
          <a:off x="21056111" y="1334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163424</xdr:rowOff>
    </xdr:from>
    <xdr:to>
      <xdr:col>107</xdr:col>
      <xdr:colOff>101600</xdr:colOff>
      <xdr:row>76</xdr:row>
      <xdr:rowOff>93574</xdr:rowOff>
    </xdr:to>
    <xdr:sp macro="" textlink="">
      <xdr:nvSpPr>
        <xdr:cNvPr id="871" name="楕円 870"/>
        <xdr:cNvSpPr/>
      </xdr:nvSpPr>
      <xdr:spPr>
        <a:xfrm>
          <a:off x="20383500" y="130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84701</xdr:rowOff>
    </xdr:from>
    <xdr:ext cx="534377" cy="259045"/>
    <xdr:sp macro="" textlink="">
      <xdr:nvSpPr>
        <xdr:cNvPr id="872" name="テキスト ボックス 871"/>
        <xdr:cNvSpPr txBox="1"/>
      </xdr:nvSpPr>
      <xdr:spPr>
        <a:xfrm>
          <a:off x="20167111" y="131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133134</xdr:rowOff>
    </xdr:from>
    <xdr:to>
      <xdr:col>102</xdr:col>
      <xdr:colOff>165100</xdr:colOff>
      <xdr:row>76</xdr:row>
      <xdr:rowOff>63283</xdr:rowOff>
    </xdr:to>
    <xdr:sp macro="" textlink="">
      <xdr:nvSpPr>
        <xdr:cNvPr id="873" name="楕円 872"/>
        <xdr:cNvSpPr/>
      </xdr:nvSpPr>
      <xdr:spPr>
        <a:xfrm>
          <a:off x="19494500" y="129918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54412</xdr:rowOff>
    </xdr:from>
    <xdr:ext cx="534377" cy="259045"/>
    <xdr:sp macro="" textlink="">
      <xdr:nvSpPr>
        <xdr:cNvPr id="874" name="テキスト ボックス 873"/>
        <xdr:cNvSpPr txBox="1"/>
      </xdr:nvSpPr>
      <xdr:spPr>
        <a:xfrm>
          <a:off x="19278111" y="1308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82796</xdr:rowOff>
    </xdr:from>
    <xdr:to>
      <xdr:col>98</xdr:col>
      <xdr:colOff>38100</xdr:colOff>
      <xdr:row>76</xdr:row>
      <xdr:rowOff>12946</xdr:rowOff>
    </xdr:to>
    <xdr:sp macro="" textlink="">
      <xdr:nvSpPr>
        <xdr:cNvPr id="875" name="楕円 874"/>
        <xdr:cNvSpPr/>
      </xdr:nvSpPr>
      <xdr:spPr>
        <a:xfrm>
          <a:off x="18605500" y="129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29473</xdr:rowOff>
    </xdr:from>
    <xdr:ext cx="534377" cy="259045"/>
    <xdr:sp macro="" textlink="">
      <xdr:nvSpPr>
        <xdr:cNvPr id="876" name="テキスト ボックス 875"/>
        <xdr:cNvSpPr txBox="1"/>
      </xdr:nvSpPr>
      <xdr:spPr>
        <a:xfrm>
          <a:off x="18389111" y="1271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性質別費目において、広島県市町や全国市町村、類似団体の平均を下回っています。最小限の費用でサービスの提供ができており、効率的、効果的な行政運営を行った結果が反映されていると言えます。</a:t>
          </a:r>
          <a:endParaRPr lang="ja-JP" altLang="ja-JP" sz="1400">
            <a:effectLst/>
          </a:endParaRPr>
        </a:p>
        <a:p>
          <a:r>
            <a:rPr kumimoji="1" lang="ja-JP" altLang="ja-JP" sz="1100">
              <a:solidFill>
                <a:schemeClr val="dk1"/>
              </a:solidFill>
              <a:effectLst/>
              <a:latin typeface="+mn-lt"/>
              <a:ea typeface="+mn-ea"/>
              <a:cs typeface="+mn-cs"/>
            </a:rPr>
            <a:t>　ただし、扶助費については、平成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年度に福祉事務所を設置したことにより、類似団体の平均と比較して高額となっており、順位は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位となっています。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52,101
51,445
10.41
22,746,461
22,377,697
308,579
10,125,896
24,841,069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104.1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113792</xdr:rowOff>
    </xdr:from>
    <xdr:to>
      <xdr:col>24</xdr:col>
      <xdr:colOff>63500</xdr:colOff>
      <xdr:row>38</xdr:row>
      <xdr:rowOff>4064</xdr:rowOff>
    </xdr:to>
    <xdr:cxnSp macro="">
      <xdr:nvCxnSpPr>
        <xdr:cNvPr id="61" name="直線コネクタ 60"/>
        <xdr:cNvCxnSpPr/>
      </xdr:nvCxnSpPr>
      <xdr:spPr>
        <a:xfrm>
          <a:off x="3797300" y="645744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101600</xdr:rowOff>
    </xdr:from>
    <xdr:to>
      <xdr:col>19</xdr:col>
      <xdr:colOff>177800</xdr:colOff>
      <xdr:row>37</xdr:row>
      <xdr:rowOff>113792</xdr:rowOff>
    </xdr:to>
    <xdr:cxnSp macro="">
      <xdr:nvCxnSpPr>
        <xdr:cNvPr id="64" name="直線コネクタ 63"/>
        <xdr:cNvCxnSpPr/>
      </xdr:nvCxnSpPr>
      <xdr:spPr>
        <a:xfrm>
          <a:off x="2908300" y="644525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66167</xdr:rowOff>
    </xdr:from>
    <xdr:to>
      <xdr:col>15</xdr:col>
      <xdr:colOff>50800</xdr:colOff>
      <xdr:row>37</xdr:row>
      <xdr:rowOff>101600</xdr:rowOff>
    </xdr:to>
    <xdr:cxnSp macro="">
      <xdr:nvCxnSpPr>
        <xdr:cNvPr id="67" name="直線コネクタ 66"/>
        <xdr:cNvCxnSpPr/>
      </xdr:nvCxnSpPr>
      <xdr:spPr>
        <a:xfrm>
          <a:off x="2019300" y="6409817"/>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65024</xdr:rowOff>
    </xdr:from>
    <xdr:to>
      <xdr:col>10</xdr:col>
      <xdr:colOff>114300</xdr:colOff>
      <xdr:row>37</xdr:row>
      <xdr:rowOff>66167</xdr:rowOff>
    </xdr:to>
    <xdr:cxnSp macro="">
      <xdr:nvCxnSpPr>
        <xdr:cNvPr id="70" name="直線コネクタ 69"/>
        <xdr:cNvCxnSpPr/>
      </xdr:nvCxnSpPr>
      <xdr:spPr>
        <a:xfrm>
          <a:off x="1130300" y="64086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124714</xdr:rowOff>
    </xdr:from>
    <xdr:to>
      <xdr:col>24</xdr:col>
      <xdr:colOff>114300</xdr:colOff>
      <xdr:row>38</xdr:row>
      <xdr:rowOff>54864</xdr:rowOff>
    </xdr:to>
    <xdr:sp macro="" textlink="">
      <xdr:nvSpPr>
        <xdr:cNvPr id="80" name="楕円 79"/>
        <xdr:cNvSpPr/>
      </xdr:nvSpPr>
      <xdr:spPr>
        <a:xfrm>
          <a:off x="4584700" y="64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39641</xdr:rowOff>
    </xdr:from>
    <xdr:ext cx="469744" cy="259045"/>
    <xdr:sp macro="" textlink="">
      <xdr:nvSpPr>
        <xdr:cNvPr id="81" name="議会費該当値テキスト"/>
        <xdr:cNvSpPr txBox="1"/>
      </xdr:nvSpPr>
      <xdr:spPr>
        <a:xfrm>
          <a:off x="4686300"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62992</xdr:rowOff>
    </xdr:from>
    <xdr:to>
      <xdr:col>20</xdr:col>
      <xdr:colOff>38100</xdr:colOff>
      <xdr:row>37</xdr:row>
      <xdr:rowOff>164592</xdr:rowOff>
    </xdr:to>
    <xdr:sp macro="" textlink="">
      <xdr:nvSpPr>
        <xdr:cNvPr id="82" name="楕円 81"/>
        <xdr:cNvSpPr/>
      </xdr:nvSpPr>
      <xdr:spPr>
        <a:xfrm>
          <a:off x="3746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155719</xdr:rowOff>
    </xdr:from>
    <xdr:ext cx="469744" cy="259045"/>
    <xdr:sp macro="" textlink="">
      <xdr:nvSpPr>
        <xdr:cNvPr id="83" name="テキスト ボックス 82"/>
        <xdr:cNvSpPr txBox="1"/>
      </xdr:nvSpPr>
      <xdr:spPr>
        <a:xfrm>
          <a:off x="3562428" y="64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50800</xdr:rowOff>
    </xdr:from>
    <xdr:to>
      <xdr:col>15</xdr:col>
      <xdr:colOff>101600</xdr:colOff>
      <xdr:row>37</xdr:row>
      <xdr:rowOff>152400</xdr:rowOff>
    </xdr:to>
    <xdr:sp macro="" textlink="">
      <xdr:nvSpPr>
        <xdr:cNvPr id="84" name="楕円 83"/>
        <xdr:cNvSpPr/>
      </xdr:nvSpPr>
      <xdr:spPr>
        <a:xfrm>
          <a:off x="2857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143527</xdr:rowOff>
    </xdr:from>
    <xdr:ext cx="469744" cy="259045"/>
    <xdr:sp macro="" textlink="">
      <xdr:nvSpPr>
        <xdr:cNvPr id="85" name="テキスト ボックス 84"/>
        <xdr:cNvSpPr txBox="1"/>
      </xdr:nvSpPr>
      <xdr:spPr>
        <a:xfrm>
          <a:off x="2673428"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15367</xdr:rowOff>
    </xdr:from>
    <xdr:to>
      <xdr:col>10</xdr:col>
      <xdr:colOff>165100</xdr:colOff>
      <xdr:row>37</xdr:row>
      <xdr:rowOff>116967</xdr:rowOff>
    </xdr:to>
    <xdr:sp macro="" textlink="">
      <xdr:nvSpPr>
        <xdr:cNvPr id="86" name="楕円 85"/>
        <xdr:cNvSpPr/>
      </xdr:nvSpPr>
      <xdr:spPr>
        <a:xfrm>
          <a:off x="1968500" y="63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108094</xdr:rowOff>
    </xdr:from>
    <xdr:ext cx="469744" cy="259045"/>
    <xdr:sp macro="" textlink="">
      <xdr:nvSpPr>
        <xdr:cNvPr id="87" name="テキスト ボックス 86"/>
        <xdr:cNvSpPr txBox="1"/>
      </xdr:nvSpPr>
      <xdr:spPr>
        <a:xfrm>
          <a:off x="1784428" y="645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14224</xdr:rowOff>
    </xdr:from>
    <xdr:to>
      <xdr:col>6</xdr:col>
      <xdr:colOff>38100</xdr:colOff>
      <xdr:row>37</xdr:row>
      <xdr:rowOff>115824</xdr:rowOff>
    </xdr:to>
    <xdr:sp macro="" textlink="">
      <xdr:nvSpPr>
        <xdr:cNvPr id="88" name="楕円 87"/>
        <xdr:cNvSpPr/>
      </xdr:nvSpPr>
      <xdr:spPr>
        <a:xfrm>
          <a:off x="1079500" y="63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106951</xdr:rowOff>
    </xdr:from>
    <xdr:ext cx="469744" cy="259045"/>
    <xdr:sp macro="" textlink="">
      <xdr:nvSpPr>
        <xdr:cNvPr id="89" name="テキスト ボックス 88"/>
        <xdr:cNvSpPr txBox="1"/>
      </xdr:nvSpPr>
      <xdr:spPr>
        <a:xfrm>
          <a:off x="895428"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53484</xdr:rowOff>
    </xdr:from>
    <xdr:to>
      <xdr:col>24</xdr:col>
      <xdr:colOff>63500</xdr:colOff>
      <xdr:row>58</xdr:row>
      <xdr:rowOff>67077</xdr:rowOff>
    </xdr:to>
    <xdr:cxnSp macro="">
      <xdr:nvCxnSpPr>
        <xdr:cNvPr id="118" name="直線コネクタ 117"/>
        <xdr:cNvCxnSpPr/>
      </xdr:nvCxnSpPr>
      <xdr:spPr>
        <a:xfrm flipV="1">
          <a:off x="3797300" y="9654684"/>
          <a:ext cx="838200" cy="35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67077</xdr:rowOff>
    </xdr:from>
    <xdr:to>
      <xdr:col>19</xdr:col>
      <xdr:colOff>177800</xdr:colOff>
      <xdr:row>58</xdr:row>
      <xdr:rowOff>97504</xdr:rowOff>
    </xdr:to>
    <xdr:cxnSp macro="">
      <xdr:nvCxnSpPr>
        <xdr:cNvPr id="121" name="直線コネクタ 120"/>
        <xdr:cNvCxnSpPr/>
      </xdr:nvCxnSpPr>
      <xdr:spPr>
        <a:xfrm flipV="1">
          <a:off x="2908300" y="10011177"/>
          <a:ext cx="889000" cy="3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74854</xdr:rowOff>
    </xdr:from>
    <xdr:to>
      <xdr:col>15</xdr:col>
      <xdr:colOff>50800</xdr:colOff>
      <xdr:row>58</xdr:row>
      <xdr:rowOff>97504</xdr:rowOff>
    </xdr:to>
    <xdr:cxnSp macro="">
      <xdr:nvCxnSpPr>
        <xdr:cNvPr id="124" name="直線コネクタ 123"/>
        <xdr:cNvCxnSpPr/>
      </xdr:nvCxnSpPr>
      <xdr:spPr>
        <a:xfrm>
          <a:off x="2019300" y="10018954"/>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74854</xdr:rowOff>
    </xdr:from>
    <xdr:to>
      <xdr:col>10</xdr:col>
      <xdr:colOff>114300</xdr:colOff>
      <xdr:row>58</xdr:row>
      <xdr:rowOff>86306</xdr:rowOff>
    </xdr:to>
    <xdr:cxnSp macro="">
      <xdr:nvCxnSpPr>
        <xdr:cNvPr id="127" name="直線コネクタ 126"/>
        <xdr:cNvCxnSpPr/>
      </xdr:nvCxnSpPr>
      <xdr:spPr>
        <a:xfrm flipV="1">
          <a:off x="1130300" y="10018954"/>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2684</xdr:rowOff>
    </xdr:from>
    <xdr:to>
      <xdr:col>24</xdr:col>
      <xdr:colOff>114300</xdr:colOff>
      <xdr:row>56</xdr:row>
      <xdr:rowOff>104284</xdr:rowOff>
    </xdr:to>
    <xdr:sp macro="" textlink="">
      <xdr:nvSpPr>
        <xdr:cNvPr id="137" name="楕円 136"/>
        <xdr:cNvSpPr/>
      </xdr:nvSpPr>
      <xdr:spPr>
        <a:xfrm>
          <a:off x="4584700" y="96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89061</xdr:rowOff>
    </xdr:from>
    <xdr:ext cx="599010" cy="259045"/>
    <xdr:sp macro="" textlink="">
      <xdr:nvSpPr>
        <xdr:cNvPr id="138" name="総務費該当値テキスト"/>
        <xdr:cNvSpPr txBox="1"/>
      </xdr:nvSpPr>
      <xdr:spPr>
        <a:xfrm>
          <a:off x="4686300" y="951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16277</xdr:rowOff>
    </xdr:from>
    <xdr:to>
      <xdr:col>20</xdr:col>
      <xdr:colOff>38100</xdr:colOff>
      <xdr:row>58</xdr:row>
      <xdr:rowOff>117877</xdr:rowOff>
    </xdr:to>
    <xdr:sp macro="" textlink="">
      <xdr:nvSpPr>
        <xdr:cNvPr id="139" name="楕円 138"/>
        <xdr:cNvSpPr/>
      </xdr:nvSpPr>
      <xdr:spPr>
        <a:xfrm>
          <a:off x="3746500" y="996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109004</xdr:rowOff>
    </xdr:from>
    <xdr:ext cx="534377" cy="259045"/>
    <xdr:sp macro="" textlink="">
      <xdr:nvSpPr>
        <xdr:cNvPr id="140" name="テキスト ボックス 139"/>
        <xdr:cNvSpPr txBox="1"/>
      </xdr:nvSpPr>
      <xdr:spPr>
        <a:xfrm>
          <a:off x="3530111" y="100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46704</xdr:rowOff>
    </xdr:from>
    <xdr:to>
      <xdr:col>15</xdr:col>
      <xdr:colOff>101600</xdr:colOff>
      <xdr:row>58</xdr:row>
      <xdr:rowOff>148304</xdr:rowOff>
    </xdr:to>
    <xdr:sp macro="" textlink="">
      <xdr:nvSpPr>
        <xdr:cNvPr id="141" name="楕円 140"/>
        <xdr:cNvSpPr/>
      </xdr:nvSpPr>
      <xdr:spPr>
        <a:xfrm>
          <a:off x="2857500" y="999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139431</xdr:rowOff>
    </xdr:from>
    <xdr:ext cx="534377" cy="259045"/>
    <xdr:sp macro="" textlink="">
      <xdr:nvSpPr>
        <xdr:cNvPr id="142" name="テキスト ボックス 141"/>
        <xdr:cNvSpPr txBox="1"/>
      </xdr:nvSpPr>
      <xdr:spPr>
        <a:xfrm>
          <a:off x="2641111" y="1008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24054</xdr:rowOff>
    </xdr:from>
    <xdr:to>
      <xdr:col>10</xdr:col>
      <xdr:colOff>165100</xdr:colOff>
      <xdr:row>58</xdr:row>
      <xdr:rowOff>125654</xdr:rowOff>
    </xdr:to>
    <xdr:sp macro="" textlink="">
      <xdr:nvSpPr>
        <xdr:cNvPr id="143" name="楕円 142"/>
        <xdr:cNvSpPr/>
      </xdr:nvSpPr>
      <xdr:spPr>
        <a:xfrm>
          <a:off x="1968500" y="99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116781</xdr:rowOff>
    </xdr:from>
    <xdr:ext cx="534377" cy="259045"/>
    <xdr:sp macro="" textlink="">
      <xdr:nvSpPr>
        <xdr:cNvPr id="144" name="テキスト ボックス 143"/>
        <xdr:cNvSpPr txBox="1"/>
      </xdr:nvSpPr>
      <xdr:spPr>
        <a:xfrm>
          <a:off x="1752111" y="1006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35506</xdr:rowOff>
    </xdr:from>
    <xdr:to>
      <xdr:col>6</xdr:col>
      <xdr:colOff>38100</xdr:colOff>
      <xdr:row>58</xdr:row>
      <xdr:rowOff>137106</xdr:rowOff>
    </xdr:to>
    <xdr:sp macro="" textlink="">
      <xdr:nvSpPr>
        <xdr:cNvPr id="145" name="楕円 144"/>
        <xdr:cNvSpPr/>
      </xdr:nvSpPr>
      <xdr:spPr>
        <a:xfrm>
          <a:off x="1079500" y="99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128233</xdr:rowOff>
    </xdr:from>
    <xdr:ext cx="534377" cy="259045"/>
    <xdr:sp macro="" textlink="">
      <xdr:nvSpPr>
        <xdr:cNvPr id="146" name="テキスト ボックス 145"/>
        <xdr:cNvSpPr txBox="1"/>
      </xdr:nvSpPr>
      <xdr:spPr>
        <a:xfrm>
          <a:off x="863111" y="1007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89953</xdr:rowOff>
    </xdr:from>
    <xdr:to>
      <xdr:col>24</xdr:col>
      <xdr:colOff>63500</xdr:colOff>
      <xdr:row>76</xdr:row>
      <xdr:rowOff>141965</xdr:rowOff>
    </xdr:to>
    <xdr:cxnSp macro="">
      <xdr:nvCxnSpPr>
        <xdr:cNvPr id="178" name="直線コネクタ 177"/>
        <xdr:cNvCxnSpPr/>
      </xdr:nvCxnSpPr>
      <xdr:spPr>
        <a:xfrm flipV="1">
          <a:off x="3797300" y="13120153"/>
          <a:ext cx="838200" cy="5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141965</xdr:rowOff>
    </xdr:from>
    <xdr:to>
      <xdr:col>19</xdr:col>
      <xdr:colOff>177800</xdr:colOff>
      <xdr:row>77</xdr:row>
      <xdr:rowOff>45996</xdr:rowOff>
    </xdr:to>
    <xdr:cxnSp macro="">
      <xdr:nvCxnSpPr>
        <xdr:cNvPr id="181" name="直線コネクタ 180"/>
        <xdr:cNvCxnSpPr/>
      </xdr:nvCxnSpPr>
      <xdr:spPr>
        <a:xfrm flipV="1">
          <a:off x="2908300" y="13172165"/>
          <a:ext cx="889000" cy="7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161809</xdr:rowOff>
    </xdr:from>
    <xdr:to>
      <xdr:col>15</xdr:col>
      <xdr:colOff>50800</xdr:colOff>
      <xdr:row>77</xdr:row>
      <xdr:rowOff>45996</xdr:rowOff>
    </xdr:to>
    <xdr:cxnSp macro="">
      <xdr:nvCxnSpPr>
        <xdr:cNvPr id="184" name="直線コネクタ 183"/>
        <xdr:cNvCxnSpPr/>
      </xdr:nvCxnSpPr>
      <xdr:spPr>
        <a:xfrm>
          <a:off x="2019300" y="13192009"/>
          <a:ext cx="889000" cy="5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161809</xdr:rowOff>
    </xdr:from>
    <xdr:to>
      <xdr:col>10</xdr:col>
      <xdr:colOff>114300</xdr:colOff>
      <xdr:row>77</xdr:row>
      <xdr:rowOff>5273</xdr:rowOff>
    </xdr:to>
    <xdr:cxnSp macro="">
      <xdr:nvCxnSpPr>
        <xdr:cNvPr id="187" name="直線コネクタ 186"/>
        <xdr:cNvCxnSpPr/>
      </xdr:nvCxnSpPr>
      <xdr:spPr>
        <a:xfrm flipV="1">
          <a:off x="1130300" y="13192009"/>
          <a:ext cx="889000" cy="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39153</xdr:rowOff>
    </xdr:from>
    <xdr:to>
      <xdr:col>24</xdr:col>
      <xdr:colOff>114300</xdr:colOff>
      <xdr:row>76</xdr:row>
      <xdr:rowOff>140753</xdr:rowOff>
    </xdr:to>
    <xdr:sp macro="" textlink="">
      <xdr:nvSpPr>
        <xdr:cNvPr id="197" name="楕円 196"/>
        <xdr:cNvSpPr/>
      </xdr:nvSpPr>
      <xdr:spPr>
        <a:xfrm>
          <a:off x="4584700" y="130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62030</xdr:rowOff>
    </xdr:from>
    <xdr:ext cx="599010" cy="259045"/>
    <xdr:sp macro="" textlink="">
      <xdr:nvSpPr>
        <xdr:cNvPr id="198" name="民生費該当値テキスト"/>
        <xdr:cNvSpPr txBox="1"/>
      </xdr:nvSpPr>
      <xdr:spPr>
        <a:xfrm>
          <a:off x="4686300" y="1292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91165</xdr:rowOff>
    </xdr:from>
    <xdr:to>
      <xdr:col>20</xdr:col>
      <xdr:colOff>38100</xdr:colOff>
      <xdr:row>77</xdr:row>
      <xdr:rowOff>21315</xdr:rowOff>
    </xdr:to>
    <xdr:sp macro="" textlink="">
      <xdr:nvSpPr>
        <xdr:cNvPr id="199" name="楕円 198"/>
        <xdr:cNvSpPr/>
      </xdr:nvSpPr>
      <xdr:spPr>
        <a:xfrm>
          <a:off x="3746500" y="1312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37841</xdr:rowOff>
    </xdr:from>
    <xdr:ext cx="599010" cy="259045"/>
    <xdr:sp macro="" textlink="">
      <xdr:nvSpPr>
        <xdr:cNvPr id="200" name="テキスト ボックス 199"/>
        <xdr:cNvSpPr txBox="1"/>
      </xdr:nvSpPr>
      <xdr:spPr>
        <a:xfrm>
          <a:off x="3497795" y="1289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166646</xdr:rowOff>
    </xdr:from>
    <xdr:to>
      <xdr:col>15</xdr:col>
      <xdr:colOff>101600</xdr:colOff>
      <xdr:row>77</xdr:row>
      <xdr:rowOff>96796</xdr:rowOff>
    </xdr:to>
    <xdr:sp macro="" textlink="">
      <xdr:nvSpPr>
        <xdr:cNvPr id="201" name="楕円 200"/>
        <xdr:cNvSpPr/>
      </xdr:nvSpPr>
      <xdr:spPr>
        <a:xfrm>
          <a:off x="2857500" y="131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113323</xdr:rowOff>
    </xdr:from>
    <xdr:ext cx="599010" cy="259045"/>
    <xdr:sp macro="" textlink="">
      <xdr:nvSpPr>
        <xdr:cNvPr id="202" name="テキスト ボックス 201"/>
        <xdr:cNvSpPr txBox="1"/>
      </xdr:nvSpPr>
      <xdr:spPr>
        <a:xfrm>
          <a:off x="2608795" y="1297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111009</xdr:rowOff>
    </xdr:from>
    <xdr:to>
      <xdr:col>10</xdr:col>
      <xdr:colOff>165100</xdr:colOff>
      <xdr:row>77</xdr:row>
      <xdr:rowOff>41159</xdr:rowOff>
    </xdr:to>
    <xdr:sp macro="" textlink="">
      <xdr:nvSpPr>
        <xdr:cNvPr id="203" name="楕円 202"/>
        <xdr:cNvSpPr/>
      </xdr:nvSpPr>
      <xdr:spPr>
        <a:xfrm>
          <a:off x="1968500" y="131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57686</xdr:rowOff>
    </xdr:from>
    <xdr:ext cx="599010" cy="259045"/>
    <xdr:sp macro="" textlink="">
      <xdr:nvSpPr>
        <xdr:cNvPr id="204" name="テキスト ボックス 203"/>
        <xdr:cNvSpPr txBox="1"/>
      </xdr:nvSpPr>
      <xdr:spPr>
        <a:xfrm>
          <a:off x="1719795" y="1291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125923</xdr:rowOff>
    </xdr:from>
    <xdr:to>
      <xdr:col>6</xdr:col>
      <xdr:colOff>38100</xdr:colOff>
      <xdr:row>77</xdr:row>
      <xdr:rowOff>56073</xdr:rowOff>
    </xdr:to>
    <xdr:sp macro="" textlink="">
      <xdr:nvSpPr>
        <xdr:cNvPr id="205" name="楕円 204"/>
        <xdr:cNvSpPr/>
      </xdr:nvSpPr>
      <xdr:spPr>
        <a:xfrm>
          <a:off x="1079500" y="131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72600</xdr:rowOff>
    </xdr:from>
    <xdr:ext cx="599010" cy="259045"/>
    <xdr:sp macro="" textlink="">
      <xdr:nvSpPr>
        <xdr:cNvPr id="206" name="テキスト ボックス 205"/>
        <xdr:cNvSpPr txBox="1"/>
      </xdr:nvSpPr>
      <xdr:spPr>
        <a:xfrm>
          <a:off x="830795" y="1293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32995</xdr:rowOff>
    </xdr:from>
    <xdr:to>
      <xdr:col>24</xdr:col>
      <xdr:colOff>63500</xdr:colOff>
      <xdr:row>97</xdr:row>
      <xdr:rowOff>78232</xdr:rowOff>
    </xdr:to>
    <xdr:cxnSp macro="">
      <xdr:nvCxnSpPr>
        <xdr:cNvPr id="235" name="直線コネクタ 234"/>
        <xdr:cNvCxnSpPr/>
      </xdr:nvCxnSpPr>
      <xdr:spPr>
        <a:xfrm flipV="1">
          <a:off x="3797300" y="16663645"/>
          <a:ext cx="838200" cy="4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58559</xdr:rowOff>
    </xdr:from>
    <xdr:to>
      <xdr:col>19</xdr:col>
      <xdr:colOff>177800</xdr:colOff>
      <xdr:row>97</xdr:row>
      <xdr:rowOff>78232</xdr:rowOff>
    </xdr:to>
    <xdr:cxnSp macro="">
      <xdr:nvCxnSpPr>
        <xdr:cNvPr id="238" name="直線コネクタ 237"/>
        <xdr:cNvCxnSpPr/>
      </xdr:nvCxnSpPr>
      <xdr:spPr>
        <a:xfrm>
          <a:off x="2908300" y="16689209"/>
          <a:ext cx="889000" cy="1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37858</xdr:rowOff>
    </xdr:from>
    <xdr:to>
      <xdr:col>15</xdr:col>
      <xdr:colOff>50800</xdr:colOff>
      <xdr:row>97</xdr:row>
      <xdr:rowOff>58559</xdr:rowOff>
    </xdr:to>
    <xdr:cxnSp macro="">
      <xdr:nvCxnSpPr>
        <xdr:cNvPr id="241" name="直線コネクタ 240"/>
        <xdr:cNvCxnSpPr/>
      </xdr:nvCxnSpPr>
      <xdr:spPr>
        <a:xfrm>
          <a:off x="2019300" y="16668508"/>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14808</xdr:rowOff>
    </xdr:from>
    <xdr:to>
      <xdr:col>10</xdr:col>
      <xdr:colOff>114300</xdr:colOff>
      <xdr:row>97</xdr:row>
      <xdr:rowOff>37858</xdr:rowOff>
    </xdr:to>
    <xdr:cxnSp macro="">
      <xdr:nvCxnSpPr>
        <xdr:cNvPr id="244" name="直線コネクタ 243"/>
        <xdr:cNvCxnSpPr/>
      </xdr:nvCxnSpPr>
      <xdr:spPr>
        <a:xfrm>
          <a:off x="1130300" y="16645458"/>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153645</xdr:rowOff>
    </xdr:from>
    <xdr:to>
      <xdr:col>24</xdr:col>
      <xdr:colOff>114300</xdr:colOff>
      <xdr:row>97</xdr:row>
      <xdr:rowOff>83795</xdr:rowOff>
    </xdr:to>
    <xdr:sp macro="" textlink="">
      <xdr:nvSpPr>
        <xdr:cNvPr id="254" name="楕円 253"/>
        <xdr:cNvSpPr/>
      </xdr:nvSpPr>
      <xdr:spPr>
        <a:xfrm>
          <a:off x="4584700" y="166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68572</xdr:rowOff>
    </xdr:from>
    <xdr:ext cx="534377" cy="259045"/>
    <xdr:sp macro="" textlink="">
      <xdr:nvSpPr>
        <xdr:cNvPr id="255" name="衛生費該当値テキスト"/>
        <xdr:cNvSpPr txBox="1"/>
      </xdr:nvSpPr>
      <xdr:spPr>
        <a:xfrm>
          <a:off x="4686300" y="1652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27432</xdr:rowOff>
    </xdr:from>
    <xdr:to>
      <xdr:col>20</xdr:col>
      <xdr:colOff>38100</xdr:colOff>
      <xdr:row>97</xdr:row>
      <xdr:rowOff>129032</xdr:rowOff>
    </xdr:to>
    <xdr:sp macro="" textlink="">
      <xdr:nvSpPr>
        <xdr:cNvPr id="256" name="楕円 255"/>
        <xdr:cNvSpPr/>
      </xdr:nvSpPr>
      <xdr:spPr>
        <a:xfrm>
          <a:off x="3746500" y="166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120159</xdr:rowOff>
    </xdr:from>
    <xdr:ext cx="534377" cy="259045"/>
    <xdr:sp macro="" textlink="">
      <xdr:nvSpPr>
        <xdr:cNvPr id="257" name="テキスト ボックス 256"/>
        <xdr:cNvSpPr txBox="1"/>
      </xdr:nvSpPr>
      <xdr:spPr>
        <a:xfrm>
          <a:off x="3530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7759</xdr:rowOff>
    </xdr:from>
    <xdr:to>
      <xdr:col>15</xdr:col>
      <xdr:colOff>101600</xdr:colOff>
      <xdr:row>97</xdr:row>
      <xdr:rowOff>109359</xdr:rowOff>
    </xdr:to>
    <xdr:sp macro="" textlink="">
      <xdr:nvSpPr>
        <xdr:cNvPr id="258" name="楕円 257"/>
        <xdr:cNvSpPr/>
      </xdr:nvSpPr>
      <xdr:spPr>
        <a:xfrm>
          <a:off x="2857500" y="166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100486</xdr:rowOff>
    </xdr:from>
    <xdr:ext cx="534377" cy="259045"/>
    <xdr:sp macro="" textlink="">
      <xdr:nvSpPr>
        <xdr:cNvPr id="259" name="テキスト ボックス 258"/>
        <xdr:cNvSpPr txBox="1"/>
      </xdr:nvSpPr>
      <xdr:spPr>
        <a:xfrm>
          <a:off x="2641111" y="167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158508</xdr:rowOff>
    </xdr:from>
    <xdr:to>
      <xdr:col>10</xdr:col>
      <xdr:colOff>165100</xdr:colOff>
      <xdr:row>97</xdr:row>
      <xdr:rowOff>88658</xdr:rowOff>
    </xdr:to>
    <xdr:sp macro="" textlink="">
      <xdr:nvSpPr>
        <xdr:cNvPr id="260" name="楕円 259"/>
        <xdr:cNvSpPr/>
      </xdr:nvSpPr>
      <xdr:spPr>
        <a:xfrm>
          <a:off x="1968500" y="166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79785</xdr:rowOff>
    </xdr:from>
    <xdr:ext cx="534377" cy="259045"/>
    <xdr:sp macro="" textlink="">
      <xdr:nvSpPr>
        <xdr:cNvPr id="261" name="テキスト ボックス 260"/>
        <xdr:cNvSpPr txBox="1"/>
      </xdr:nvSpPr>
      <xdr:spPr>
        <a:xfrm>
          <a:off x="1752111" y="1671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135458</xdr:rowOff>
    </xdr:from>
    <xdr:to>
      <xdr:col>6</xdr:col>
      <xdr:colOff>38100</xdr:colOff>
      <xdr:row>97</xdr:row>
      <xdr:rowOff>65608</xdr:rowOff>
    </xdr:to>
    <xdr:sp macro="" textlink="">
      <xdr:nvSpPr>
        <xdr:cNvPr id="262" name="楕円 261"/>
        <xdr:cNvSpPr/>
      </xdr:nvSpPr>
      <xdr:spPr>
        <a:xfrm>
          <a:off x="1079500" y="1659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56735</xdr:rowOff>
    </xdr:from>
    <xdr:ext cx="534377" cy="259045"/>
    <xdr:sp macro="" textlink="">
      <xdr:nvSpPr>
        <xdr:cNvPr id="263" name="テキスト ボックス 262"/>
        <xdr:cNvSpPr txBox="1"/>
      </xdr:nvSpPr>
      <xdr:spPr>
        <a:xfrm>
          <a:off x="863111" y="1668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75311</xdr:rowOff>
    </xdr:from>
    <xdr:to>
      <xdr:col>55</xdr:col>
      <xdr:colOff>0</xdr:colOff>
      <xdr:row>37</xdr:row>
      <xdr:rowOff>78359</xdr:rowOff>
    </xdr:to>
    <xdr:cxnSp macro="">
      <xdr:nvCxnSpPr>
        <xdr:cNvPr id="292" name="直線コネクタ 291"/>
        <xdr:cNvCxnSpPr/>
      </xdr:nvCxnSpPr>
      <xdr:spPr>
        <a:xfrm flipV="1">
          <a:off x="9639300" y="6418961"/>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66167</xdr:rowOff>
    </xdr:from>
    <xdr:to>
      <xdr:col>50</xdr:col>
      <xdr:colOff>114300</xdr:colOff>
      <xdr:row>37</xdr:row>
      <xdr:rowOff>78359</xdr:rowOff>
    </xdr:to>
    <xdr:cxnSp macro="">
      <xdr:nvCxnSpPr>
        <xdr:cNvPr id="295" name="直線コネクタ 294"/>
        <xdr:cNvCxnSpPr/>
      </xdr:nvCxnSpPr>
      <xdr:spPr>
        <a:xfrm>
          <a:off x="8750300" y="640981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297" name="テキスト ボックス 296"/>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66167</xdr:rowOff>
    </xdr:from>
    <xdr:to>
      <xdr:col>45</xdr:col>
      <xdr:colOff>177800</xdr:colOff>
      <xdr:row>37</xdr:row>
      <xdr:rowOff>68834</xdr:rowOff>
    </xdr:to>
    <xdr:cxnSp macro="">
      <xdr:nvCxnSpPr>
        <xdr:cNvPr id="298" name="直線コネクタ 297"/>
        <xdr:cNvCxnSpPr/>
      </xdr:nvCxnSpPr>
      <xdr:spPr>
        <a:xfrm flipV="1">
          <a:off x="7861300" y="640981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68834</xdr:rowOff>
    </xdr:from>
    <xdr:to>
      <xdr:col>41</xdr:col>
      <xdr:colOff>50800</xdr:colOff>
      <xdr:row>37</xdr:row>
      <xdr:rowOff>79883</xdr:rowOff>
    </xdr:to>
    <xdr:cxnSp macro="">
      <xdr:nvCxnSpPr>
        <xdr:cNvPr id="301" name="直線コネクタ 300"/>
        <xdr:cNvCxnSpPr/>
      </xdr:nvCxnSpPr>
      <xdr:spPr>
        <a:xfrm flipV="1">
          <a:off x="6972300" y="641248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3" name="テキスト ボックス 302"/>
        <xdr:cNvSpPr txBox="1"/>
      </xdr:nvSpPr>
      <xdr:spPr>
        <a:xfrm>
          <a:off x="7672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5" name="テキスト ボックス 304"/>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24511</xdr:rowOff>
    </xdr:from>
    <xdr:to>
      <xdr:col>55</xdr:col>
      <xdr:colOff>50800</xdr:colOff>
      <xdr:row>37</xdr:row>
      <xdr:rowOff>126111</xdr:rowOff>
    </xdr:to>
    <xdr:sp macro="" textlink="">
      <xdr:nvSpPr>
        <xdr:cNvPr id="311" name="楕円 310"/>
        <xdr:cNvSpPr/>
      </xdr:nvSpPr>
      <xdr:spPr>
        <a:xfrm>
          <a:off x="104267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47388</xdr:rowOff>
    </xdr:from>
    <xdr:ext cx="378565" cy="259045"/>
    <xdr:sp macro="" textlink="">
      <xdr:nvSpPr>
        <xdr:cNvPr id="312" name="労働費該当値テキスト"/>
        <xdr:cNvSpPr txBox="1"/>
      </xdr:nvSpPr>
      <xdr:spPr>
        <a:xfrm>
          <a:off x="10528300" y="621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27559</xdr:rowOff>
    </xdr:from>
    <xdr:to>
      <xdr:col>50</xdr:col>
      <xdr:colOff>165100</xdr:colOff>
      <xdr:row>37</xdr:row>
      <xdr:rowOff>129159</xdr:rowOff>
    </xdr:to>
    <xdr:sp macro="" textlink="">
      <xdr:nvSpPr>
        <xdr:cNvPr id="313" name="楕円 312"/>
        <xdr:cNvSpPr/>
      </xdr:nvSpPr>
      <xdr:spPr>
        <a:xfrm>
          <a:off x="9588500" y="63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145686</xdr:rowOff>
    </xdr:from>
    <xdr:ext cx="378565" cy="259045"/>
    <xdr:sp macro="" textlink="">
      <xdr:nvSpPr>
        <xdr:cNvPr id="314" name="テキスト ボックス 313"/>
        <xdr:cNvSpPr txBox="1"/>
      </xdr:nvSpPr>
      <xdr:spPr>
        <a:xfrm>
          <a:off x="9450017" y="614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15367</xdr:rowOff>
    </xdr:from>
    <xdr:to>
      <xdr:col>46</xdr:col>
      <xdr:colOff>38100</xdr:colOff>
      <xdr:row>37</xdr:row>
      <xdr:rowOff>116967</xdr:rowOff>
    </xdr:to>
    <xdr:sp macro="" textlink="">
      <xdr:nvSpPr>
        <xdr:cNvPr id="315" name="楕円 314"/>
        <xdr:cNvSpPr/>
      </xdr:nvSpPr>
      <xdr:spPr>
        <a:xfrm>
          <a:off x="8699500" y="63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133494</xdr:rowOff>
    </xdr:from>
    <xdr:ext cx="378565" cy="259045"/>
    <xdr:sp macro="" textlink="">
      <xdr:nvSpPr>
        <xdr:cNvPr id="316" name="テキスト ボックス 315"/>
        <xdr:cNvSpPr txBox="1"/>
      </xdr:nvSpPr>
      <xdr:spPr>
        <a:xfrm>
          <a:off x="8561017" y="6134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18034</xdr:rowOff>
    </xdr:from>
    <xdr:to>
      <xdr:col>41</xdr:col>
      <xdr:colOff>101600</xdr:colOff>
      <xdr:row>37</xdr:row>
      <xdr:rowOff>119634</xdr:rowOff>
    </xdr:to>
    <xdr:sp macro="" textlink="">
      <xdr:nvSpPr>
        <xdr:cNvPr id="317" name="楕円 316"/>
        <xdr:cNvSpPr/>
      </xdr:nvSpPr>
      <xdr:spPr>
        <a:xfrm>
          <a:off x="7810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136161</xdr:rowOff>
    </xdr:from>
    <xdr:ext cx="378565" cy="259045"/>
    <xdr:sp macro="" textlink="">
      <xdr:nvSpPr>
        <xdr:cNvPr id="318" name="テキスト ボックス 317"/>
        <xdr:cNvSpPr txBox="1"/>
      </xdr:nvSpPr>
      <xdr:spPr>
        <a:xfrm>
          <a:off x="7672017" y="6136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19" name="楕円 318"/>
        <xdr:cNvSpPr/>
      </xdr:nvSpPr>
      <xdr:spPr>
        <a:xfrm>
          <a:off x="6921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20" name="テキスト ボックス 319"/>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34716</xdr:rowOff>
    </xdr:from>
    <xdr:to>
      <xdr:col>55</xdr:col>
      <xdr:colOff>0</xdr:colOff>
      <xdr:row>59</xdr:row>
      <xdr:rowOff>35096</xdr:rowOff>
    </xdr:to>
    <xdr:cxnSp macro="">
      <xdr:nvCxnSpPr>
        <xdr:cNvPr id="349" name="直線コネクタ 348"/>
        <xdr:cNvCxnSpPr/>
      </xdr:nvCxnSpPr>
      <xdr:spPr>
        <a:xfrm flipV="1">
          <a:off x="9639300" y="10150266"/>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34563</xdr:rowOff>
    </xdr:from>
    <xdr:to>
      <xdr:col>50</xdr:col>
      <xdr:colOff>114300</xdr:colOff>
      <xdr:row>59</xdr:row>
      <xdr:rowOff>35096</xdr:rowOff>
    </xdr:to>
    <xdr:cxnSp macro="">
      <xdr:nvCxnSpPr>
        <xdr:cNvPr id="352" name="直線コネクタ 351"/>
        <xdr:cNvCxnSpPr/>
      </xdr:nvCxnSpPr>
      <xdr:spPr>
        <a:xfrm>
          <a:off x="8750300" y="10150113"/>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34563</xdr:rowOff>
    </xdr:from>
    <xdr:to>
      <xdr:col>45</xdr:col>
      <xdr:colOff>177800</xdr:colOff>
      <xdr:row>59</xdr:row>
      <xdr:rowOff>34658</xdr:rowOff>
    </xdr:to>
    <xdr:cxnSp macro="">
      <xdr:nvCxnSpPr>
        <xdr:cNvPr id="355" name="直線コネクタ 354"/>
        <xdr:cNvCxnSpPr/>
      </xdr:nvCxnSpPr>
      <xdr:spPr>
        <a:xfrm flipV="1">
          <a:off x="7861300" y="1015011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34658</xdr:rowOff>
    </xdr:from>
    <xdr:to>
      <xdr:col>41</xdr:col>
      <xdr:colOff>50800</xdr:colOff>
      <xdr:row>59</xdr:row>
      <xdr:rowOff>37859</xdr:rowOff>
    </xdr:to>
    <xdr:cxnSp macro="">
      <xdr:nvCxnSpPr>
        <xdr:cNvPr id="358" name="直線コネクタ 357"/>
        <xdr:cNvCxnSpPr/>
      </xdr:nvCxnSpPr>
      <xdr:spPr>
        <a:xfrm flipV="1">
          <a:off x="6972300" y="1015020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155366</xdr:rowOff>
    </xdr:from>
    <xdr:to>
      <xdr:col>55</xdr:col>
      <xdr:colOff>50800</xdr:colOff>
      <xdr:row>59</xdr:row>
      <xdr:rowOff>85516</xdr:rowOff>
    </xdr:to>
    <xdr:sp macro="" textlink="">
      <xdr:nvSpPr>
        <xdr:cNvPr id="368" name="楕円 367"/>
        <xdr:cNvSpPr/>
      </xdr:nvSpPr>
      <xdr:spPr>
        <a:xfrm>
          <a:off x="10426700" y="100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70293</xdr:rowOff>
    </xdr:from>
    <xdr:ext cx="378565" cy="259045"/>
    <xdr:sp macro="" textlink="">
      <xdr:nvSpPr>
        <xdr:cNvPr id="369" name="農林水産業費該当値テキスト"/>
        <xdr:cNvSpPr txBox="1"/>
      </xdr:nvSpPr>
      <xdr:spPr>
        <a:xfrm>
          <a:off x="10528300" y="10014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155746</xdr:rowOff>
    </xdr:from>
    <xdr:to>
      <xdr:col>50</xdr:col>
      <xdr:colOff>165100</xdr:colOff>
      <xdr:row>59</xdr:row>
      <xdr:rowOff>85896</xdr:rowOff>
    </xdr:to>
    <xdr:sp macro="" textlink="">
      <xdr:nvSpPr>
        <xdr:cNvPr id="370" name="楕円 369"/>
        <xdr:cNvSpPr/>
      </xdr:nvSpPr>
      <xdr:spPr>
        <a:xfrm>
          <a:off x="9588500" y="100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77023</xdr:rowOff>
    </xdr:from>
    <xdr:ext cx="378565" cy="259045"/>
    <xdr:sp macro="" textlink="">
      <xdr:nvSpPr>
        <xdr:cNvPr id="371" name="テキスト ボックス 370"/>
        <xdr:cNvSpPr txBox="1"/>
      </xdr:nvSpPr>
      <xdr:spPr>
        <a:xfrm>
          <a:off x="9450017" y="10192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155213</xdr:rowOff>
    </xdr:from>
    <xdr:to>
      <xdr:col>46</xdr:col>
      <xdr:colOff>38100</xdr:colOff>
      <xdr:row>59</xdr:row>
      <xdr:rowOff>85363</xdr:rowOff>
    </xdr:to>
    <xdr:sp macro="" textlink="">
      <xdr:nvSpPr>
        <xdr:cNvPr id="372" name="楕円 371"/>
        <xdr:cNvSpPr/>
      </xdr:nvSpPr>
      <xdr:spPr>
        <a:xfrm>
          <a:off x="8699500" y="100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76490</xdr:rowOff>
    </xdr:from>
    <xdr:ext cx="378565" cy="259045"/>
    <xdr:sp macro="" textlink="">
      <xdr:nvSpPr>
        <xdr:cNvPr id="373" name="テキスト ボックス 372"/>
        <xdr:cNvSpPr txBox="1"/>
      </xdr:nvSpPr>
      <xdr:spPr>
        <a:xfrm>
          <a:off x="8561017" y="10192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155308</xdr:rowOff>
    </xdr:from>
    <xdr:to>
      <xdr:col>41</xdr:col>
      <xdr:colOff>101600</xdr:colOff>
      <xdr:row>59</xdr:row>
      <xdr:rowOff>85458</xdr:rowOff>
    </xdr:to>
    <xdr:sp macro="" textlink="">
      <xdr:nvSpPr>
        <xdr:cNvPr id="374" name="楕円 373"/>
        <xdr:cNvSpPr/>
      </xdr:nvSpPr>
      <xdr:spPr>
        <a:xfrm>
          <a:off x="7810500" y="10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76585</xdr:rowOff>
    </xdr:from>
    <xdr:ext cx="378565" cy="259045"/>
    <xdr:sp macro="" textlink="">
      <xdr:nvSpPr>
        <xdr:cNvPr id="375" name="テキスト ボックス 374"/>
        <xdr:cNvSpPr txBox="1"/>
      </xdr:nvSpPr>
      <xdr:spPr>
        <a:xfrm>
          <a:off x="7672017" y="1019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158509</xdr:rowOff>
    </xdr:from>
    <xdr:to>
      <xdr:col>36</xdr:col>
      <xdr:colOff>165100</xdr:colOff>
      <xdr:row>59</xdr:row>
      <xdr:rowOff>88659</xdr:rowOff>
    </xdr:to>
    <xdr:sp macro="" textlink="">
      <xdr:nvSpPr>
        <xdr:cNvPr id="376" name="楕円 375"/>
        <xdr:cNvSpPr/>
      </xdr:nvSpPr>
      <xdr:spPr>
        <a:xfrm>
          <a:off x="6921500" y="101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79786</xdr:rowOff>
    </xdr:from>
    <xdr:ext cx="378565" cy="259045"/>
    <xdr:sp macro="" textlink="">
      <xdr:nvSpPr>
        <xdr:cNvPr id="377" name="テキスト ボックス 376"/>
        <xdr:cNvSpPr txBox="1"/>
      </xdr:nvSpPr>
      <xdr:spPr>
        <a:xfrm>
          <a:off x="6783017" y="10195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148882</xdr:rowOff>
    </xdr:from>
    <xdr:to>
      <xdr:col>55</xdr:col>
      <xdr:colOff>0</xdr:colOff>
      <xdr:row>79</xdr:row>
      <xdr:rowOff>16314</xdr:rowOff>
    </xdr:to>
    <xdr:cxnSp macro="">
      <xdr:nvCxnSpPr>
        <xdr:cNvPr id="406" name="直線コネクタ 405"/>
        <xdr:cNvCxnSpPr/>
      </xdr:nvCxnSpPr>
      <xdr:spPr>
        <a:xfrm flipV="1">
          <a:off x="9639300" y="13521982"/>
          <a:ext cx="838200" cy="3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16314</xdr:rowOff>
    </xdr:from>
    <xdr:to>
      <xdr:col>50</xdr:col>
      <xdr:colOff>114300</xdr:colOff>
      <xdr:row>79</xdr:row>
      <xdr:rowOff>22028</xdr:rowOff>
    </xdr:to>
    <xdr:cxnSp macro="">
      <xdr:nvCxnSpPr>
        <xdr:cNvPr id="409" name="直線コネクタ 408"/>
        <xdr:cNvCxnSpPr/>
      </xdr:nvCxnSpPr>
      <xdr:spPr>
        <a:xfrm flipV="1">
          <a:off x="8750300" y="13560864"/>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22028</xdr:rowOff>
    </xdr:from>
    <xdr:to>
      <xdr:col>45</xdr:col>
      <xdr:colOff>177800</xdr:colOff>
      <xdr:row>79</xdr:row>
      <xdr:rowOff>24867</xdr:rowOff>
    </xdr:to>
    <xdr:cxnSp macro="">
      <xdr:nvCxnSpPr>
        <xdr:cNvPr id="412" name="直線コネクタ 411"/>
        <xdr:cNvCxnSpPr/>
      </xdr:nvCxnSpPr>
      <xdr:spPr>
        <a:xfrm flipV="1">
          <a:off x="7861300" y="13566578"/>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24428</xdr:rowOff>
    </xdr:from>
    <xdr:to>
      <xdr:col>41</xdr:col>
      <xdr:colOff>50800</xdr:colOff>
      <xdr:row>79</xdr:row>
      <xdr:rowOff>24867</xdr:rowOff>
    </xdr:to>
    <xdr:cxnSp macro="">
      <xdr:nvCxnSpPr>
        <xdr:cNvPr id="415" name="直線コネクタ 414"/>
        <xdr:cNvCxnSpPr/>
      </xdr:nvCxnSpPr>
      <xdr:spPr>
        <a:xfrm>
          <a:off x="6972300" y="13568978"/>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98082</xdr:rowOff>
    </xdr:from>
    <xdr:to>
      <xdr:col>55</xdr:col>
      <xdr:colOff>50800</xdr:colOff>
      <xdr:row>79</xdr:row>
      <xdr:rowOff>28232</xdr:rowOff>
    </xdr:to>
    <xdr:sp macro="" textlink="">
      <xdr:nvSpPr>
        <xdr:cNvPr id="425" name="楕円 424"/>
        <xdr:cNvSpPr/>
      </xdr:nvSpPr>
      <xdr:spPr>
        <a:xfrm>
          <a:off x="10426700" y="134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13009</xdr:rowOff>
    </xdr:from>
    <xdr:ext cx="469744" cy="259045"/>
    <xdr:sp macro="" textlink="">
      <xdr:nvSpPr>
        <xdr:cNvPr id="426" name="商工費該当値テキスト"/>
        <xdr:cNvSpPr txBox="1"/>
      </xdr:nvSpPr>
      <xdr:spPr>
        <a:xfrm>
          <a:off x="10528300" y="1338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136964</xdr:rowOff>
    </xdr:from>
    <xdr:to>
      <xdr:col>50</xdr:col>
      <xdr:colOff>165100</xdr:colOff>
      <xdr:row>79</xdr:row>
      <xdr:rowOff>67114</xdr:rowOff>
    </xdr:to>
    <xdr:sp macro="" textlink="">
      <xdr:nvSpPr>
        <xdr:cNvPr id="427" name="楕円 426"/>
        <xdr:cNvSpPr/>
      </xdr:nvSpPr>
      <xdr:spPr>
        <a:xfrm>
          <a:off x="9588500" y="1351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58241</xdr:rowOff>
    </xdr:from>
    <xdr:ext cx="469744" cy="259045"/>
    <xdr:sp macro="" textlink="">
      <xdr:nvSpPr>
        <xdr:cNvPr id="428" name="テキスト ボックス 427"/>
        <xdr:cNvSpPr txBox="1"/>
      </xdr:nvSpPr>
      <xdr:spPr>
        <a:xfrm>
          <a:off x="9404428" y="1360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142678</xdr:rowOff>
    </xdr:from>
    <xdr:to>
      <xdr:col>46</xdr:col>
      <xdr:colOff>38100</xdr:colOff>
      <xdr:row>79</xdr:row>
      <xdr:rowOff>72828</xdr:rowOff>
    </xdr:to>
    <xdr:sp macro="" textlink="">
      <xdr:nvSpPr>
        <xdr:cNvPr id="429" name="楕円 428"/>
        <xdr:cNvSpPr/>
      </xdr:nvSpPr>
      <xdr:spPr>
        <a:xfrm>
          <a:off x="8699500" y="1351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63955</xdr:rowOff>
    </xdr:from>
    <xdr:ext cx="469744" cy="259045"/>
    <xdr:sp macro="" textlink="">
      <xdr:nvSpPr>
        <xdr:cNvPr id="430" name="テキスト ボックス 429"/>
        <xdr:cNvSpPr txBox="1"/>
      </xdr:nvSpPr>
      <xdr:spPr>
        <a:xfrm>
          <a:off x="8515428" y="136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145517</xdr:rowOff>
    </xdr:from>
    <xdr:to>
      <xdr:col>41</xdr:col>
      <xdr:colOff>101600</xdr:colOff>
      <xdr:row>79</xdr:row>
      <xdr:rowOff>75667</xdr:rowOff>
    </xdr:to>
    <xdr:sp macro="" textlink="">
      <xdr:nvSpPr>
        <xdr:cNvPr id="431" name="楕円 430"/>
        <xdr:cNvSpPr/>
      </xdr:nvSpPr>
      <xdr:spPr>
        <a:xfrm>
          <a:off x="7810500" y="135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66794</xdr:rowOff>
    </xdr:from>
    <xdr:ext cx="469744" cy="259045"/>
    <xdr:sp macro="" textlink="">
      <xdr:nvSpPr>
        <xdr:cNvPr id="432" name="テキスト ボックス 431"/>
        <xdr:cNvSpPr txBox="1"/>
      </xdr:nvSpPr>
      <xdr:spPr>
        <a:xfrm>
          <a:off x="7626428" y="136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145078</xdr:rowOff>
    </xdr:from>
    <xdr:to>
      <xdr:col>36</xdr:col>
      <xdr:colOff>165100</xdr:colOff>
      <xdr:row>79</xdr:row>
      <xdr:rowOff>75228</xdr:rowOff>
    </xdr:to>
    <xdr:sp macro="" textlink="">
      <xdr:nvSpPr>
        <xdr:cNvPr id="433" name="楕円 432"/>
        <xdr:cNvSpPr/>
      </xdr:nvSpPr>
      <xdr:spPr>
        <a:xfrm>
          <a:off x="6921500" y="135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66355</xdr:rowOff>
    </xdr:from>
    <xdr:ext cx="469744" cy="259045"/>
    <xdr:sp macro="" textlink="">
      <xdr:nvSpPr>
        <xdr:cNvPr id="434" name="テキスト ボックス 433"/>
        <xdr:cNvSpPr txBox="1"/>
      </xdr:nvSpPr>
      <xdr:spPr>
        <a:xfrm>
          <a:off x="6737428" y="136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64839</xdr:rowOff>
    </xdr:from>
    <xdr:to>
      <xdr:col>55</xdr:col>
      <xdr:colOff>0</xdr:colOff>
      <xdr:row>97</xdr:row>
      <xdr:rowOff>130828</xdr:rowOff>
    </xdr:to>
    <xdr:cxnSp macro="">
      <xdr:nvCxnSpPr>
        <xdr:cNvPr id="465" name="直線コネクタ 464"/>
        <xdr:cNvCxnSpPr/>
      </xdr:nvCxnSpPr>
      <xdr:spPr>
        <a:xfrm>
          <a:off x="9639300" y="16695489"/>
          <a:ext cx="838200" cy="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74026</xdr:rowOff>
    </xdr:from>
    <xdr:to>
      <xdr:col>50</xdr:col>
      <xdr:colOff>114300</xdr:colOff>
      <xdr:row>97</xdr:row>
      <xdr:rowOff>64839</xdr:rowOff>
    </xdr:to>
    <xdr:cxnSp macro="">
      <xdr:nvCxnSpPr>
        <xdr:cNvPr id="468" name="直線コネクタ 467"/>
        <xdr:cNvCxnSpPr/>
      </xdr:nvCxnSpPr>
      <xdr:spPr>
        <a:xfrm>
          <a:off x="8750300" y="16533226"/>
          <a:ext cx="889000" cy="16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19838</xdr:rowOff>
    </xdr:from>
    <xdr:to>
      <xdr:col>45</xdr:col>
      <xdr:colOff>177800</xdr:colOff>
      <xdr:row>96</xdr:row>
      <xdr:rowOff>74026</xdr:rowOff>
    </xdr:to>
    <xdr:cxnSp macro="">
      <xdr:nvCxnSpPr>
        <xdr:cNvPr id="471" name="直線コネクタ 470"/>
        <xdr:cNvCxnSpPr/>
      </xdr:nvCxnSpPr>
      <xdr:spPr>
        <a:xfrm>
          <a:off x="7861300" y="16479038"/>
          <a:ext cx="889000" cy="5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55194</xdr:rowOff>
    </xdr:from>
    <xdr:to>
      <xdr:col>41</xdr:col>
      <xdr:colOff>50800</xdr:colOff>
      <xdr:row>96</xdr:row>
      <xdr:rowOff>19838</xdr:rowOff>
    </xdr:to>
    <xdr:cxnSp macro="">
      <xdr:nvCxnSpPr>
        <xdr:cNvPr id="474" name="直線コネクタ 473"/>
        <xdr:cNvCxnSpPr/>
      </xdr:nvCxnSpPr>
      <xdr:spPr>
        <a:xfrm>
          <a:off x="6972300" y="16342944"/>
          <a:ext cx="889000" cy="13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6" name="テキスト ボックス 475"/>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78" name="テキスト ボックス 477"/>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80028</xdr:rowOff>
    </xdr:from>
    <xdr:to>
      <xdr:col>55</xdr:col>
      <xdr:colOff>50800</xdr:colOff>
      <xdr:row>98</xdr:row>
      <xdr:rowOff>10178</xdr:rowOff>
    </xdr:to>
    <xdr:sp macro="" textlink="">
      <xdr:nvSpPr>
        <xdr:cNvPr id="484" name="楕円 483"/>
        <xdr:cNvSpPr/>
      </xdr:nvSpPr>
      <xdr:spPr>
        <a:xfrm>
          <a:off x="10426700" y="1671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58455</xdr:rowOff>
    </xdr:from>
    <xdr:ext cx="534377" cy="259045"/>
    <xdr:sp macro="" textlink="">
      <xdr:nvSpPr>
        <xdr:cNvPr id="485" name="土木費該当値テキスト"/>
        <xdr:cNvSpPr txBox="1"/>
      </xdr:nvSpPr>
      <xdr:spPr>
        <a:xfrm>
          <a:off x="10528300" y="1668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14039</xdr:rowOff>
    </xdr:from>
    <xdr:to>
      <xdr:col>50</xdr:col>
      <xdr:colOff>165100</xdr:colOff>
      <xdr:row>97</xdr:row>
      <xdr:rowOff>115639</xdr:rowOff>
    </xdr:to>
    <xdr:sp macro="" textlink="">
      <xdr:nvSpPr>
        <xdr:cNvPr id="486" name="楕円 485"/>
        <xdr:cNvSpPr/>
      </xdr:nvSpPr>
      <xdr:spPr>
        <a:xfrm>
          <a:off x="9588500" y="166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106766</xdr:rowOff>
    </xdr:from>
    <xdr:ext cx="534377" cy="259045"/>
    <xdr:sp macro="" textlink="">
      <xdr:nvSpPr>
        <xdr:cNvPr id="487" name="テキスト ボックス 486"/>
        <xdr:cNvSpPr txBox="1"/>
      </xdr:nvSpPr>
      <xdr:spPr>
        <a:xfrm>
          <a:off x="9372111" y="167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23226</xdr:rowOff>
    </xdr:from>
    <xdr:to>
      <xdr:col>46</xdr:col>
      <xdr:colOff>38100</xdr:colOff>
      <xdr:row>96</xdr:row>
      <xdr:rowOff>124826</xdr:rowOff>
    </xdr:to>
    <xdr:sp macro="" textlink="">
      <xdr:nvSpPr>
        <xdr:cNvPr id="488" name="楕円 487"/>
        <xdr:cNvSpPr/>
      </xdr:nvSpPr>
      <xdr:spPr>
        <a:xfrm>
          <a:off x="8699500" y="1648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141353</xdr:rowOff>
    </xdr:from>
    <xdr:ext cx="534377" cy="259045"/>
    <xdr:sp macro="" textlink="">
      <xdr:nvSpPr>
        <xdr:cNvPr id="489" name="テキスト ボックス 488"/>
        <xdr:cNvSpPr txBox="1"/>
      </xdr:nvSpPr>
      <xdr:spPr>
        <a:xfrm>
          <a:off x="8483111" y="1625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140488</xdr:rowOff>
    </xdr:from>
    <xdr:to>
      <xdr:col>41</xdr:col>
      <xdr:colOff>101600</xdr:colOff>
      <xdr:row>96</xdr:row>
      <xdr:rowOff>70638</xdr:rowOff>
    </xdr:to>
    <xdr:sp macro="" textlink="">
      <xdr:nvSpPr>
        <xdr:cNvPr id="490" name="楕円 489"/>
        <xdr:cNvSpPr/>
      </xdr:nvSpPr>
      <xdr:spPr>
        <a:xfrm>
          <a:off x="7810500" y="164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87165</xdr:rowOff>
    </xdr:from>
    <xdr:ext cx="534377" cy="259045"/>
    <xdr:sp macro="" textlink="">
      <xdr:nvSpPr>
        <xdr:cNvPr id="491" name="テキスト ボックス 490"/>
        <xdr:cNvSpPr txBox="1"/>
      </xdr:nvSpPr>
      <xdr:spPr>
        <a:xfrm>
          <a:off x="7594111" y="162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4394</xdr:rowOff>
    </xdr:from>
    <xdr:to>
      <xdr:col>36</xdr:col>
      <xdr:colOff>165100</xdr:colOff>
      <xdr:row>95</xdr:row>
      <xdr:rowOff>105994</xdr:rowOff>
    </xdr:to>
    <xdr:sp macro="" textlink="">
      <xdr:nvSpPr>
        <xdr:cNvPr id="492" name="楕円 491"/>
        <xdr:cNvSpPr/>
      </xdr:nvSpPr>
      <xdr:spPr>
        <a:xfrm>
          <a:off x="6921500" y="162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122521</xdr:rowOff>
    </xdr:from>
    <xdr:ext cx="534377" cy="259045"/>
    <xdr:sp macro="" textlink="">
      <xdr:nvSpPr>
        <xdr:cNvPr id="493" name="テキスト ボックス 492"/>
        <xdr:cNvSpPr txBox="1"/>
      </xdr:nvSpPr>
      <xdr:spPr>
        <a:xfrm>
          <a:off x="6705111" y="1606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164465</xdr:rowOff>
    </xdr:from>
    <xdr:to>
      <xdr:col>85</xdr:col>
      <xdr:colOff>127000</xdr:colOff>
      <xdr:row>37</xdr:row>
      <xdr:rowOff>170828</xdr:rowOff>
    </xdr:to>
    <xdr:cxnSp macro="">
      <xdr:nvCxnSpPr>
        <xdr:cNvPr id="522" name="直線コネクタ 521"/>
        <xdr:cNvCxnSpPr/>
      </xdr:nvCxnSpPr>
      <xdr:spPr>
        <a:xfrm flipV="1">
          <a:off x="15481300" y="6508115"/>
          <a:ext cx="8382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129203</xdr:rowOff>
    </xdr:from>
    <xdr:to>
      <xdr:col>81</xdr:col>
      <xdr:colOff>50800</xdr:colOff>
      <xdr:row>37</xdr:row>
      <xdr:rowOff>170828</xdr:rowOff>
    </xdr:to>
    <xdr:cxnSp macro="">
      <xdr:nvCxnSpPr>
        <xdr:cNvPr id="525" name="直線コネクタ 524"/>
        <xdr:cNvCxnSpPr/>
      </xdr:nvCxnSpPr>
      <xdr:spPr>
        <a:xfrm>
          <a:off x="14592300" y="6472853"/>
          <a:ext cx="889000" cy="4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129203</xdr:rowOff>
    </xdr:from>
    <xdr:to>
      <xdr:col>76</xdr:col>
      <xdr:colOff>114300</xdr:colOff>
      <xdr:row>37</xdr:row>
      <xdr:rowOff>141072</xdr:rowOff>
    </xdr:to>
    <xdr:cxnSp macro="">
      <xdr:nvCxnSpPr>
        <xdr:cNvPr id="528" name="直線コネクタ 527"/>
        <xdr:cNvCxnSpPr/>
      </xdr:nvCxnSpPr>
      <xdr:spPr>
        <a:xfrm flipV="1">
          <a:off x="13703300" y="6472853"/>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141072</xdr:rowOff>
    </xdr:from>
    <xdr:to>
      <xdr:col>71</xdr:col>
      <xdr:colOff>177800</xdr:colOff>
      <xdr:row>37</xdr:row>
      <xdr:rowOff>145072</xdr:rowOff>
    </xdr:to>
    <xdr:cxnSp macro="">
      <xdr:nvCxnSpPr>
        <xdr:cNvPr id="531" name="直線コネクタ 530"/>
        <xdr:cNvCxnSpPr/>
      </xdr:nvCxnSpPr>
      <xdr:spPr>
        <a:xfrm flipV="1">
          <a:off x="12814300" y="6484722"/>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113665</xdr:rowOff>
    </xdr:from>
    <xdr:to>
      <xdr:col>85</xdr:col>
      <xdr:colOff>177800</xdr:colOff>
      <xdr:row>38</xdr:row>
      <xdr:rowOff>43815</xdr:rowOff>
    </xdr:to>
    <xdr:sp macro="" textlink="">
      <xdr:nvSpPr>
        <xdr:cNvPr id="541" name="楕円 540"/>
        <xdr:cNvSpPr/>
      </xdr:nvSpPr>
      <xdr:spPr>
        <a:xfrm>
          <a:off x="162687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28592</xdr:rowOff>
    </xdr:from>
    <xdr:ext cx="534377" cy="259045"/>
    <xdr:sp macro="" textlink="">
      <xdr:nvSpPr>
        <xdr:cNvPr id="542" name="消防費該当値テキスト"/>
        <xdr:cNvSpPr txBox="1"/>
      </xdr:nvSpPr>
      <xdr:spPr>
        <a:xfrm>
          <a:off x="16370300" y="637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120028</xdr:rowOff>
    </xdr:from>
    <xdr:to>
      <xdr:col>81</xdr:col>
      <xdr:colOff>101600</xdr:colOff>
      <xdr:row>38</xdr:row>
      <xdr:rowOff>50178</xdr:rowOff>
    </xdr:to>
    <xdr:sp macro="" textlink="">
      <xdr:nvSpPr>
        <xdr:cNvPr id="543" name="楕円 542"/>
        <xdr:cNvSpPr/>
      </xdr:nvSpPr>
      <xdr:spPr>
        <a:xfrm>
          <a:off x="15430500" y="64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41305</xdr:rowOff>
    </xdr:from>
    <xdr:ext cx="534377" cy="259045"/>
    <xdr:sp macro="" textlink="">
      <xdr:nvSpPr>
        <xdr:cNvPr id="544" name="テキスト ボックス 543"/>
        <xdr:cNvSpPr txBox="1"/>
      </xdr:nvSpPr>
      <xdr:spPr>
        <a:xfrm>
          <a:off x="15214111" y="655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78403</xdr:rowOff>
    </xdr:from>
    <xdr:to>
      <xdr:col>76</xdr:col>
      <xdr:colOff>165100</xdr:colOff>
      <xdr:row>38</xdr:row>
      <xdr:rowOff>8553</xdr:rowOff>
    </xdr:to>
    <xdr:sp macro="" textlink="">
      <xdr:nvSpPr>
        <xdr:cNvPr id="545" name="楕円 544"/>
        <xdr:cNvSpPr/>
      </xdr:nvSpPr>
      <xdr:spPr>
        <a:xfrm>
          <a:off x="14541500" y="642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171131</xdr:rowOff>
    </xdr:from>
    <xdr:ext cx="534377" cy="259045"/>
    <xdr:sp macro="" textlink="">
      <xdr:nvSpPr>
        <xdr:cNvPr id="546" name="テキスト ボックス 545"/>
        <xdr:cNvSpPr txBox="1"/>
      </xdr:nvSpPr>
      <xdr:spPr>
        <a:xfrm>
          <a:off x="14325111" y="651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90272</xdr:rowOff>
    </xdr:from>
    <xdr:to>
      <xdr:col>72</xdr:col>
      <xdr:colOff>38100</xdr:colOff>
      <xdr:row>38</xdr:row>
      <xdr:rowOff>20422</xdr:rowOff>
    </xdr:to>
    <xdr:sp macro="" textlink="">
      <xdr:nvSpPr>
        <xdr:cNvPr id="547" name="楕円 546"/>
        <xdr:cNvSpPr/>
      </xdr:nvSpPr>
      <xdr:spPr>
        <a:xfrm>
          <a:off x="13652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11548</xdr:rowOff>
    </xdr:from>
    <xdr:ext cx="534377" cy="259045"/>
    <xdr:sp macro="" textlink="">
      <xdr:nvSpPr>
        <xdr:cNvPr id="548" name="テキスト ボックス 547"/>
        <xdr:cNvSpPr txBox="1"/>
      </xdr:nvSpPr>
      <xdr:spPr>
        <a:xfrm>
          <a:off x="13436111" y="652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94272</xdr:rowOff>
    </xdr:from>
    <xdr:to>
      <xdr:col>67</xdr:col>
      <xdr:colOff>101600</xdr:colOff>
      <xdr:row>38</xdr:row>
      <xdr:rowOff>24422</xdr:rowOff>
    </xdr:to>
    <xdr:sp macro="" textlink="">
      <xdr:nvSpPr>
        <xdr:cNvPr id="549" name="楕円 548"/>
        <xdr:cNvSpPr/>
      </xdr:nvSpPr>
      <xdr:spPr>
        <a:xfrm>
          <a:off x="12763500" y="643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15549</xdr:rowOff>
    </xdr:from>
    <xdr:ext cx="534377" cy="259045"/>
    <xdr:sp macro="" textlink="">
      <xdr:nvSpPr>
        <xdr:cNvPr id="550" name="テキスト ボックス 549"/>
        <xdr:cNvSpPr txBox="1"/>
      </xdr:nvSpPr>
      <xdr:spPr>
        <a:xfrm>
          <a:off x="12547111" y="653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136999</xdr:rowOff>
    </xdr:from>
    <xdr:to>
      <xdr:col>85</xdr:col>
      <xdr:colOff>127000</xdr:colOff>
      <xdr:row>58</xdr:row>
      <xdr:rowOff>57333</xdr:rowOff>
    </xdr:to>
    <xdr:cxnSp macro="">
      <xdr:nvCxnSpPr>
        <xdr:cNvPr id="584" name="直線コネクタ 583"/>
        <xdr:cNvCxnSpPr/>
      </xdr:nvCxnSpPr>
      <xdr:spPr>
        <a:xfrm flipV="1">
          <a:off x="15481300" y="9909649"/>
          <a:ext cx="838200" cy="9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5" name="教育費平均値テキスト"/>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57333</xdr:rowOff>
    </xdr:from>
    <xdr:to>
      <xdr:col>81</xdr:col>
      <xdr:colOff>50800</xdr:colOff>
      <xdr:row>58</xdr:row>
      <xdr:rowOff>145644</xdr:rowOff>
    </xdr:to>
    <xdr:cxnSp macro="">
      <xdr:nvCxnSpPr>
        <xdr:cNvPr id="587" name="直線コネクタ 586"/>
        <xdr:cNvCxnSpPr/>
      </xdr:nvCxnSpPr>
      <xdr:spPr>
        <a:xfrm flipV="1">
          <a:off x="14592300" y="10001433"/>
          <a:ext cx="889000" cy="8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101824</xdr:rowOff>
    </xdr:from>
    <xdr:to>
      <xdr:col>76</xdr:col>
      <xdr:colOff>114300</xdr:colOff>
      <xdr:row>58</xdr:row>
      <xdr:rowOff>145644</xdr:rowOff>
    </xdr:to>
    <xdr:cxnSp macro="">
      <xdr:nvCxnSpPr>
        <xdr:cNvPr id="590" name="直線コネクタ 589"/>
        <xdr:cNvCxnSpPr/>
      </xdr:nvCxnSpPr>
      <xdr:spPr>
        <a:xfrm>
          <a:off x="13703300" y="9531574"/>
          <a:ext cx="889000" cy="55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101824</xdr:rowOff>
    </xdr:from>
    <xdr:to>
      <xdr:col>71</xdr:col>
      <xdr:colOff>177800</xdr:colOff>
      <xdr:row>57</xdr:row>
      <xdr:rowOff>62419</xdr:rowOff>
    </xdr:to>
    <xdr:cxnSp macro="">
      <xdr:nvCxnSpPr>
        <xdr:cNvPr id="593" name="直線コネクタ 592"/>
        <xdr:cNvCxnSpPr/>
      </xdr:nvCxnSpPr>
      <xdr:spPr>
        <a:xfrm flipV="1">
          <a:off x="12814300" y="9531574"/>
          <a:ext cx="889000" cy="30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5" name="テキスト ボックス 594"/>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7" name="テキスト ボックス 596"/>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86199</xdr:rowOff>
    </xdr:from>
    <xdr:to>
      <xdr:col>85</xdr:col>
      <xdr:colOff>177800</xdr:colOff>
      <xdr:row>58</xdr:row>
      <xdr:rowOff>16349</xdr:rowOff>
    </xdr:to>
    <xdr:sp macro="" textlink="">
      <xdr:nvSpPr>
        <xdr:cNvPr id="603" name="楕円 602"/>
        <xdr:cNvSpPr/>
      </xdr:nvSpPr>
      <xdr:spPr>
        <a:xfrm>
          <a:off x="16268700" y="985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64626</xdr:rowOff>
    </xdr:from>
    <xdr:ext cx="534377" cy="259045"/>
    <xdr:sp macro="" textlink="">
      <xdr:nvSpPr>
        <xdr:cNvPr id="604" name="教育費該当値テキスト"/>
        <xdr:cNvSpPr txBox="1"/>
      </xdr:nvSpPr>
      <xdr:spPr>
        <a:xfrm>
          <a:off x="16370300" y="983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6533</xdr:rowOff>
    </xdr:from>
    <xdr:to>
      <xdr:col>81</xdr:col>
      <xdr:colOff>101600</xdr:colOff>
      <xdr:row>58</xdr:row>
      <xdr:rowOff>108133</xdr:rowOff>
    </xdr:to>
    <xdr:sp macro="" textlink="">
      <xdr:nvSpPr>
        <xdr:cNvPr id="605" name="楕円 604"/>
        <xdr:cNvSpPr/>
      </xdr:nvSpPr>
      <xdr:spPr>
        <a:xfrm>
          <a:off x="15430500" y="995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99260</xdr:rowOff>
    </xdr:from>
    <xdr:ext cx="534377" cy="259045"/>
    <xdr:sp macro="" textlink="">
      <xdr:nvSpPr>
        <xdr:cNvPr id="606" name="テキスト ボックス 605"/>
        <xdr:cNvSpPr txBox="1"/>
      </xdr:nvSpPr>
      <xdr:spPr>
        <a:xfrm>
          <a:off x="15214111" y="1004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94844</xdr:rowOff>
    </xdr:from>
    <xdr:to>
      <xdr:col>76</xdr:col>
      <xdr:colOff>165100</xdr:colOff>
      <xdr:row>59</xdr:row>
      <xdr:rowOff>24994</xdr:rowOff>
    </xdr:to>
    <xdr:sp macro="" textlink="">
      <xdr:nvSpPr>
        <xdr:cNvPr id="607" name="楕円 606"/>
        <xdr:cNvSpPr/>
      </xdr:nvSpPr>
      <xdr:spPr>
        <a:xfrm>
          <a:off x="14541500" y="100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16121</xdr:rowOff>
    </xdr:from>
    <xdr:ext cx="534377" cy="259045"/>
    <xdr:sp macro="" textlink="">
      <xdr:nvSpPr>
        <xdr:cNvPr id="608" name="テキスト ボックス 607"/>
        <xdr:cNvSpPr txBox="1"/>
      </xdr:nvSpPr>
      <xdr:spPr>
        <a:xfrm>
          <a:off x="14325111" y="101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51024</xdr:rowOff>
    </xdr:from>
    <xdr:to>
      <xdr:col>72</xdr:col>
      <xdr:colOff>38100</xdr:colOff>
      <xdr:row>55</xdr:row>
      <xdr:rowOff>152624</xdr:rowOff>
    </xdr:to>
    <xdr:sp macro="" textlink="">
      <xdr:nvSpPr>
        <xdr:cNvPr id="609" name="楕円 608"/>
        <xdr:cNvSpPr/>
      </xdr:nvSpPr>
      <xdr:spPr>
        <a:xfrm>
          <a:off x="13652500" y="94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169151</xdr:rowOff>
    </xdr:from>
    <xdr:ext cx="534377" cy="259045"/>
    <xdr:sp macro="" textlink="">
      <xdr:nvSpPr>
        <xdr:cNvPr id="610" name="テキスト ボックス 609"/>
        <xdr:cNvSpPr txBox="1"/>
      </xdr:nvSpPr>
      <xdr:spPr>
        <a:xfrm>
          <a:off x="13436111" y="92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11619</xdr:rowOff>
    </xdr:from>
    <xdr:to>
      <xdr:col>67</xdr:col>
      <xdr:colOff>101600</xdr:colOff>
      <xdr:row>57</xdr:row>
      <xdr:rowOff>113219</xdr:rowOff>
    </xdr:to>
    <xdr:sp macro="" textlink="">
      <xdr:nvSpPr>
        <xdr:cNvPr id="611" name="楕円 610"/>
        <xdr:cNvSpPr/>
      </xdr:nvSpPr>
      <xdr:spPr>
        <a:xfrm>
          <a:off x="12763500" y="978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129746</xdr:rowOff>
    </xdr:from>
    <xdr:ext cx="534377" cy="259045"/>
    <xdr:sp macro="" textlink="">
      <xdr:nvSpPr>
        <xdr:cNvPr id="612" name="テキスト ボックス 611"/>
        <xdr:cNvSpPr txBox="1"/>
      </xdr:nvSpPr>
      <xdr:spPr>
        <a:xfrm>
          <a:off x="12547111" y="95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20154</xdr:rowOff>
    </xdr:from>
    <xdr:to>
      <xdr:col>85</xdr:col>
      <xdr:colOff>127000</xdr:colOff>
      <xdr:row>79</xdr:row>
      <xdr:rowOff>30105</xdr:rowOff>
    </xdr:to>
    <xdr:cxnSp macro="">
      <xdr:nvCxnSpPr>
        <xdr:cNvPr id="641" name="直線コネクタ 640"/>
        <xdr:cNvCxnSpPr/>
      </xdr:nvCxnSpPr>
      <xdr:spPr>
        <a:xfrm>
          <a:off x="15481300" y="13564704"/>
          <a:ext cx="838200" cy="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137225</xdr:rowOff>
    </xdr:from>
    <xdr:ext cx="469744" cy="259045"/>
    <xdr:sp macro="" textlink="">
      <xdr:nvSpPr>
        <xdr:cNvPr id="642" name="災害復旧費平均値テキスト"/>
        <xdr:cNvSpPr txBox="1"/>
      </xdr:nvSpPr>
      <xdr:spPr>
        <a:xfrm>
          <a:off x="16370300" y="1351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11562</xdr:rowOff>
    </xdr:from>
    <xdr:to>
      <xdr:col>81</xdr:col>
      <xdr:colOff>50800</xdr:colOff>
      <xdr:row>79</xdr:row>
      <xdr:rowOff>20154</xdr:rowOff>
    </xdr:to>
    <xdr:cxnSp macro="">
      <xdr:nvCxnSpPr>
        <xdr:cNvPr id="644" name="直線コネクタ 643"/>
        <xdr:cNvCxnSpPr/>
      </xdr:nvCxnSpPr>
      <xdr:spPr>
        <a:xfrm>
          <a:off x="14592300" y="13556112"/>
          <a:ext cx="8890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78661</xdr:rowOff>
    </xdr:from>
    <xdr:ext cx="469744" cy="259045"/>
    <xdr:sp macro="" textlink="">
      <xdr:nvSpPr>
        <xdr:cNvPr id="646" name="テキスト ボックス 645"/>
        <xdr:cNvSpPr txBox="1"/>
      </xdr:nvSpPr>
      <xdr:spPr>
        <a:xfrm>
          <a:off x="15246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11562</xdr:rowOff>
    </xdr:from>
    <xdr:to>
      <xdr:col>76</xdr:col>
      <xdr:colOff>114300</xdr:colOff>
      <xdr:row>79</xdr:row>
      <xdr:rowOff>44450</xdr:rowOff>
    </xdr:to>
    <xdr:cxnSp macro="">
      <xdr:nvCxnSpPr>
        <xdr:cNvPr id="647" name="直線コネクタ 646"/>
        <xdr:cNvCxnSpPr/>
      </xdr:nvCxnSpPr>
      <xdr:spPr>
        <a:xfrm flipV="1">
          <a:off x="13703300" y="13556112"/>
          <a:ext cx="889000" cy="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80684</xdr:rowOff>
    </xdr:from>
    <xdr:ext cx="469744" cy="259045"/>
    <xdr:sp macro="" textlink="">
      <xdr:nvSpPr>
        <xdr:cNvPr id="649" name="テキスト ボックス 648"/>
        <xdr:cNvSpPr txBox="1"/>
      </xdr:nvSpPr>
      <xdr:spPr>
        <a:xfrm>
          <a:off x="14357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43524</xdr:rowOff>
    </xdr:from>
    <xdr:to>
      <xdr:col>71</xdr:col>
      <xdr:colOff>177800</xdr:colOff>
      <xdr:row>79</xdr:row>
      <xdr:rowOff>44450</xdr:rowOff>
    </xdr:to>
    <xdr:cxnSp macro="">
      <xdr:nvCxnSpPr>
        <xdr:cNvPr id="650" name="直線コネクタ 649"/>
        <xdr:cNvCxnSpPr/>
      </xdr:nvCxnSpPr>
      <xdr:spPr>
        <a:xfrm>
          <a:off x="12814300" y="13588074"/>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150755</xdr:rowOff>
    </xdr:from>
    <xdr:to>
      <xdr:col>85</xdr:col>
      <xdr:colOff>177800</xdr:colOff>
      <xdr:row>79</xdr:row>
      <xdr:rowOff>80905</xdr:rowOff>
    </xdr:to>
    <xdr:sp macro="" textlink="">
      <xdr:nvSpPr>
        <xdr:cNvPr id="660" name="楕円 659"/>
        <xdr:cNvSpPr/>
      </xdr:nvSpPr>
      <xdr:spPr>
        <a:xfrm>
          <a:off x="16268700" y="13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110132</xdr:rowOff>
    </xdr:from>
    <xdr:ext cx="469744" cy="259045"/>
    <xdr:sp macro="" textlink="">
      <xdr:nvSpPr>
        <xdr:cNvPr id="661" name="災害復旧費該当値テキスト"/>
        <xdr:cNvSpPr txBox="1"/>
      </xdr:nvSpPr>
      <xdr:spPr>
        <a:xfrm>
          <a:off x="16370300" y="133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140804</xdr:rowOff>
    </xdr:from>
    <xdr:to>
      <xdr:col>81</xdr:col>
      <xdr:colOff>101600</xdr:colOff>
      <xdr:row>79</xdr:row>
      <xdr:rowOff>70954</xdr:rowOff>
    </xdr:to>
    <xdr:sp macro="" textlink="">
      <xdr:nvSpPr>
        <xdr:cNvPr id="662" name="楕円 661"/>
        <xdr:cNvSpPr/>
      </xdr:nvSpPr>
      <xdr:spPr>
        <a:xfrm>
          <a:off x="15430500" y="135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87481</xdr:rowOff>
    </xdr:from>
    <xdr:ext cx="469744" cy="259045"/>
    <xdr:sp macro="" textlink="">
      <xdr:nvSpPr>
        <xdr:cNvPr id="663" name="テキスト ボックス 662"/>
        <xdr:cNvSpPr txBox="1"/>
      </xdr:nvSpPr>
      <xdr:spPr>
        <a:xfrm>
          <a:off x="15246428" y="1328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132212</xdr:rowOff>
    </xdr:from>
    <xdr:to>
      <xdr:col>76</xdr:col>
      <xdr:colOff>165100</xdr:colOff>
      <xdr:row>79</xdr:row>
      <xdr:rowOff>62362</xdr:rowOff>
    </xdr:to>
    <xdr:sp macro="" textlink="">
      <xdr:nvSpPr>
        <xdr:cNvPr id="664" name="楕円 663"/>
        <xdr:cNvSpPr/>
      </xdr:nvSpPr>
      <xdr:spPr>
        <a:xfrm>
          <a:off x="14541500" y="135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78889</xdr:rowOff>
    </xdr:from>
    <xdr:ext cx="469744" cy="259045"/>
    <xdr:sp macro="" textlink="">
      <xdr:nvSpPr>
        <xdr:cNvPr id="665" name="テキスト ボックス 664"/>
        <xdr:cNvSpPr txBox="1"/>
      </xdr:nvSpPr>
      <xdr:spPr>
        <a:xfrm>
          <a:off x="14357428" y="1328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164174</xdr:rowOff>
    </xdr:from>
    <xdr:to>
      <xdr:col>67</xdr:col>
      <xdr:colOff>101600</xdr:colOff>
      <xdr:row>79</xdr:row>
      <xdr:rowOff>94324</xdr:rowOff>
    </xdr:to>
    <xdr:sp macro="" textlink="">
      <xdr:nvSpPr>
        <xdr:cNvPr id="668" name="楕円 667"/>
        <xdr:cNvSpPr/>
      </xdr:nvSpPr>
      <xdr:spPr>
        <a:xfrm>
          <a:off x="12763500" y="135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85451</xdr:rowOff>
    </xdr:from>
    <xdr:ext cx="378565" cy="259045"/>
    <xdr:sp macro="" textlink="">
      <xdr:nvSpPr>
        <xdr:cNvPr id="669" name="テキスト ボックス 668"/>
        <xdr:cNvSpPr txBox="1"/>
      </xdr:nvSpPr>
      <xdr:spPr>
        <a:xfrm>
          <a:off x="12625017" y="136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37123</xdr:rowOff>
    </xdr:from>
    <xdr:to>
      <xdr:col>85</xdr:col>
      <xdr:colOff>127000</xdr:colOff>
      <xdr:row>96</xdr:row>
      <xdr:rowOff>87057</xdr:rowOff>
    </xdr:to>
    <xdr:cxnSp macro="">
      <xdr:nvCxnSpPr>
        <xdr:cNvPr id="700" name="直線コネクタ 699"/>
        <xdr:cNvCxnSpPr/>
      </xdr:nvCxnSpPr>
      <xdr:spPr>
        <a:xfrm flipV="1">
          <a:off x="15481300" y="16496323"/>
          <a:ext cx="838200" cy="4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87057</xdr:rowOff>
    </xdr:from>
    <xdr:to>
      <xdr:col>81</xdr:col>
      <xdr:colOff>50800</xdr:colOff>
      <xdr:row>96</xdr:row>
      <xdr:rowOff>104577</xdr:rowOff>
    </xdr:to>
    <xdr:cxnSp macro="">
      <xdr:nvCxnSpPr>
        <xdr:cNvPr id="703" name="直線コネクタ 702"/>
        <xdr:cNvCxnSpPr/>
      </xdr:nvCxnSpPr>
      <xdr:spPr>
        <a:xfrm flipV="1">
          <a:off x="14592300" y="16546257"/>
          <a:ext cx="8890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705" name="テキスト ボックス 704"/>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104577</xdr:rowOff>
    </xdr:from>
    <xdr:to>
      <xdr:col>76</xdr:col>
      <xdr:colOff>114300</xdr:colOff>
      <xdr:row>96</xdr:row>
      <xdr:rowOff>105328</xdr:rowOff>
    </xdr:to>
    <xdr:cxnSp macro="">
      <xdr:nvCxnSpPr>
        <xdr:cNvPr id="706" name="直線コネクタ 705"/>
        <xdr:cNvCxnSpPr/>
      </xdr:nvCxnSpPr>
      <xdr:spPr>
        <a:xfrm flipV="1">
          <a:off x="13703300" y="16563777"/>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100495</xdr:rowOff>
    </xdr:from>
    <xdr:to>
      <xdr:col>71</xdr:col>
      <xdr:colOff>177800</xdr:colOff>
      <xdr:row>96</xdr:row>
      <xdr:rowOff>105328</xdr:rowOff>
    </xdr:to>
    <xdr:cxnSp macro="">
      <xdr:nvCxnSpPr>
        <xdr:cNvPr id="709" name="直線コネクタ 708"/>
        <xdr:cNvCxnSpPr/>
      </xdr:nvCxnSpPr>
      <xdr:spPr>
        <a:xfrm>
          <a:off x="12814300" y="16559695"/>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157773</xdr:rowOff>
    </xdr:from>
    <xdr:to>
      <xdr:col>85</xdr:col>
      <xdr:colOff>177800</xdr:colOff>
      <xdr:row>96</xdr:row>
      <xdr:rowOff>87923</xdr:rowOff>
    </xdr:to>
    <xdr:sp macro="" textlink="">
      <xdr:nvSpPr>
        <xdr:cNvPr id="719" name="楕円 718"/>
        <xdr:cNvSpPr/>
      </xdr:nvSpPr>
      <xdr:spPr>
        <a:xfrm>
          <a:off x="16268700" y="164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9200</xdr:rowOff>
    </xdr:from>
    <xdr:ext cx="534377" cy="259045"/>
    <xdr:sp macro="" textlink="">
      <xdr:nvSpPr>
        <xdr:cNvPr id="720" name="公債費該当値テキスト"/>
        <xdr:cNvSpPr txBox="1"/>
      </xdr:nvSpPr>
      <xdr:spPr>
        <a:xfrm>
          <a:off x="16370300" y="1629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36257</xdr:rowOff>
    </xdr:from>
    <xdr:to>
      <xdr:col>81</xdr:col>
      <xdr:colOff>101600</xdr:colOff>
      <xdr:row>96</xdr:row>
      <xdr:rowOff>137857</xdr:rowOff>
    </xdr:to>
    <xdr:sp macro="" textlink="">
      <xdr:nvSpPr>
        <xdr:cNvPr id="721" name="楕円 720"/>
        <xdr:cNvSpPr/>
      </xdr:nvSpPr>
      <xdr:spPr>
        <a:xfrm>
          <a:off x="15430500" y="164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154384</xdr:rowOff>
    </xdr:from>
    <xdr:ext cx="534377" cy="259045"/>
    <xdr:sp macro="" textlink="">
      <xdr:nvSpPr>
        <xdr:cNvPr id="722" name="テキスト ボックス 721"/>
        <xdr:cNvSpPr txBox="1"/>
      </xdr:nvSpPr>
      <xdr:spPr>
        <a:xfrm>
          <a:off x="15214111" y="1627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53777</xdr:rowOff>
    </xdr:from>
    <xdr:to>
      <xdr:col>76</xdr:col>
      <xdr:colOff>165100</xdr:colOff>
      <xdr:row>96</xdr:row>
      <xdr:rowOff>155377</xdr:rowOff>
    </xdr:to>
    <xdr:sp macro="" textlink="">
      <xdr:nvSpPr>
        <xdr:cNvPr id="723" name="楕円 722"/>
        <xdr:cNvSpPr/>
      </xdr:nvSpPr>
      <xdr:spPr>
        <a:xfrm>
          <a:off x="14541500" y="1651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146504</xdr:rowOff>
    </xdr:from>
    <xdr:ext cx="534377" cy="259045"/>
    <xdr:sp macro="" textlink="">
      <xdr:nvSpPr>
        <xdr:cNvPr id="724" name="テキスト ボックス 723"/>
        <xdr:cNvSpPr txBox="1"/>
      </xdr:nvSpPr>
      <xdr:spPr>
        <a:xfrm>
          <a:off x="14325111" y="166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54528</xdr:rowOff>
    </xdr:from>
    <xdr:to>
      <xdr:col>72</xdr:col>
      <xdr:colOff>38100</xdr:colOff>
      <xdr:row>96</xdr:row>
      <xdr:rowOff>156128</xdr:rowOff>
    </xdr:to>
    <xdr:sp macro="" textlink="">
      <xdr:nvSpPr>
        <xdr:cNvPr id="725" name="楕円 724"/>
        <xdr:cNvSpPr/>
      </xdr:nvSpPr>
      <xdr:spPr>
        <a:xfrm>
          <a:off x="13652500" y="165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147255</xdr:rowOff>
    </xdr:from>
    <xdr:ext cx="534377" cy="259045"/>
    <xdr:sp macro="" textlink="">
      <xdr:nvSpPr>
        <xdr:cNvPr id="726" name="テキスト ボックス 725"/>
        <xdr:cNvSpPr txBox="1"/>
      </xdr:nvSpPr>
      <xdr:spPr>
        <a:xfrm>
          <a:off x="13436111" y="1660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49695</xdr:rowOff>
    </xdr:from>
    <xdr:to>
      <xdr:col>67</xdr:col>
      <xdr:colOff>101600</xdr:colOff>
      <xdr:row>96</xdr:row>
      <xdr:rowOff>151295</xdr:rowOff>
    </xdr:to>
    <xdr:sp macro="" textlink="">
      <xdr:nvSpPr>
        <xdr:cNvPr id="727" name="楕円 726"/>
        <xdr:cNvSpPr/>
      </xdr:nvSpPr>
      <xdr:spPr>
        <a:xfrm>
          <a:off x="12763500" y="165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142422</xdr:rowOff>
    </xdr:from>
    <xdr:ext cx="534377" cy="259045"/>
    <xdr:sp macro="" textlink="">
      <xdr:nvSpPr>
        <xdr:cNvPr id="728" name="テキスト ボックス 727"/>
        <xdr:cNvSpPr txBox="1"/>
      </xdr:nvSpPr>
      <xdr:spPr>
        <a:xfrm>
          <a:off x="12547111" y="1660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目的別費目において、広島県市町や全国市町村、類似団体の平均を下回っています。最小限の費用でサービスの提供ができており、効率的、効果的な行政運営を行った結果が反映されていると言えます。</a:t>
          </a:r>
          <a:endParaRPr lang="ja-JP" altLang="ja-JP" sz="1400">
            <a:effectLst/>
          </a:endParaRPr>
        </a:p>
        <a:p>
          <a:r>
            <a:rPr kumimoji="1" lang="ja-JP" altLang="ja-JP" sz="1100">
              <a:solidFill>
                <a:schemeClr val="dk1"/>
              </a:solidFill>
              <a:effectLst/>
              <a:latin typeface="+mn-lt"/>
              <a:ea typeface="+mn-ea"/>
              <a:cs typeface="+mn-cs"/>
            </a:rPr>
            <a:t>　ただし、</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学校施設耐震化の元金償還金の開始</a:t>
          </a:r>
          <a:r>
            <a:rPr kumimoji="1" lang="ja-JP" altLang="ja-JP" sz="1100">
              <a:solidFill>
                <a:schemeClr val="dk1"/>
              </a:solidFill>
              <a:effectLst/>
              <a:latin typeface="+mn-lt"/>
              <a:ea typeface="+mn-ea"/>
              <a:cs typeface="+mn-cs"/>
            </a:rPr>
            <a:t>の影響により、類似団体の平均と比較して高額となっています。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年度末の基金残高は、地方税の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収</a:t>
          </a:r>
          <a:r>
            <a:rPr kumimoji="1" lang="ja-JP" altLang="en-US" sz="1100">
              <a:solidFill>
                <a:schemeClr val="dk1"/>
              </a:solidFill>
              <a:effectLst/>
              <a:latin typeface="+mn-lt"/>
              <a:ea typeface="+mn-ea"/>
              <a:cs typeface="+mn-cs"/>
            </a:rPr>
            <a:t>を原資として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積立て</a:t>
          </a:r>
          <a:r>
            <a:rPr kumimoji="1" lang="ja-JP" altLang="ja-JP" sz="1100">
              <a:solidFill>
                <a:schemeClr val="dk1"/>
              </a:solidFill>
              <a:effectLst/>
              <a:latin typeface="+mn-lt"/>
              <a:ea typeface="+mn-ea"/>
              <a:cs typeface="+mn-cs"/>
            </a:rPr>
            <a:t>を行ったことにより</a:t>
          </a:r>
          <a:r>
            <a:rPr kumimoji="1" lang="ja-JP" altLang="en-US" sz="1100">
              <a:solidFill>
                <a:schemeClr val="dk1"/>
              </a:solidFill>
              <a:effectLst/>
              <a:latin typeface="+mn-lt"/>
              <a:ea typeface="+mn-ea"/>
              <a:cs typeface="+mn-cs"/>
            </a:rPr>
            <a:t>増加しましたが、標準財政規模は</a:t>
          </a:r>
          <a:r>
            <a:rPr kumimoji="1" lang="en-US" altLang="ja-JP" sz="1100">
              <a:solidFill>
                <a:schemeClr val="dk1"/>
              </a:solidFill>
              <a:effectLst/>
              <a:latin typeface="+mn-lt"/>
              <a:ea typeface="+mn-ea"/>
              <a:cs typeface="+mn-cs"/>
            </a:rPr>
            <a:t>204</a:t>
          </a:r>
          <a:r>
            <a:rPr kumimoji="1" lang="ja-JP" altLang="en-US" sz="1100">
              <a:solidFill>
                <a:schemeClr val="dk1"/>
              </a:solidFill>
              <a:effectLst/>
              <a:latin typeface="+mn-lt"/>
              <a:ea typeface="+mn-ea"/>
              <a:cs typeface="+mn-cs"/>
            </a:rPr>
            <a:t>百万円増加したため、</a:t>
          </a:r>
          <a:r>
            <a:rPr kumimoji="1" lang="ja-JP" altLang="ja-JP" sz="1100">
              <a:solidFill>
                <a:schemeClr val="dk1"/>
              </a:solidFill>
              <a:effectLst/>
              <a:latin typeface="+mn-lt"/>
              <a:ea typeface="+mn-ea"/>
              <a:cs typeface="+mn-cs"/>
            </a:rPr>
            <a:t>前年度と比較し比率は</a:t>
          </a:r>
          <a:r>
            <a:rPr kumimoji="1" lang="en-US" altLang="ja-JP" sz="1100">
              <a:solidFill>
                <a:schemeClr val="dk1"/>
              </a:solidFill>
              <a:effectLst/>
              <a:latin typeface="+mn-lt"/>
              <a:ea typeface="+mn-ea"/>
              <a:cs typeface="+mn-cs"/>
            </a:rPr>
            <a:t>0.22</a:t>
          </a:r>
          <a:r>
            <a:rPr kumimoji="1" lang="ja-JP" altLang="en-US" sz="1100">
              <a:solidFill>
                <a:schemeClr val="dk1"/>
              </a:solidFill>
              <a:effectLst/>
              <a:latin typeface="+mn-lt"/>
              <a:ea typeface="+mn-ea"/>
              <a:cs typeface="+mn-cs"/>
            </a:rPr>
            <a:t>ポイント減となっています。</a:t>
          </a:r>
          <a:endParaRPr lang="ja-JP" altLang="ja-JP" sz="1400">
            <a:effectLst/>
          </a:endParaRPr>
        </a:p>
        <a:p>
          <a:r>
            <a:rPr kumimoji="1" lang="ja-JP" altLang="ja-JP" sz="1100">
              <a:solidFill>
                <a:schemeClr val="dk1"/>
              </a:solidFill>
              <a:effectLst/>
              <a:latin typeface="+mn-lt"/>
              <a:ea typeface="+mn-ea"/>
              <a:cs typeface="+mn-cs"/>
            </a:rPr>
            <a:t>　実質収支額</a:t>
          </a:r>
          <a:r>
            <a:rPr kumimoji="1" lang="ja-JP" altLang="en-US" sz="1100">
              <a:solidFill>
                <a:schemeClr val="dk1"/>
              </a:solidFill>
              <a:effectLst/>
              <a:latin typeface="+mn-lt"/>
              <a:ea typeface="+mn-ea"/>
              <a:cs typeface="+mn-cs"/>
            </a:rPr>
            <a:t>は増加</a:t>
          </a:r>
          <a:r>
            <a:rPr kumimoji="1" lang="ja-JP" altLang="ja-JP" sz="1100">
              <a:solidFill>
                <a:schemeClr val="dk1"/>
              </a:solidFill>
              <a:effectLst/>
              <a:latin typeface="+mn-lt"/>
              <a:ea typeface="+mn-ea"/>
              <a:cs typeface="+mn-cs"/>
            </a:rPr>
            <a:t>したことから、比率</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2.98</a:t>
          </a:r>
          <a:r>
            <a:rPr kumimoji="1" lang="ja-JP" altLang="en-US" sz="1100">
              <a:solidFill>
                <a:schemeClr val="dk1"/>
              </a:solidFill>
              <a:effectLst/>
              <a:latin typeface="+mn-lt"/>
              <a:ea typeface="+mn-ea"/>
              <a:cs typeface="+mn-cs"/>
            </a:rPr>
            <a:t>ポイント増となっています。</a:t>
          </a:r>
          <a:endParaRPr lang="ja-JP" altLang="ja-JP" sz="1400">
            <a:effectLst/>
          </a:endParaRPr>
        </a:p>
        <a:p>
          <a:r>
            <a:rPr kumimoji="1" lang="ja-JP" altLang="ja-JP" sz="1100">
              <a:solidFill>
                <a:schemeClr val="dk1"/>
              </a:solidFill>
              <a:effectLst/>
              <a:latin typeface="+mn-lt"/>
              <a:ea typeface="+mn-ea"/>
              <a:cs typeface="+mn-cs"/>
            </a:rPr>
            <a:t>　実質単年度収支については、単年度収支の増加の影響が大きく、</a:t>
          </a:r>
          <a:r>
            <a:rPr kumimoji="1" lang="en-US" altLang="ja-JP" sz="1100">
              <a:solidFill>
                <a:schemeClr val="dk1"/>
              </a:solidFill>
              <a:effectLst/>
              <a:latin typeface="+mn-lt"/>
              <a:ea typeface="+mn-ea"/>
              <a:cs typeface="+mn-cs"/>
            </a:rPr>
            <a:t>3.86</a:t>
          </a:r>
          <a:r>
            <a:rPr kumimoji="1" lang="ja-JP" altLang="ja-JP" sz="1100">
              <a:solidFill>
                <a:schemeClr val="dk1"/>
              </a:solidFill>
              <a:effectLst/>
              <a:latin typeface="+mn-lt"/>
              <a:ea typeface="+mn-ea"/>
              <a:cs typeface="+mn-cs"/>
            </a:rPr>
            <a:t>ポイント増加しています。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の比率</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全会計において</a:t>
          </a:r>
          <a:r>
            <a:rPr kumimoji="1" lang="ja-JP" altLang="ja-JP" sz="1100">
              <a:solidFill>
                <a:schemeClr val="dk1"/>
              </a:solidFill>
              <a:effectLst/>
              <a:latin typeface="+mn-lt"/>
              <a:ea typeface="+mn-ea"/>
              <a:cs typeface="+mn-cs"/>
            </a:rPr>
            <a:t>実質収支額の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により、前年度と比較し</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下水道事業会計は、令和</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年度から地方公営企業法を適用していますが、資金不足は生じていません。</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22746461</v>
      </c>
      <c r="BO4" s="433"/>
      <c r="BP4" s="433"/>
      <c r="BQ4" s="433"/>
      <c r="BR4" s="433"/>
      <c r="BS4" s="433"/>
      <c r="BT4" s="433"/>
      <c r="BU4" s="434"/>
      <c r="BV4" s="432">
        <v>16974660</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v>
      </c>
      <c r="CU4" s="439"/>
      <c r="CV4" s="439"/>
      <c r="CW4" s="439"/>
      <c r="CX4" s="439"/>
      <c r="CY4" s="439"/>
      <c r="CZ4" s="439"/>
      <c r="DA4" s="440"/>
      <c r="DB4" s="438">
        <v>0.1</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22377697</v>
      </c>
      <c r="BO5" s="470"/>
      <c r="BP5" s="470"/>
      <c r="BQ5" s="470"/>
      <c r="BR5" s="470"/>
      <c r="BS5" s="470"/>
      <c r="BT5" s="470"/>
      <c r="BU5" s="471"/>
      <c r="BV5" s="469">
        <v>16929391</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97.3</v>
      </c>
      <c r="CU5" s="467"/>
      <c r="CV5" s="467"/>
      <c r="CW5" s="467"/>
      <c r="CX5" s="467"/>
      <c r="CY5" s="467"/>
      <c r="CZ5" s="467"/>
      <c r="DA5" s="468"/>
      <c r="DB5" s="466">
        <v>98.6</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368764</v>
      </c>
      <c r="BO6" s="470"/>
      <c r="BP6" s="470"/>
      <c r="BQ6" s="470"/>
      <c r="BR6" s="470"/>
      <c r="BS6" s="470"/>
      <c r="BT6" s="470"/>
      <c r="BU6" s="471"/>
      <c r="BV6" s="469">
        <v>45269</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105.4</v>
      </c>
      <c r="CU6" s="507"/>
      <c r="CV6" s="507"/>
      <c r="CW6" s="507"/>
      <c r="CX6" s="507"/>
      <c r="CY6" s="507"/>
      <c r="CZ6" s="507"/>
      <c r="DA6" s="508"/>
      <c r="DB6" s="506">
        <v>107.9</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60185</v>
      </c>
      <c r="BO7" s="470"/>
      <c r="BP7" s="470"/>
      <c r="BQ7" s="470"/>
      <c r="BR7" s="470"/>
      <c r="BS7" s="470"/>
      <c r="BT7" s="470"/>
      <c r="BU7" s="471"/>
      <c r="BV7" s="469">
        <v>37843</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10125896</v>
      </c>
      <c r="CU7" s="470"/>
      <c r="CV7" s="470"/>
      <c r="CW7" s="470"/>
      <c r="CX7" s="470"/>
      <c r="CY7" s="470"/>
      <c r="CZ7" s="470"/>
      <c r="DA7" s="471"/>
      <c r="DB7" s="469">
        <v>9921811</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308579</v>
      </c>
      <c r="BO8" s="470"/>
      <c r="BP8" s="470"/>
      <c r="BQ8" s="470"/>
      <c r="BR8" s="470"/>
      <c r="BS8" s="470"/>
      <c r="BT8" s="470"/>
      <c r="BU8" s="471"/>
      <c r="BV8" s="469">
        <v>7426</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0.87</v>
      </c>
      <c r="CU8" s="510"/>
      <c r="CV8" s="510"/>
      <c r="CW8" s="510"/>
      <c r="CX8" s="510"/>
      <c r="CY8" s="510"/>
      <c r="CZ8" s="510"/>
      <c r="DA8" s="511"/>
      <c r="DB8" s="509">
        <v>0.91</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51155</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301153</v>
      </c>
      <c r="BO9" s="470"/>
      <c r="BP9" s="470"/>
      <c r="BQ9" s="470"/>
      <c r="BR9" s="470"/>
      <c r="BS9" s="470"/>
      <c r="BT9" s="470"/>
      <c r="BU9" s="471"/>
      <c r="BV9" s="469">
        <v>-15775</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16</v>
      </c>
      <c r="CU9" s="467"/>
      <c r="CV9" s="467"/>
      <c r="CW9" s="467"/>
      <c r="CX9" s="467"/>
      <c r="CY9" s="467"/>
      <c r="CZ9" s="467"/>
      <c r="DA9" s="468"/>
      <c r="DB9" s="466">
        <v>15.7</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51053</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4617</v>
      </c>
      <c r="BO10" s="470"/>
      <c r="BP10" s="470"/>
      <c r="BQ10" s="470"/>
      <c r="BR10" s="470"/>
      <c r="BS10" s="470"/>
      <c r="BT10" s="470"/>
      <c r="BU10" s="471"/>
      <c r="BV10" s="469">
        <v>12528</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94</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52101</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94</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80000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137</v>
      </c>
      <c r="N13" s="561"/>
      <c r="O13" s="561"/>
      <c r="P13" s="561"/>
      <c r="Q13" s="562"/>
      <c r="R13" s="553">
        <v>51445</v>
      </c>
      <c r="S13" s="554"/>
      <c r="T13" s="554"/>
      <c r="U13" s="554"/>
      <c r="V13" s="555"/>
      <c r="W13" s="485" t="s">
        <v>138</v>
      </c>
      <c r="X13" s="486"/>
      <c r="Y13" s="486"/>
      <c r="Z13" s="486"/>
      <c r="AA13" s="486"/>
      <c r="AB13" s="476"/>
      <c r="AC13" s="520">
        <v>57</v>
      </c>
      <c r="AD13" s="521"/>
      <c r="AE13" s="521"/>
      <c r="AF13" s="521"/>
      <c r="AG13" s="563"/>
      <c r="AH13" s="520">
        <v>61</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305770</v>
      </c>
      <c r="BO13" s="470"/>
      <c r="BP13" s="470"/>
      <c r="BQ13" s="470"/>
      <c r="BR13" s="470"/>
      <c r="BS13" s="470"/>
      <c r="BT13" s="470"/>
      <c r="BU13" s="471"/>
      <c r="BV13" s="469">
        <v>-83247</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5.7</v>
      </c>
      <c r="CU13" s="467"/>
      <c r="CV13" s="467"/>
      <c r="CW13" s="467"/>
      <c r="CX13" s="467"/>
      <c r="CY13" s="467"/>
      <c r="CZ13" s="467"/>
      <c r="DA13" s="468"/>
      <c r="DB13" s="466">
        <v>5.6</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143</v>
      </c>
      <c r="M14" s="551"/>
      <c r="N14" s="551"/>
      <c r="O14" s="551"/>
      <c r="P14" s="551"/>
      <c r="Q14" s="552"/>
      <c r="R14" s="553">
        <v>52163</v>
      </c>
      <c r="S14" s="554"/>
      <c r="T14" s="554"/>
      <c r="U14" s="554"/>
      <c r="V14" s="555"/>
      <c r="W14" s="459"/>
      <c r="X14" s="460"/>
      <c r="Y14" s="460"/>
      <c r="Z14" s="460"/>
      <c r="AA14" s="460"/>
      <c r="AB14" s="449"/>
      <c r="AC14" s="556">
        <v>0.2</v>
      </c>
      <c r="AD14" s="557"/>
      <c r="AE14" s="557"/>
      <c r="AF14" s="557"/>
      <c r="AG14" s="558"/>
      <c r="AH14" s="556">
        <v>0.3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104.1</v>
      </c>
      <c r="CU14" s="568"/>
      <c r="CV14" s="568"/>
      <c r="CW14" s="568"/>
      <c r="CX14" s="568"/>
      <c r="CY14" s="568"/>
      <c r="CZ14" s="568"/>
      <c r="DA14" s="569"/>
      <c r="DB14" s="567">
        <v>109.6</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145</v>
      </c>
      <c r="N15" s="561"/>
      <c r="O15" s="561"/>
      <c r="P15" s="561"/>
      <c r="Q15" s="562"/>
      <c r="R15" s="553">
        <v>51460</v>
      </c>
      <c r="S15" s="554"/>
      <c r="T15" s="554"/>
      <c r="U15" s="554"/>
      <c r="V15" s="555"/>
      <c r="W15" s="485" t="s">
        <v>146</v>
      </c>
      <c r="X15" s="486"/>
      <c r="Y15" s="486"/>
      <c r="Z15" s="486"/>
      <c r="AA15" s="486"/>
      <c r="AB15" s="476"/>
      <c r="AC15" s="520">
        <v>6453</v>
      </c>
      <c r="AD15" s="521"/>
      <c r="AE15" s="521"/>
      <c r="AF15" s="521"/>
      <c r="AG15" s="563"/>
      <c r="AH15" s="520">
        <v>6009</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6481395</v>
      </c>
      <c r="BO15" s="433"/>
      <c r="BP15" s="433"/>
      <c r="BQ15" s="433"/>
      <c r="BR15" s="433"/>
      <c r="BS15" s="433"/>
      <c r="BT15" s="433"/>
      <c r="BU15" s="434"/>
      <c r="BV15" s="432">
        <v>6452564</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27.1</v>
      </c>
      <c r="AD16" s="557"/>
      <c r="AE16" s="557"/>
      <c r="AF16" s="557"/>
      <c r="AG16" s="558"/>
      <c r="AH16" s="556">
        <v>25.9</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7571953</v>
      </c>
      <c r="BO16" s="470"/>
      <c r="BP16" s="470"/>
      <c r="BQ16" s="470"/>
      <c r="BR16" s="470"/>
      <c r="BS16" s="470"/>
      <c r="BT16" s="470"/>
      <c r="BU16" s="471"/>
      <c r="BV16" s="469">
        <v>7383680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17289</v>
      </c>
      <c r="AD17" s="521"/>
      <c r="AE17" s="521"/>
      <c r="AF17" s="521"/>
      <c r="AG17" s="563"/>
      <c r="AH17" s="520">
        <v>17118</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8249264</v>
      </c>
      <c r="BO17" s="470"/>
      <c r="BP17" s="470"/>
      <c r="BQ17" s="470"/>
      <c r="BR17" s="470"/>
      <c r="BS17" s="470"/>
      <c r="BT17" s="470"/>
      <c r="BU17" s="471"/>
      <c r="BV17" s="469">
        <v>8282552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156</v>
      </c>
      <c r="C18" s="512"/>
      <c r="D18" s="512"/>
      <c r="E18" s="584"/>
      <c r="F18" s="584"/>
      <c r="G18" s="584"/>
      <c r="H18" s="584"/>
      <c r="I18" s="584"/>
      <c r="J18" s="584"/>
      <c r="K18" s="584"/>
      <c r="L18" s="585">
        <v>10.41</v>
      </c>
      <c r="M18" s="585"/>
      <c r="N18" s="585"/>
      <c r="O18" s="585"/>
      <c r="P18" s="585"/>
      <c r="Q18" s="585"/>
      <c r="R18" s="586"/>
      <c r="S18" s="586"/>
      <c r="T18" s="586"/>
      <c r="U18" s="586"/>
      <c r="V18" s="587"/>
      <c r="W18" s="487"/>
      <c r="X18" s="488"/>
      <c r="Y18" s="488"/>
      <c r="Z18" s="488"/>
      <c r="AA18" s="488"/>
      <c r="AB18" s="479"/>
      <c r="AC18" s="588">
        <v>72.599999999999994</v>
      </c>
      <c r="AD18" s="589"/>
      <c r="AE18" s="589"/>
      <c r="AF18" s="589"/>
      <c r="AG18" s="590"/>
      <c r="AH18" s="588">
        <v>73.8</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10004451</v>
      </c>
      <c r="BO18" s="470"/>
      <c r="BP18" s="470"/>
      <c r="BQ18" s="470"/>
      <c r="BR18" s="470"/>
      <c r="BS18" s="470"/>
      <c r="BT18" s="470"/>
      <c r="BU18" s="471"/>
      <c r="BV18" s="469">
        <v>9861829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158</v>
      </c>
      <c r="C19" s="512"/>
      <c r="D19" s="512"/>
      <c r="E19" s="584"/>
      <c r="F19" s="584"/>
      <c r="G19" s="584"/>
      <c r="H19" s="584"/>
      <c r="I19" s="584"/>
      <c r="J19" s="584"/>
      <c r="K19" s="584"/>
      <c r="L19" s="592">
        <v>4914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11393149</v>
      </c>
      <c r="BO19" s="470"/>
      <c r="BP19" s="470"/>
      <c r="BQ19" s="470"/>
      <c r="BR19" s="470"/>
      <c r="BS19" s="470"/>
      <c r="BT19" s="470"/>
      <c r="BU19" s="471"/>
      <c r="BV19" s="469">
        <v>10661196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160</v>
      </c>
      <c r="C20" s="512"/>
      <c r="D20" s="512"/>
      <c r="E20" s="584"/>
      <c r="F20" s="584"/>
      <c r="G20" s="584"/>
      <c r="H20" s="584"/>
      <c r="I20" s="584"/>
      <c r="J20" s="584"/>
      <c r="K20" s="584"/>
      <c r="L20" s="592">
        <v>21615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24841069</v>
      </c>
      <c r="BO23" s="470"/>
      <c r="BP23" s="470"/>
      <c r="BQ23" s="470"/>
      <c r="BR23" s="470"/>
      <c r="BS23" s="470"/>
      <c r="BT23" s="470"/>
      <c r="BU23" s="471"/>
      <c r="BV23" s="469">
        <v>25122804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169</v>
      </c>
      <c r="F24" s="499"/>
      <c r="G24" s="499"/>
      <c r="H24" s="499"/>
      <c r="I24" s="499"/>
      <c r="J24" s="499"/>
      <c r="K24" s="500"/>
      <c r="L24" s="520">
        <v>1</v>
      </c>
      <c r="M24" s="521"/>
      <c r="N24" s="521"/>
      <c r="O24" s="521"/>
      <c r="P24" s="563"/>
      <c r="Q24" s="520">
        <v>8900</v>
      </c>
      <c r="R24" s="521"/>
      <c r="S24" s="521"/>
      <c r="T24" s="521"/>
      <c r="U24" s="521"/>
      <c r="V24" s="563"/>
      <c r="W24" s="622"/>
      <c r="X24" s="610"/>
      <c r="Y24" s="611"/>
      <c r="Z24" s="519" t="s">
        <v>170</v>
      </c>
      <c r="AA24" s="499"/>
      <c r="AB24" s="499"/>
      <c r="AC24" s="499"/>
      <c r="AD24" s="499"/>
      <c r="AE24" s="499"/>
      <c r="AF24" s="499"/>
      <c r="AG24" s="500"/>
      <c r="AH24" s="520">
        <v>293</v>
      </c>
      <c r="AI24" s="521"/>
      <c r="AJ24" s="521"/>
      <c r="AK24" s="521"/>
      <c r="AL24" s="563"/>
      <c r="AM24" s="520">
        <v>933205</v>
      </c>
      <c r="AN24" s="521"/>
      <c r="AO24" s="521"/>
      <c r="AP24" s="521"/>
      <c r="AQ24" s="521"/>
      <c r="AR24" s="563"/>
      <c r="AS24" s="520">
        <v>3185</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12991380</v>
      </c>
      <c r="BO24" s="470"/>
      <c r="BP24" s="470"/>
      <c r="BQ24" s="470"/>
      <c r="BR24" s="470"/>
      <c r="BS24" s="470"/>
      <c r="BT24" s="470"/>
      <c r="BU24" s="471"/>
      <c r="BV24" s="469">
        <v>12863855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172</v>
      </c>
      <c r="F25" s="499"/>
      <c r="G25" s="499"/>
      <c r="H25" s="499"/>
      <c r="I25" s="499"/>
      <c r="J25" s="499"/>
      <c r="K25" s="500"/>
      <c r="L25" s="520">
        <v>1</v>
      </c>
      <c r="M25" s="521"/>
      <c r="N25" s="521"/>
      <c r="O25" s="521"/>
      <c r="P25" s="563"/>
      <c r="Q25" s="520">
        <v>7300</v>
      </c>
      <c r="R25" s="521"/>
      <c r="S25" s="521"/>
      <c r="T25" s="521"/>
      <c r="U25" s="521"/>
      <c r="V25" s="563"/>
      <c r="W25" s="622"/>
      <c r="X25" s="610"/>
      <c r="Y25" s="611"/>
      <c r="Z25" s="519" t="s">
        <v>173</v>
      </c>
      <c r="AA25" s="499"/>
      <c r="AB25" s="499"/>
      <c r="AC25" s="499"/>
      <c r="AD25" s="499"/>
      <c r="AE25" s="499"/>
      <c r="AF25" s="499"/>
      <c r="AG25" s="500"/>
      <c r="AH25" s="520">
        <v>55</v>
      </c>
      <c r="AI25" s="521"/>
      <c r="AJ25" s="521"/>
      <c r="AK25" s="521"/>
      <c r="AL25" s="563"/>
      <c r="AM25" s="520">
        <v>170775</v>
      </c>
      <c r="AN25" s="521"/>
      <c r="AO25" s="521"/>
      <c r="AP25" s="521"/>
      <c r="AQ25" s="521"/>
      <c r="AR25" s="563"/>
      <c r="AS25" s="520">
        <v>3105</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3121354</v>
      </c>
      <c r="BO25" s="433"/>
      <c r="BP25" s="433"/>
      <c r="BQ25" s="433"/>
      <c r="BR25" s="433"/>
      <c r="BS25" s="433"/>
      <c r="BT25" s="433"/>
      <c r="BU25" s="434"/>
      <c r="BV25" s="432">
        <v>2934469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175</v>
      </c>
      <c r="F26" s="499"/>
      <c r="G26" s="499"/>
      <c r="H26" s="499"/>
      <c r="I26" s="499"/>
      <c r="J26" s="499"/>
      <c r="K26" s="500"/>
      <c r="L26" s="520">
        <v>1</v>
      </c>
      <c r="M26" s="521"/>
      <c r="N26" s="521"/>
      <c r="O26" s="521"/>
      <c r="P26" s="563"/>
      <c r="Q26" s="520">
        <v>6900</v>
      </c>
      <c r="R26" s="521"/>
      <c r="S26" s="521"/>
      <c r="T26" s="521"/>
      <c r="U26" s="521"/>
      <c r="V26" s="563"/>
      <c r="W26" s="622"/>
      <c r="X26" s="610"/>
      <c r="Y26" s="611"/>
      <c r="Z26" s="519" t="s">
        <v>176</v>
      </c>
      <c r="AA26" s="632"/>
      <c r="AB26" s="632"/>
      <c r="AC26" s="632"/>
      <c r="AD26" s="632"/>
      <c r="AE26" s="632"/>
      <c r="AF26" s="632"/>
      <c r="AG26" s="633"/>
      <c r="AH26" s="520" t="s">
        <v>177</v>
      </c>
      <c r="AI26" s="521"/>
      <c r="AJ26" s="521"/>
      <c r="AK26" s="521"/>
      <c r="AL26" s="563"/>
      <c r="AM26" s="520" t="s">
        <v>177</v>
      </c>
      <c r="AN26" s="521"/>
      <c r="AO26" s="521"/>
      <c r="AP26" s="521"/>
      <c r="AQ26" s="521"/>
      <c r="AR26" s="563"/>
      <c r="AS26" s="520" t="s">
        <v>177</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177</v>
      </c>
      <c r="BO26" s="470"/>
      <c r="BP26" s="470"/>
      <c r="BQ26" s="470"/>
      <c r="BR26" s="470"/>
      <c r="BS26" s="470"/>
      <c r="BT26" s="470"/>
      <c r="BU26" s="471"/>
      <c r="BV26" s="469" t="s">
        <v>177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179</v>
      </c>
      <c r="F27" s="499"/>
      <c r="G27" s="499"/>
      <c r="H27" s="499"/>
      <c r="I27" s="499"/>
      <c r="J27" s="499"/>
      <c r="K27" s="500"/>
      <c r="L27" s="520">
        <v>1</v>
      </c>
      <c r="M27" s="521"/>
      <c r="N27" s="521"/>
      <c r="O27" s="521"/>
      <c r="P27" s="563"/>
      <c r="Q27" s="520">
        <v>3800</v>
      </c>
      <c r="R27" s="521"/>
      <c r="S27" s="521"/>
      <c r="T27" s="521"/>
      <c r="U27" s="521"/>
      <c r="V27" s="563"/>
      <c r="W27" s="622"/>
      <c r="X27" s="610"/>
      <c r="Y27" s="611"/>
      <c r="Z27" s="519" t="s">
        <v>180</v>
      </c>
      <c r="AA27" s="499"/>
      <c r="AB27" s="499"/>
      <c r="AC27" s="499"/>
      <c r="AD27" s="499"/>
      <c r="AE27" s="499"/>
      <c r="AF27" s="499"/>
      <c r="AG27" s="500"/>
      <c r="AH27" s="520" t="s">
        <v>177</v>
      </c>
      <c r="AI27" s="521"/>
      <c r="AJ27" s="521"/>
      <c r="AK27" s="521"/>
      <c r="AL27" s="563"/>
      <c r="AM27" s="520" t="s">
        <v>177</v>
      </c>
      <c r="AN27" s="521"/>
      <c r="AO27" s="521"/>
      <c r="AP27" s="521"/>
      <c r="AQ27" s="521"/>
      <c r="AR27" s="563"/>
      <c r="AS27" s="520" t="s">
        <v>177</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293978</v>
      </c>
      <c r="BO27" s="646"/>
      <c r="BP27" s="646"/>
      <c r="BQ27" s="646"/>
      <c r="BR27" s="646"/>
      <c r="BS27" s="646"/>
      <c r="BT27" s="646"/>
      <c r="BU27" s="647"/>
      <c r="BV27" s="645">
        <v>293977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182</v>
      </c>
      <c r="F28" s="499"/>
      <c r="G28" s="499"/>
      <c r="H28" s="499"/>
      <c r="I28" s="499"/>
      <c r="J28" s="499"/>
      <c r="K28" s="500"/>
      <c r="L28" s="520">
        <v>1</v>
      </c>
      <c r="M28" s="521"/>
      <c r="N28" s="521"/>
      <c r="O28" s="521"/>
      <c r="P28" s="563"/>
      <c r="Q28" s="520">
        <v>3000</v>
      </c>
      <c r="R28" s="521"/>
      <c r="S28" s="521"/>
      <c r="T28" s="521"/>
      <c r="U28" s="521"/>
      <c r="V28" s="563"/>
      <c r="W28" s="622"/>
      <c r="X28" s="610"/>
      <c r="Y28" s="611"/>
      <c r="Z28" s="519" t="s">
        <v>183</v>
      </c>
      <c r="AA28" s="499"/>
      <c r="AB28" s="499"/>
      <c r="AC28" s="499"/>
      <c r="AD28" s="499"/>
      <c r="AE28" s="499"/>
      <c r="AF28" s="499"/>
      <c r="AG28" s="500"/>
      <c r="AH28" s="520" t="s">
        <v>177</v>
      </c>
      <c r="AI28" s="521"/>
      <c r="AJ28" s="521"/>
      <c r="AK28" s="521"/>
      <c r="AL28" s="563"/>
      <c r="AM28" s="520" t="s">
        <v>177</v>
      </c>
      <c r="AN28" s="521"/>
      <c r="AO28" s="521"/>
      <c r="AP28" s="521"/>
      <c r="AQ28" s="521"/>
      <c r="AR28" s="563"/>
      <c r="AS28" s="520" t="s">
        <v>177</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1310777</v>
      </c>
      <c r="BO28" s="433"/>
      <c r="BP28" s="433"/>
      <c r="BQ28" s="433"/>
      <c r="BR28" s="433"/>
      <c r="BS28" s="433"/>
      <c r="BT28" s="433"/>
      <c r="BU28" s="434"/>
      <c r="BV28" s="432">
        <v>1306160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185</v>
      </c>
      <c r="F29" s="499"/>
      <c r="G29" s="499"/>
      <c r="H29" s="499"/>
      <c r="I29" s="499"/>
      <c r="J29" s="499"/>
      <c r="K29" s="500"/>
      <c r="L29" s="520">
        <v>16</v>
      </c>
      <c r="M29" s="521"/>
      <c r="N29" s="521"/>
      <c r="O29" s="521"/>
      <c r="P29" s="563"/>
      <c r="Q29" s="520">
        <v>2900</v>
      </c>
      <c r="R29" s="521"/>
      <c r="S29" s="521"/>
      <c r="T29" s="521"/>
      <c r="U29" s="521"/>
      <c r="V29" s="563"/>
      <c r="W29" s="623"/>
      <c r="X29" s="624"/>
      <c r="Y29" s="625"/>
      <c r="Z29" s="519" t="s">
        <v>186</v>
      </c>
      <c r="AA29" s="499"/>
      <c r="AB29" s="499"/>
      <c r="AC29" s="499"/>
      <c r="AD29" s="499"/>
      <c r="AE29" s="499"/>
      <c r="AF29" s="499"/>
      <c r="AG29" s="500"/>
      <c r="AH29" s="520">
        <v>293</v>
      </c>
      <c r="AI29" s="521"/>
      <c r="AJ29" s="521"/>
      <c r="AK29" s="521"/>
      <c r="AL29" s="563"/>
      <c r="AM29" s="520">
        <v>933205</v>
      </c>
      <c r="AN29" s="521"/>
      <c r="AO29" s="521"/>
      <c r="AP29" s="521"/>
      <c r="AQ29" s="521"/>
      <c r="AR29" s="563"/>
      <c r="AS29" s="520">
        <v>3185</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t="s">
        <v>177</v>
      </c>
      <c r="BO29" s="470"/>
      <c r="BP29" s="470"/>
      <c r="BQ29" s="470"/>
      <c r="BR29" s="470"/>
      <c r="BS29" s="470"/>
      <c r="BT29" s="470"/>
      <c r="BU29" s="471"/>
      <c r="BV29" s="469" t="s">
        <v>177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99.3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40848</v>
      </c>
      <c r="BO30" s="646"/>
      <c r="BP30" s="646"/>
      <c r="BQ30" s="646"/>
      <c r="BR30" s="646"/>
      <c r="BS30" s="646"/>
      <c r="BT30" s="646"/>
      <c r="BU30" s="647"/>
      <c r="BV30" s="645">
        <v>40754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195</v>
      </c>
      <c r="AN33" s="493"/>
      <c r="AO33" s="458" t="s">
        <v>196</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195</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下水道事業会計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広島県市町総合事務組合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12</v>
      </c>
      <c r="CP34" s="658"/>
      <c r="CQ34" s="659" t="str">
        <f>IF('各会計、関係団体の財政状況及び健全化判断比率'!BS7="","",'各会計、関係団体の財政状況及び健全化判断比率'!BS7)</f>
        <v>府中町土地開発公社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土地取得特別会計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広島県後期高齢者医療広域連合（一般会計）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広島県後期高齢者医療広域連合（特別会計）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安芸地区衛生施設管理組合（一般会計）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安芸地区衛生施設管理組合（特別会計）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oBI+T1F2al711qv6WKg/WTKQWtI0a6zQ3ehKa7tZr29u9hBqMJ4YT5TIqco8vWJaNzxTxKp8WjNuoya9OrNffQ==" saltValue="oN+JnIW4Yb+QgL6X/utCW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50" t="s">
        <v>570</v>
      </c>
      <c r="D34" s="1250"/>
      <c r="E34" s="1251"/>
      <c r="F34" s="32">
        <v>5.39</v>
      </c>
      <c r="G34" s="33">
        <v>0.3</v>
      </c>
      <c r="H34" s="33">
        <v>0.23</v>
      </c>
      <c r="I34" s="33">
        <v>7.0000000000000007E-2</v>
      </c>
      <c r="J34" s="34">
        <v>3.04</v>
      </c>
      <c r="K34" s="22"/>
      <c r="L34" s="22"/>
      <c r="M34" s="22"/>
      <c r="N34" s="22"/>
      <c r="O34" s="22"/>
      <c r="P34" s="22"/>
    </row>
    <row r="35" spans="1:16" ht="39" customHeight="1">
      <c r="A35" s="22"/>
      <c r="B35" s="35"/>
      <c r="C35" s="1244" t="s">
        <v>571</v>
      </c>
      <c r="D35" s="1245"/>
      <c r="E35" s="1246"/>
      <c r="F35" s="36">
        <v>1.08</v>
      </c>
      <c r="G35" s="37">
        <v>1.34</v>
      </c>
      <c r="H35" s="37">
        <v>1.27</v>
      </c>
      <c r="I35" s="37">
        <v>0.78</v>
      </c>
      <c r="J35" s="38">
        <v>1.42</v>
      </c>
      <c r="K35" s="22"/>
      <c r="L35" s="22"/>
      <c r="M35" s="22"/>
      <c r="N35" s="22"/>
      <c r="O35" s="22"/>
      <c r="P35" s="22"/>
    </row>
    <row r="36" spans="1:16" ht="39" customHeight="1">
      <c r="A36" s="22"/>
      <c r="B36" s="35"/>
      <c r="C36" s="1244" t="s">
        <v>572</v>
      </c>
      <c r="D36" s="1245"/>
      <c r="E36" s="1246"/>
      <c r="F36" s="36">
        <v>0</v>
      </c>
      <c r="G36" s="37">
        <v>1.08</v>
      </c>
      <c r="H36" s="37">
        <v>1.0900000000000001</v>
      </c>
      <c r="I36" s="37">
        <v>0.09</v>
      </c>
      <c r="J36" s="38">
        <v>0.53</v>
      </c>
      <c r="K36" s="22"/>
      <c r="L36" s="22"/>
      <c r="M36" s="22"/>
      <c r="N36" s="22"/>
      <c r="O36" s="22"/>
      <c r="P36" s="22"/>
    </row>
    <row r="37" spans="1:16" ht="39" customHeight="1">
      <c r="A37" s="22"/>
      <c r="B37" s="35"/>
      <c r="C37" s="1244" t="s">
        <v>573</v>
      </c>
      <c r="D37" s="1245"/>
      <c r="E37" s="1246"/>
      <c r="F37" s="36" t="s">
        <v>521</v>
      </c>
      <c r="G37" s="37" t="s">
        <v>521</v>
      </c>
      <c r="H37" s="37" t="s">
        <v>521</v>
      </c>
      <c r="I37" s="37">
        <v>0</v>
      </c>
      <c r="J37" s="38">
        <v>0.05</v>
      </c>
      <c r="K37" s="22"/>
      <c r="L37" s="22"/>
      <c r="M37" s="22"/>
      <c r="N37" s="22"/>
      <c r="O37" s="22"/>
      <c r="P37" s="22"/>
    </row>
    <row r="38" spans="1:16" ht="39" customHeight="1">
      <c r="A38" s="22"/>
      <c r="B38" s="35"/>
      <c r="C38" s="1244" t="s">
        <v>574</v>
      </c>
      <c r="D38" s="1245"/>
      <c r="E38" s="1246"/>
      <c r="F38" s="36">
        <v>0</v>
      </c>
      <c r="G38" s="37">
        <v>0.05</v>
      </c>
      <c r="H38" s="37">
        <v>0.01</v>
      </c>
      <c r="I38" s="37">
        <v>0.01</v>
      </c>
      <c r="J38" s="38">
        <v>0.03</v>
      </c>
      <c r="K38" s="22"/>
      <c r="L38" s="22"/>
      <c r="M38" s="22"/>
      <c r="N38" s="22"/>
      <c r="O38" s="22"/>
      <c r="P38" s="22"/>
    </row>
    <row r="39" spans="1:16" ht="39" customHeight="1">
      <c r="A39" s="22"/>
      <c r="B39" s="35"/>
      <c r="C39" s="1244" t="s">
        <v>575</v>
      </c>
      <c r="D39" s="1245"/>
      <c r="E39" s="1246"/>
      <c r="F39" s="36">
        <v>0</v>
      </c>
      <c r="G39" s="37">
        <v>0</v>
      </c>
      <c r="H39" s="37">
        <v>0</v>
      </c>
      <c r="I39" s="37">
        <v>0</v>
      </c>
      <c r="J39" s="38">
        <v>0</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576</v>
      </c>
      <c r="D42" s="1245"/>
      <c r="E42" s="1246"/>
      <c r="F42" s="36" t="s">
        <v>521</v>
      </c>
      <c r="G42" s="37" t="s">
        <v>521</v>
      </c>
      <c r="H42" s="37" t="s">
        <v>521</v>
      </c>
      <c r="I42" s="37" t="s">
        <v>521</v>
      </c>
      <c r="J42" s="38" t="s">
        <v>521</v>
      </c>
      <c r="K42" s="22"/>
      <c r="L42" s="22"/>
      <c r="M42" s="22"/>
      <c r="N42" s="22"/>
      <c r="O42" s="22"/>
      <c r="P42" s="22"/>
    </row>
    <row r="43" spans="1:16" ht="39" customHeight="1" thickBot="1">
      <c r="A43" s="22"/>
      <c r="B43" s="40"/>
      <c r="C43" s="1247" t="s">
        <v>577</v>
      </c>
      <c r="D43" s="1248"/>
      <c r="E43" s="1249"/>
      <c r="F43" s="41">
        <v>0</v>
      </c>
      <c r="G43" s="42">
        <v>0</v>
      </c>
      <c r="H43" s="42">
        <v>1.88</v>
      </c>
      <c r="I43" s="42" t="s">
        <v>521</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jC0UFg7/tFwMLKr1xlTXDDTnqVTbPUwD9pY+6gt61wDJH46zswMO0wxn6cikdfquGBSIUFdmXPJ9hvHqLfCtA==" saltValue="sJRe6Ai5X6+wNcdfjo0X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52" t="s">
        <v>11</v>
      </c>
      <c r="C45" s="1253"/>
      <c r="D45" s="58"/>
      <c r="E45" s="1258" t="s">
        <v>12</v>
      </c>
      <c r="F45" s="1258"/>
      <c r="G45" s="1258"/>
      <c r="H45" s="1258"/>
      <c r="I45" s="1258"/>
      <c r="J45" s="1259"/>
      <c r="K45" s="59">
        <v>1636</v>
      </c>
      <c r="L45" s="60">
        <v>1620</v>
      </c>
      <c r="M45" s="60">
        <v>1627</v>
      </c>
      <c r="N45" s="60">
        <v>1681</v>
      </c>
      <c r="O45" s="61">
        <v>1838</v>
      </c>
      <c r="P45" s="48"/>
      <c r="Q45" s="48"/>
      <c r="R45" s="48"/>
      <c r="S45" s="48"/>
      <c r="T45" s="48"/>
      <c r="U45" s="48"/>
    </row>
    <row r="46" spans="1:21" ht="30.75" customHeight="1">
      <c r="A46" s="48"/>
      <c r="B46" s="1254"/>
      <c r="C46" s="1255"/>
      <c r="D46" s="62"/>
      <c r="E46" s="1260" t="s">
        <v>13</v>
      </c>
      <c r="F46" s="1260"/>
      <c r="G46" s="1260"/>
      <c r="H46" s="1260"/>
      <c r="I46" s="1260"/>
      <c r="J46" s="1261"/>
      <c r="K46" s="63" t="s">
        <v>521</v>
      </c>
      <c r="L46" s="64" t="s">
        <v>521</v>
      </c>
      <c r="M46" s="64" t="s">
        <v>521</v>
      </c>
      <c r="N46" s="64" t="s">
        <v>521</v>
      </c>
      <c r="O46" s="65" t="s">
        <v>521</v>
      </c>
      <c r="P46" s="48"/>
      <c r="Q46" s="48"/>
      <c r="R46" s="48"/>
      <c r="S46" s="48"/>
      <c r="T46" s="48"/>
      <c r="U46" s="48"/>
    </row>
    <row r="47" spans="1:21" ht="30.75" customHeight="1">
      <c r="A47" s="48"/>
      <c r="B47" s="1254"/>
      <c r="C47" s="1255"/>
      <c r="D47" s="62"/>
      <c r="E47" s="1260" t="s">
        <v>14</v>
      </c>
      <c r="F47" s="1260"/>
      <c r="G47" s="1260"/>
      <c r="H47" s="1260"/>
      <c r="I47" s="1260"/>
      <c r="J47" s="1261"/>
      <c r="K47" s="63" t="s">
        <v>521</v>
      </c>
      <c r="L47" s="64" t="s">
        <v>521</v>
      </c>
      <c r="M47" s="64" t="s">
        <v>521</v>
      </c>
      <c r="N47" s="64" t="s">
        <v>521</v>
      </c>
      <c r="O47" s="65" t="s">
        <v>521</v>
      </c>
      <c r="P47" s="48"/>
      <c r="Q47" s="48"/>
      <c r="R47" s="48"/>
      <c r="S47" s="48"/>
      <c r="T47" s="48"/>
      <c r="U47" s="48"/>
    </row>
    <row r="48" spans="1:21" ht="30.75" customHeight="1">
      <c r="A48" s="48"/>
      <c r="B48" s="1254"/>
      <c r="C48" s="1255"/>
      <c r="D48" s="62"/>
      <c r="E48" s="1260" t="s">
        <v>15</v>
      </c>
      <c r="F48" s="1260"/>
      <c r="G48" s="1260"/>
      <c r="H48" s="1260"/>
      <c r="I48" s="1260"/>
      <c r="J48" s="1261"/>
      <c r="K48" s="63">
        <v>315</v>
      </c>
      <c r="L48" s="64">
        <v>283</v>
      </c>
      <c r="M48" s="64">
        <v>295</v>
      </c>
      <c r="N48" s="64">
        <v>277</v>
      </c>
      <c r="O48" s="65">
        <v>272</v>
      </c>
      <c r="P48" s="48"/>
      <c r="Q48" s="48"/>
      <c r="R48" s="48"/>
      <c r="S48" s="48"/>
      <c r="T48" s="48"/>
      <c r="U48" s="48"/>
    </row>
    <row r="49" spans="1:21" ht="30.75" customHeight="1">
      <c r="A49" s="48"/>
      <c r="B49" s="1254"/>
      <c r="C49" s="1255"/>
      <c r="D49" s="62"/>
      <c r="E49" s="1260" t="s">
        <v>16</v>
      </c>
      <c r="F49" s="1260"/>
      <c r="G49" s="1260"/>
      <c r="H49" s="1260"/>
      <c r="I49" s="1260"/>
      <c r="J49" s="1261"/>
      <c r="K49" s="63">
        <v>117</v>
      </c>
      <c r="L49" s="64">
        <v>27</v>
      </c>
      <c r="M49" s="64">
        <v>2</v>
      </c>
      <c r="N49" s="64">
        <v>6</v>
      </c>
      <c r="O49" s="65">
        <v>48</v>
      </c>
      <c r="P49" s="48"/>
      <c r="Q49" s="48"/>
      <c r="R49" s="48"/>
      <c r="S49" s="48"/>
      <c r="T49" s="48"/>
      <c r="U49" s="48"/>
    </row>
    <row r="50" spans="1:21" ht="30.75" customHeight="1">
      <c r="A50" s="48"/>
      <c r="B50" s="1254"/>
      <c r="C50" s="1255"/>
      <c r="D50" s="62"/>
      <c r="E50" s="1260" t="s">
        <v>17</v>
      </c>
      <c r="F50" s="1260"/>
      <c r="G50" s="1260"/>
      <c r="H50" s="1260"/>
      <c r="I50" s="1260"/>
      <c r="J50" s="1261"/>
      <c r="K50" s="63">
        <v>185</v>
      </c>
      <c r="L50" s="64">
        <v>171</v>
      </c>
      <c r="M50" s="64">
        <v>129</v>
      </c>
      <c r="N50" s="64">
        <v>42</v>
      </c>
      <c r="O50" s="65">
        <v>47</v>
      </c>
      <c r="P50" s="48"/>
      <c r="Q50" s="48"/>
      <c r="R50" s="48"/>
      <c r="S50" s="48"/>
      <c r="T50" s="48"/>
      <c r="U50" s="48"/>
    </row>
    <row r="51" spans="1:21" ht="30.75" customHeight="1">
      <c r="A51" s="48"/>
      <c r="B51" s="1256"/>
      <c r="C51" s="1257"/>
      <c r="D51" s="66"/>
      <c r="E51" s="1260" t="s">
        <v>18</v>
      </c>
      <c r="F51" s="1260"/>
      <c r="G51" s="1260"/>
      <c r="H51" s="1260"/>
      <c r="I51" s="1260"/>
      <c r="J51" s="1261"/>
      <c r="K51" s="63" t="s">
        <v>521</v>
      </c>
      <c r="L51" s="64">
        <v>0</v>
      </c>
      <c r="M51" s="64">
        <v>0</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1525</v>
      </c>
      <c r="L52" s="64">
        <v>1543</v>
      </c>
      <c r="M52" s="64">
        <v>1537</v>
      </c>
      <c r="N52" s="64">
        <v>1612</v>
      </c>
      <c r="O52" s="65">
        <v>1640</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728</v>
      </c>
      <c r="L53" s="69">
        <v>558</v>
      </c>
      <c r="M53" s="69">
        <v>516</v>
      </c>
      <c r="N53" s="69">
        <v>394</v>
      </c>
      <c r="O53" s="70">
        <v>565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uz6N2scdDeGXbIxdKXhn4Fc5rlmL0CxFro7p3w59nW2N5npyPdvnyFu6m7Jli4lG48q9IVROzPe9YuVPYfcbQ==" saltValue="D8fHPBKc3IE9Sp8rKqiPi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78" t="s">
        <v>30</v>
      </c>
      <c r="C41" s="1279"/>
      <c r="D41" s="102"/>
      <c r="E41" s="1284" t="s">
        <v>31</v>
      </c>
      <c r="F41" s="1284"/>
      <c r="G41" s="1284"/>
      <c r="H41" s="1285"/>
      <c r="I41" s="103">
        <v>21858</v>
      </c>
      <c r="J41" s="104">
        <v>24100</v>
      </c>
      <c r="K41" s="104">
        <v>24563</v>
      </c>
      <c r="L41" s="104">
        <v>25123</v>
      </c>
      <c r="M41" s="105">
        <v>24841</v>
      </c>
    </row>
    <row r="42" spans="2:13" ht="27.75" customHeight="1">
      <c r="B42" s="1280"/>
      <c r="C42" s="1281"/>
      <c r="D42" s="106"/>
      <c r="E42" s="1286" t="s">
        <v>32</v>
      </c>
      <c r="F42" s="1286"/>
      <c r="G42" s="1286"/>
      <c r="H42" s="1287"/>
      <c r="I42" s="107">
        <v>1585</v>
      </c>
      <c r="J42" s="108">
        <v>1557</v>
      </c>
      <c r="K42" s="108">
        <v>1163</v>
      </c>
      <c r="L42" s="108">
        <v>1148</v>
      </c>
      <c r="M42" s="109">
        <v>1105</v>
      </c>
    </row>
    <row r="43" spans="2:13" ht="27.75" customHeight="1">
      <c r="B43" s="1280"/>
      <c r="C43" s="1281"/>
      <c r="D43" s="106"/>
      <c r="E43" s="1286" t="s">
        <v>33</v>
      </c>
      <c r="F43" s="1286"/>
      <c r="G43" s="1286"/>
      <c r="H43" s="1287"/>
      <c r="I43" s="107">
        <v>5015</v>
      </c>
      <c r="J43" s="108">
        <v>4703</v>
      </c>
      <c r="K43" s="108">
        <v>4375</v>
      </c>
      <c r="L43" s="108">
        <v>4131</v>
      </c>
      <c r="M43" s="109">
        <v>4088</v>
      </c>
    </row>
    <row r="44" spans="2:13" ht="27.75" customHeight="1">
      <c r="B44" s="1280"/>
      <c r="C44" s="1281"/>
      <c r="D44" s="106"/>
      <c r="E44" s="1286" t="s">
        <v>34</v>
      </c>
      <c r="F44" s="1286"/>
      <c r="G44" s="1286"/>
      <c r="H44" s="1287"/>
      <c r="I44" s="107">
        <v>586</v>
      </c>
      <c r="J44" s="108">
        <v>824</v>
      </c>
      <c r="K44" s="108">
        <v>824</v>
      </c>
      <c r="L44" s="108">
        <v>819</v>
      </c>
      <c r="M44" s="109">
        <v>773</v>
      </c>
    </row>
    <row r="45" spans="2:13" ht="27.75" customHeight="1">
      <c r="B45" s="1280"/>
      <c r="C45" s="1281"/>
      <c r="D45" s="106"/>
      <c r="E45" s="1286" t="s">
        <v>35</v>
      </c>
      <c r="F45" s="1286"/>
      <c r="G45" s="1286"/>
      <c r="H45" s="1287"/>
      <c r="I45" s="107">
        <v>2563</v>
      </c>
      <c r="J45" s="108">
        <v>2601</v>
      </c>
      <c r="K45" s="108">
        <v>2464</v>
      </c>
      <c r="L45" s="108">
        <v>2415</v>
      </c>
      <c r="M45" s="109">
        <v>2418</v>
      </c>
    </row>
    <row r="46" spans="2:13" ht="27.75" customHeight="1">
      <c r="B46" s="1280"/>
      <c r="C46" s="1281"/>
      <c r="D46" s="110"/>
      <c r="E46" s="1286" t="s">
        <v>36</v>
      </c>
      <c r="F46" s="1286"/>
      <c r="G46" s="1286"/>
      <c r="H46" s="1287"/>
      <c r="I46" s="107" t="s">
        <v>521</v>
      </c>
      <c r="J46" s="108" t="s">
        <v>521</v>
      </c>
      <c r="K46" s="108" t="s">
        <v>521</v>
      </c>
      <c r="L46" s="108" t="s">
        <v>521</v>
      </c>
      <c r="M46" s="109" t="s">
        <v>521</v>
      </c>
    </row>
    <row r="47" spans="2:13" ht="27.75" customHeight="1">
      <c r="B47" s="1280"/>
      <c r="C47" s="1281"/>
      <c r="D47" s="111"/>
      <c r="E47" s="1288" t="s">
        <v>37</v>
      </c>
      <c r="F47" s="1289"/>
      <c r="G47" s="1289"/>
      <c r="H47" s="1290"/>
      <c r="I47" s="107" t="s">
        <v>521</v>
      </c>
      <c r="J47" s="108" t="s">
        <v>521</v>
      </c>
      <c r="K47" s="108" t="s">
        <v>521</v>
      </c>
      <c r="L47" s="108" t="s">
        <v>521</v>
      </c>
      <c r="M47" s="109" t="s">
        <v>521</v>
      </c>
    </row>
    <row r="48" spans="2:13" ht="27.75" customHeight="1">
      <c r="B48" s="1280"/>
      <c r="C48" s="1281"/>
      <c r="D48" s="106"/>
      <c r="E48" s="1286" t="s">
        <v>38</v>
      </c>
      <c r="F48" s="1286"/>
      <c r="G48" s="1286"/>
      <c r="H48" s="1287"/>
      <c r="I48" s="107" t="s">
        <v>521</v>
      </c>
      <c r="J48" s="108" t="s">
        <v>521</v>
      </c>
      <c r="K48" s="108" t="s">
        <v>521</v>
      </c>
      <c r="L48" s="108" t="s">
        <v>521</v>
      </c>
      <c r="M48" s="109" t="s">
        <v>521</v>
      </c>
    </row>
    <row r="49" spans="2:13" ht="27.75" customHeight="1">
      <c r="B49" s="1282"/>
      <c r="C49" s="1283"/>
      <c r="D49" s="106"/>
      <c r="E49" s="1286" t="s">
        <v>39</v>
      </c>
      <c r="F49" s="1286"/>
      <c r="G49" s="1286"/>
      <c r="H49" s="1287"/>
      <c r="I49" s="107" t="s">
        <v>521</v>
      </c>
      <c r="J49" s="108" t="s">
        <v>521</v>
      </c>
      <c r="K49" s="108" t="s">
        <v>521</v>
      </c>
      <c r="L49" s="108" t="s">
        <v>521</v>
      </c>
      <c r="M49" s="109" t="s">
        <v>521</v>
      </c>
    </row>
    <row r="50" spans="2:13" ht="27.75" customHeight="1">
      <c r="B50" s="1291" t="s">
        <v>40</v>
      </c>
      <c r="C50" s="1292"/>
      <c r="D50" s="112"/>
      <c r="E50" s="1286" t="s">
        <v>41</v>
      </c>
      <c r="F50" s="1286"/>
      <c r="G50" s="1286"/>
      <c r="H50" s="1287"/>
      <c r="I50" s="107">
        <v>1962</v>
      </c>
      <c r="J50" s="108">
        <v>314</v>
      </c>
      <c r="K50" s="108">
        <v>1463</v>
      </c>
      <c r="L50" s="108">
        <v>1786</v>
      </c>
      <c r="M50" s="109">
        <v>1838</v>
      </c>
    </row>
    <row r="51" spans="2:13" ht="27.75" customHeight="1">
      <c r="B51" s="1280"/>
      <c r="C51" s="1281"/>
      <c r="D51" s="106"/>
      <c r="E51" s="1286" t="s">
        <v>42</v>
      </c>
      <c r="F51" s="1286"/>
      <c r="G51" s="1286"/>
      <c r="H51" s="1287"/>
      <c r="I51" s="107">
        <v>3078</v>
      </c>
      <c r="J51" s="108">
        <v>3669</v>
      </c>
      <c r="K51" s="108">
        <v>4001</v>
      </c>
      <c r="L51" s="108">
        <v>4035</v>
      </c>
      <c r="M51" s="109">
        <v>3917</v>
      </c>
    </row>
    <row r="52" spans="2:13" ht="27.75" customHeight="1">
      <c r="B52" s="1282"/>
      <c r="C52" s="1283"/>
      <c r="D52" s="106"/>
      <c r="E52" s="1286" t="s">
        <v>43</v>
      </c>
      <c r="F52" s="1286"/>
      <c r="G52" s="1286"/>
      <c r="H52" s="1287"/>
      <c r="I52" s="107">
        <v>18727</v>
      </c>
      <c r="J52" s="108">
        <v>18222</v>
      </c>
      <c r="K52" s="108">
        <v>18220</v>
      </c>
      <c r="L52" s="108">
        <v>18403</v>
      </c>
      <c r="M52" s="109">
        <v>18359</v>
      </c>
    </row>
    <row r="53" spans="2:13" ht="27.75" customHeight="1" thickBot="1">
      <c r="B53" s="1293" t="s">
        <v>44</v>
      </c>
      <c r="C53" s="1294"/>
      <c r="D53" s="113"/>
      <c r="E53" s="1295" t="s">
        <v>45</v>
      </c>
      <c r="F53" s="1295"/>
      <c r="G53" s="1295"/>
      <c r="H53" s="1296"/>
      <c r="I53" s="114">
        <v>7841</v>
      </c>
      <c r="J53" s="115">
        <v>11581</v>
      </c>
      <c r="K53" s="115">
        <v>9706</v>
      </c>
      <c r="L53" s="115">
        <v>9412</v>
      </c>
      <c r="M53" s="116">
        <v>9111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jtNxUH+iSdDtWXTauZvroBaE8tDHedVwv16vFKn/h7jvfi7Sz0TzWmazlte5ObKaYCZyjrCGhfqushPj73Fhg==" saltValue="fqyR953yN0K+QrV3i/64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305" t="s">
        <v>48</v>
      </c>
      <c r="D55" s="1305"/>
      <c r="E55" s="1306"/>
      <c r="F55" s="128">
        <v>1374</v>
      </c>
      <c r="G55" s="128">
        <v>1306</v>
      </c>
      <c r="H55" s="129">
        <v>1311</v>
      </c>
    </row>
    <row r="56" spans="2:8" ht="52.5" customHeight="1">
      <c r="B56" s="130"/>
      <c r="C56" s="1307" t="s">
        <v>49</v>
      </c>
      <c r="D56" s="1307"/>
      <c r="E56" s="1308"/>
      <c r="F56" s="131" t="s">
        <v>521</v>
      </c>
      <c r="G56" s="131" t="s">
        <v>521</v>
      </c>
      <c r="H56" s="132" t="s">
        <v>521</v>
      </c>
    </row>
    <row r="57" spans="2:8" ht="53.25" customHeight="1">
      <c r="B57" s="130"/>
      <c r="C57" s="1309" t="s">
        <v>50</v>
      </c>
      <c r="D57" s="1309"/>
      <c r="E57" s="1310"/>
      <c r="F57" s="133">
        <v>29</v>
      </c>
      <c r="G57" s="133">
        <v>41</v>
      </c>
      <c r="H57" s="134">
        <v>41</v>
      </c>
    </row>
    <row r="58" spans="2:8" ht="45.75" customHeight="1">
      <c r="B58" s="135"/>
      <c r="C58" s="1297" t="s">
        <v>592</v>
      </c>
      <c r="D58" s="1298"/>
      <c r="E58" s="1299"/>
      <c r="F58" s="136">
        <v>25</v>
      </c>
      <c r="G58" s="136">
        <v>32</v>
      </c>
      <c r="H58" s="137">
        <v>25</v>
      </c>
    </row>
    <row r="59" spans="2:8" ht="45.75" customHeight="1">
      <c r="B59" s="135"/>
      <c r="C59" s="1297" t="s">
        <v>593</v>
      </c>
      <c r="D59" s="1298"/>
      <c r="E59" s="1299"/>
      <c r="F59" s="136">
        <v>3</v>
      </c>
      <c r="G59" s="136">
        <v>7</v>
      </c>
      <c r="H59" s="137">
        <v>14</v>
      </c>
    </row>
    <row r="60" spans="2:8" ht="45.75" customHeight="1">
      <c r="B60" s="135"/>
      <c r="C60" s="1297" t="s">
        <v>594</v>
      </c>
      <c r="D60" s="1298"/>
      <c r="E60" s="1299"/>
      <c r="F60" s="136">
        <v>2</v>
      </c>
      <c r="G60" s="136">
        <v>2</v>
      </c>
      <c r="H60" s="137">
        <v>2</v>
      </c>
    </row>
    <row r="61" spans="2:8" ht="45.75" customHeight="1">
      <c r="B61" s="135"/>
      <c r="C61" s="1297"/>
      <c r="D61" s="1298"/>
      <c r="E61" s="1299"/>
      <c r="F61" s="136"/>
      <c r="G61" s="136"/>
      <c r="H61" s="137"/>
    </row>
    <row r="62" spans="2:8" ht="45.75" customHeight="1" thickBot="1">
      <c r="B62" s="138"/>
      <c r="C62" s="1300"/>
      <c r="D62" s="1301"/>
      <c r="E62" s="1302"/>
      <c r="F62" s="139"/>
      <c r="G62" s="139"/>
      <c r="H62" s="140"/>
    </row>
    <row r="63" spans="2:8" ht="52.5" customHeight="1" thickBot="1">
      <c r="B63" s="141"/>
      <c r="C63" s="1303" t="s">
        <v>51</v>
      </c>
      <c r="D63" s="1303"/>
      <c r="E63" s="1304"/>
      <c r="F63" s="142">
        <v>1403</v>
      </c>
      <c r="G63" s="142">
        <v>1347</v>
      </c>
      <c r="H63" s="143">
        <v>1352</v>
      </c>
    </row>
    <row r="64" spans="2:8" ht="15" customHeight="1"/>
  </sheetData>
  <sheetProtection algorithmName="SHA-512" hashValue="LVj8dHxIxtcBd41IyvoxRR3c+eZzYOrAPUPR1PhtSt6u468ofAzrhDEUpidtRNqOrb+9uC4ep02xUSrod0+3Gw==" saltValue="jFVs4JNKz/EP4to93QeI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595</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595</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598</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599</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562</v>
      </c>
      <c r="BQ50" s="1317"/>
      <c r="BR50" s="1317"/>
      <c r="BS50" s="1317"/>
      <c r="BT50" s="1317"/>
      <c r="BU50" s="1317"/>
      <c r="BV50" s="1317"/>
      <c r="BW50" s="1317"/>
      <c r="BX50" s="1317" t="s">
        <v>563</v>
      </c>
      <c r="BY50" s="1317"/>
      <c r="BZ50" s="1317"/>
      <c r="CA50" s="1317"/>
      <c r="CB50" s="1317"/>
      <c r="CC50" s="1317"/>
      <c r="CD50" s="1317"/>
      <c r="CE50" s="1317"/>
      <c r="CF50" s="1317" t="s">
        <v>564</v>
      </c>
      <c r="CG50" s="1317"/>
      <c r="CH50" s="1317"/>
      <c r="CI50" s="1317"/>
      <c r="CJ50" s="1317"/>
      <c r="CK50" s="1317"/>
      <c r="CL50" s="1317"/>
      <c r="CM50" s="1317"/>
      <c r="CN50" s="1317" t="s">
        <v>565</v>
      </c>
      <c r="CO50" s="1317"/>
      <c r="CP50" s="1317"/>
      <c r="CQ50" s="1317"/>
      <c r="CR50" s="1317"/>
      <c r="CS50" s="1317"/>
      <c r="CT50" s="1317"/>
      <c r="CU50" s="1317"/>
      <c r="CV50" s="1317" t="s">
        <v>566</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600</v>
      </c>
      <c r="AO51" s="1316"/>
      <c r="AP51" s="1316"/>
      <c r="AQ51" s="1316"/>
      <c r="AR51" s="1316"/>
      <c r="AS51" s="1316"/>
      <c r="AT51" s="1316"/>
      <c r="AU51" s="1316"/>
      <c r="AV51" s="1316"/>
      <c r="AW51" s="1316"/>
      <c r="AX51" s="1316"/>
      <c r="AY51" s="1316"/>
      <c r="AZ51" s="1316"/>
      <c r="BA51" s="1316"/>
      <c r="BB51" s="1316" t="s">
        <v>601</v>
      </c>
      <c r="BC51" s="1316"/>
      <c r="BD51" s="1316"/>
      <c r="BE51" s="1316"/>
      <c r="BF51" s="1316"/>
      <c r="BG51" s="1316"/>
      <c r="BH51" s="1316"/>
      <c r="BI51" s="1316"/>
      <c r="BJ51" s="1316"/>
      <c r="BK51" s="1316"/>
      <c r="BL51" s="1316"/>
      <c r="BM51" s="1316"/>
      <c r="BN51" s="1316"/>
      <c r="BO51" s="1316"/>
      <c r="BP51" s="1313">
        <v>96.4</v>
      </c>
      <c r="BQ51" s="1313"/>
      <c r="BR51" s="1313"/>
      <c r="BS51" s="1313"/>
      <c r="BT51" s="1313"/>
      <c r="BU51" s="1313"/>
      <c r="BV51" s="1313"/>
      <c r="BW51" s="1313"/>
      <c r="BX51" s="1313">
        <v>130.69999999999999</v>
      </c>
      <c r="BY51" s="1313"/>
      <c r="BZ51" s="1313"/>
      <c r="CA51" s="1313"/>
      <c r="CB51" s="1313"/>
      <c r="CC51" s="1313"/>
      <c r="CD51" s="1313"/>
      <c r="CE51" s="1313"/>
      <c r="CF51" s="1313">
        <v>113.6</v>
      </c>
      <c r="CG51" s="1313"/>
      <c r="CH51" s="1313"/>
      <c r="CI51" s="1313"/>
      <c r="CJ51" s="1313"/>
      <c r="CK51" s="1313"/>
      <c r="CL51" s="1313"/>
      <c r="CM51" s="1313"/>
      <c r="CN51" s="1313">
        <v>109.6</v>
      </c>
      <c r="CO51" s="1313"/>
      <c r="CP51" s="1313"/>
      <c r="CQ51" s="1313"/>
      <c r="CR51" s="1313"/>
      <c r="CS51" s="1313"/>
      <c r="CT51" s="1313"/>
      <c r="CU51" s="1313"/>
      <c r="CV51" s="1313">
        <v>104.1</v>
      </c>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602</v>
      </c>
      <c r="BC53" s="1316"/>
      <c r="BD53" s="1316"/>
      <c r="BE53" s="1316"/>
      <c r="BF53" s="1316"/>
      <c r="BG53" s="1316"/>
      <c r="BH53" s="1316"/>
      <c r="BI53" s="1316"/>
      <c r="BJ53" s="1316"/>
      <c r="BK53" s="1316"/>
      <c r="BL53" s="1316"/>
      <c r="BM53" s="1316"/>
      <c r="BN53" s="1316"/>
      <c r="BO53" s="1316"/>
      <c r="BP53" s="1313">
        <v>55.1</v>
      </c>
      <c r="BQ53" s="1313"/>
      <c r="BR53" s="1313"/>
      <c r="BS53" s="1313"/>
      <c r="BT53" s="1313"/>
      <c r="BU53" s="1313"/>
      <c r="BV53" s="1313"/>
      <c r="BW53" s="1313"/>
      <c r="BX53" s="1313">
        <v>48.5</v>
      </c>
      <c r="BY53" s="1313"/>
      <c r="BZ53" s="1313"/>
      <c r="CA53" s="1313"/>
      <c r="CB53" s="1313"/>
      <c r="CC53" s="1313"/>
      <c r="CD53" s="1313"/>
      <c r="CE53" s="1313"/>
      <c r="CF53" s="1313">
        <v>49.9</v>
      </c>
      <c r="CG53" s="1313"/>
      <c r="CH53" s="1313"/>
      <c r="CI53" s="1313"/>
      <c r="CJ53" s="1313"/>
      <c r="CK53" s="1313"/>
      <c r="CL53" s="1313"/>
      <c r="CM53" s="1313"/>
      <c r="CN53" s="1313">
        <v>50.3</v>
      </c>
      <c r="CO53" s="1313"/>
      <c r="CP53" s="1313"/>
      <c r="CQ53" s="1313"/>
      <c r="CR53" s="1313"/>
      <c r="CS53" s="1313"/>
      <c r="CT53" s="1313"/>
      <c r="CU53" s="1313"/>
      <c r="CV53" s="1313">
        <v>51</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603</v>
      </c>
      <c r="AO55" s="1317"/>
      <c r="AP55" s="1317"/>
      <c r="AQ55" s="1317"/>
      <c r="AR55" s="1317"/>
      <c r="AS55" s="1317"/>
      <c r="AT55" s="1317"/>
      <c r="AU55" s="1317"/>
      <c r="AV55" s="1317"/>
      <c r="AW55" s="1317"/>
      <c r="AX55" s="1317"/>
      <c r="AY55" s="1317"/>
      <c r="AZ55" s="1317"/>
      <c r="BA55" s="1317"/>
      <c r="BB55" s="1316" t="s">
        <v>601</v>
      </c>
      <c r="BC55" s="1316"/>
      <c r="BD55" s="1316"/>
      <c r="BE55" s="1316"/>
      <c r="BF55" s="1316"/>
      <c r="BG55" s="1316"/>
      <c r="BH55" s="1316"/>
      <c r="BI55" s="1316"/>
      <c r="BJ55" s="1316"/>
      <c r="BK55" s="1316"/>
      <c r="BL55" s="1316"/>
      <c r="BM55" s="1316"/>
      <c r="BN55" s="1316"/>
      <c r="BO55" s="1316"/>
      <c r="BP55" s="1313">
        <v>21</v>
      </c>
      <c r="BQ55" s="1313"/>
      <c r="BR55" s="1313"/>
      <c r="BS55" s="1313"/>
      <c r="BT55" s="1313"/>
      <c r="BU55" s="1313"/>
      <c r="BV55" s="1313"/>
      <c r="BW55" s="1313"/>
      <c r="BX55" s="1313">
        <v>20.2</v>
      </c>
      <c r="BY55" s="1313"/>
      <c r="BZ55" s="1313"/>
      <c r="CA55" s="1313"/>
      <c r="CB55" s="1313"/>
      <c r="CC55" s="1313"/>
      <c r="CD55" s="1313"/>
      <c r="CE55" s="1313"/>
      <c r="CF55" s="1313">
        <v>18.3</v>
      </c>
      <c r="CG55" s="1313"/>
      <c r="CH55" s="1313"/>
      <c r="CI55" s="1313"/>
      <c r="CJ55" s="1313"/>
      <c r="CK55" s="1313"/>
      <c r="CL55" s="1313"/>
      <c r="CM55" s="1313"/>
      <c r="CN55" s="1313">
        <v>20.3</v>
      </c>
      <c r="CO55" s="1313"/>
      <c r="CP55" s="1313"/>
      <c r="CQ55" s="1313"/>
      <c r="CR55" s="1313"/>
      <c r="CS55" s="1313"/>
      <c r="CT55" s="1313"/>
      <c r="CU55" s="1313"/>
      <c r="CV55" s="1313">
        <v>15.5</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602</v>
      </c>
      <c r="BC57" s="1316"/>
      <c r="BD57" s="1316"/>
      <c r="BE57" s="1316"/>
      <c r="BF57" s="1316"/>
      <c r="BG57" s="1316"/>
      <c r="BH57" s="1316"/>
      <c r="BI57" s="1316"/>
      <c r="BJ57" s="1316"/>
      <c r="BK57" s="1316"/>
      <c r="BL57" s="1316"/>
      <c r="BM57" s="1316"/>
      <c r="BN57" s="1316"/>
      <c r="BO57" s="1316"/>
      <c r="BP57" s="1313">
        <v>55.9</v>
      </c>
      <c r="BQ57" s="1313"/>
      <c r="BR57" s="1313"/>
      <c r="BS57" s="1313"/>
      <c r="BT57" s="1313"/>
      <c r="BU57" s="1313"/>
      <c r="BV57" s="1313"/>
      <c r="BW57" s="1313"/>
      <c r="BX57" s="1313">
        <v>57.5</v>
      </c>
      <c r="BY57" s="1313"/>
      <c r="BZ57" s="1313"/>
      <c r="CA57" s="1313"/>
      <c r="CB57" s="1313"/>
      <c r="CC57" s="1313"/>
      <c r="CD57" s="1313"/>
      <c r="CE57" s="1313"/>
      <c r="CF57" s="1313">
        <v>59.3</v>
      </c>
      <c r="CG57" s="1313"/>
      <c r="CH57" s="1313"/>
      <c r="CI57" s="1313"/>
      <c r="CJ57" s="1313"/>
      <c r="CK57" s="1313"/>
      <c r="CL57" s="1313"/>
      <c r="CM57" s="1313"/>
      <c r="CN57" s="1313">
        <v>60.3</v>
      </c>
      <c r="CO57" s="1313"/>
      <c r="CP57" s="1313"/>
      <c r="CQ57" s="1313"/>
      <c r="CR57" s="1313"/>
      <c r="CS57" s="1313"/>
      <c r="CT57" s="1313"/>
      <c r="CU57" s="1313"/>
      <c r="CV57" s="1313">
        <v>61.4</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604</v>
      </c>
    </row>
    <row r="64" spans="1:109">
      <c r="B64" s="397"/>
      <c r="G64" s="404"/>
      <c r="I64" s="417"/>
      <c r="J64" s="417"/>
      <c r="K64" s="417"/>
      <c r="L64" s="417"/>
      <c r="M64" s="417"/>
      <c r="N64" s="418"/>
      <c r="AM64" s="404"/>
      <c r="AN64" s="404" t="s">
        <v>597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5" customHeight="1">
      <c r="B65" s="397"/>
      <c r="AN65" s="1319" t="s">
        <v>606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599</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562</v>
      </c>
      <c r="BQ72" s="1317"/>
      <c r="BR72" s="1317"/>
      <c r="BS72" s="1317"/>
      <c r="BT72" s="1317"/>
      <c r="BU72" s="1317"/>
      <c r="BV72" s="1317"/>
      <c r="BW72" s="1317"/>
      <c r="BX72" s="1317" t="s">
        <v>563</v>
      </c>
      <c r="BY72" s="1317"/>
      <c r="BZ72" s="1317"/>
      <c r="CA72" s="1317"/>
      <c r="CB72" s="1317"/>
      <c r="CC72" s="1317"/>
      <c r="CD72" s="1317"/>
      <c r="CE72" s="1317"/>
      <c r="CF72" s="1317" t="s">
        <v>564</v>
      </c>
      <c r="CG72" s="1317"/>
      <c r="CH72" s="1317"/>
      <c r="CI72" s="1317"/>
      <c r="CJ72" s="1317"/>
      <c r="CK72" s="1317"/>
      <c r="CL72" s="1317"/>
      <c r="CM72" s="1317"/>
      <c r="CN72" s="1317" t="s">
        <v>565</v>
      </c>
      <c r="CO72" s="1317"/>
      <c r="CP72" s="1317"/>
      <c r="CQ72" s="1317"/>
      <c r="CR72" s="1317"/>
      <c r="CS72" s="1317"/>
      <c r="CT72" s="1317"/>
      <c r="CU72" s="1317"/>
      <c r="CV72" s="1317" t="s">
        <v>566</v>
      </c>
      <c r="CW72" s="1317"/>
      <c r="CX72" s="1317"/>
      <c r="CY72" s="1317"/>
      <c r="CZ72" s="1317"/>
      <c r="DA72" s="1317"/>
      <c r="DB72" s="1317"/>
      <c r="DC72" s="1317"/>
    </row>
    <row r="73" spans="2:107">
      <c r="B73" s="397"/>
      <c r="G73" s="1328"/>
      <c r="H73" s="1328"/>
      <c r="I73" s="1328"/>
      <c r="J73" s="1328"/>
      <c r="K73" s="1312"/>
      <c r="L73" s="1312"/>
      <c r="M73" s="1312"/>
      <c r="N73" s="1312"/>
      <c r="AM73" s="406"/>
      <c r="AN73" s="1316" t="s">
        <v>600</v>
      </c>
      <c r="AO73" s="1316"/>
      <c r="AP73" s="1316"/>
      <c r="AQ73" s="1316"/>
      <c r="AR73" s="1316"/>
      <c r="AS73" s="1316"/>
      <c r="AT73" s="1316"/>
      <c r="AU73" s="1316"/>
      <c r="AV73" s="1316"/>
      <c r="AW73" s="1316"/>
      <c r="AX73" s="1316"/>
      <c r="AY73" s="1316"/>
      <c r="AZ73" s="1316"/>
      <c r="BA73" s="1316"/>
      <c r="BB73" s="1316" t="s">
        <v>601</v>
      </c>
      <c r="BC73" s="1316"/>
      <c r="BD73" s="1316"/>
      <c r="BE73" s="1316"/>
      <c r="BF73" s="1316"/>
      <c r="BG73" s="1316"/>
      <c r="BH73" s="1316"/>
      <c r="BI73" s="1316"/>
      <c r="BJ73" s="1316"/>
      <c r="BK73" s="1316"/>
      <c r="BL73" s="1316"/>
      <c r="BM73" s="1316"/>
      <c r="BN73" s="1316"/>
      <c r="BO73" s="1316"/>
      <c r="BP73" s="1313">
        <v>96.4</v>
      </c>
      <c r="BQ73" s="1313"/>
      <c r="BR73" s="1313"/>
      <c r="BS73" s="1313"/>
      <c r="BT73" s="1313"/>
      <c r="BU73" s="1313"/>
      <c r="BV73" s="1313"/>
      <c r="BW73" s="1313"/>
      <c r="BX73" s="1313">
        <v>130.69999999999999</v>
      </c>
      <c r="BY73" s="1313"/>
      <c r="BZ73" s="1313"/>
      <c r="CA73" s="1313"/>
      <c r="CB73" s="1313"/>
      <c r="CC73" s="1313"/>
      <c r="CD73" s="1313"/>
      <c r="CE73" s="1313"/>
      <c r="CF73" s="1313">
        <v>113.6</v>
      </c>
      <c r="CG73" s="1313"/>
      <c r="CH73" s="1313"/>
      <c r="CI73" s="1313"/>
      <c r="CJ73" s="1313"/>
      <c r="CK73" s="1313"/>
      <c r="CL73" s="1313"/>
      <c r="CM73" s="1313"/>
      <c r="CN73" s="1313">
        <v>109.6</v>
      </c>
      <c r="CO73" s="1313"/>
      <c r="CP73" s="1313"/>
      <c r="CQ73" s="1313"/>
      <c r="CR73" s="1313"/>
      <c r="CS73" s="1313"/>
      <c r="CT73" s="1313"/>
      <c r="CU73" s="1313"/>
      <c r="CV73" s="1313">
        <v>104.1</v>
      </c>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605</v>
      </c>
      <c r="BC75" s="1316"/>
      <c r="BD75" s="1316"/>
      <c r="BE75" s="1316"/>
      <c r="BF75" s="1316"/>
      <c r="BG75" s="1316"/>
      <c r="BH75" s="1316"/>
      <c r="BI75" s="1316"/>
      <c r="BJ75" s="1316"/>
      <c r="BK75" s="1316"/>
      <c r="BL75" s="1316"/>
      <c r="BM75" s="1316"/>
      <c r="BN75" s="1316"/>
      <c r="BO75" s="1316"/>
      <c r="BP75" s="1313">
        <v>8.8000000000000007</v>
      </c>
      <c r="BQ75" s="1313"/>
      <c r="BR75" s="1313"/>
      <c r="BS75" s="1313"/>
      <c r="BT75" s="1313"/>
      <c r="BU75" s="1313"/>
      <c r="BV75" s="1313"/>
      <c r="BW75" s="1313"/>
      <c r="BX75" s="1313">
        <v>7.9</v>
      </c>
      <c r="BY75" s="1313"/>
      <c r="BZ75" s="1313"/>
      <c r="CA75" s="1313"/>
      <c r="CB75" s="1313"/>
      <c r="CC75" s="1313"/>
      <c r="CD75" s="1313"/>
      <c r="CE75" s="1313"/>
      <c r="CF75" s="1313">
        <v>7.1</v>
      </c>
      <c r="CG75" s="1313"/>
      <c r="CH75" s="1313"/>
      <c r="CI75" s="1313"/>
      <c r="CJ75" s="1313"/>
      <c r="CK75" s="1313"/>
      <c r="CL75" s="1313"/>
      <c r="CM75" s="1313"/>
      <c r="CN75" s="1313">
        <v>5.6</v>
      </c>
      <c r="CO75" s="1313"/>
      <c r="CP75" s="1313"/>
      <c r="CQ75" s="1313"/>
      <c r="CR75" s="1313"/>
      <c r="CS75" s="1313"/>
      <c r="CT75" s="1313"/>
      <c r="CU75" s="1313"/>
      <c r="CV75" s="1313">
        <v>5.7</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603</v>
      </c>
      <c r="AO77" s="1317"/>
      <c r="AP77" s="1317"/>
      <c r="AQ77" s="1317"/>
      <c r="AR77" s="1317"/>
      <c r="AS77" s="1317"/>
      <c r="AT77" s="1317"/>
      <c r="AU77" s="1317"/>
      <c r="AV77" s="1317"/>
      <c r="AW77" s="1317"/>
      <c r="AX77" s="1317"/>
      <c r="AY77" s="1317"/>
      <c r="AZ77" s="1317"/>
      <c r="BA77" s="1317"/>
      <c r="BB77" s="1316" t="s">
        <v>601</v>
      </c>
      <c r="BC77" s="1316"/>
      <c r="BD77" s="1316"/>
      <c r="BE77" s="1316"/>
      <c r="BF77" s="1316"/>
      <c r="BG77" s="1316"/>
      <c r="BH77" s="1316"/>
      <c r="BI77" s="1316"/>
      <c r="BJ77" s="1316"/>
      <c r="BK77" s="1316"/>
      <c r="BL77" s="1316"/>
      <c r="BM77" s="1316"/>
      <c r="BN77" s="1316"/>
      <c r="BO77" s="1316"/>
      <c r="BP77" s="1313">
        <v>21</v>
      </c>
      <c r="BQ77" s="1313"/>
      <c r="BR77" s="1313"/>
      <c r="BS77" s="1313"/>
      <c r="BT77" s="1313"/>
      <c r="BU77" s="1313"/>
      <c r="BV77" s="1313"/>
      <c r="BW77" s="1313"/>
      <c r="BX77" s="1313">
        <v>20.2</v>
      </c>
      <c r="BY77" s="1313"/>
      <c r="BZ77" s="1313"/>
      <c r="CA77" s="1313"/>
      <c r="CB77" s="1313"/>
      <c r="CC77" s="1313"/>
      <c r="CD77" s="1313"/>
      <c r="CE77" s="1313"/>
      <c r="CF77" s="1313">
        <v>18.3</v>
      </c>
      <c r="CG77" s="1313"/>
      <c r="CH77" s="1313"/>
      <c r="CI77" s="1313"/>
      <c r="CJ77" s="1313"/>
      <c r="CK77" s="1313"/>
      <c r="CL77" s="1313"/>
      <c r="CM77" s="1313"/>
      <c r="CN77" s="1313">
        <v>20.3</v>
      </c>
      <c r="CO77" s="1313"/>
      <c r="CP77" s="1313"/>
      <c r="CQ77" s="1313"/>
      <c r="CR77" s="1313"/>
      <c r="CS77" s="1313"/>
      <c r="CT77" s="1313"/>
      <c r="CU77" s="1313"/>
      <c r="CV77" s="1313">
        <v>15.5</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605</v>
      </c>
      <c r="BC79" s="1316"/>
      <c r="BD79" s="1316"/>
      <c r="BE79" s="1316"/>
      <c r="BF79" s="1316"/>
      <c r="BG79" s="1316"/>
      <c r="BH79" s="1316"/>
      <c r="BI79" s="1316"/>
      <c r="BJ79" s="1316"/>
      <c r="BK79" s="1316"/>
      <c r="BL79" s="1316"/>
      <c r="BM79" s="1316"/>
      <c r="BN79" s="1316"/>
      <c r="BO79" s="1316"/>
      <c r="BP79" s="1313">
        <v>6.8</v>
      </c>
      <c r="BQ79" s="1313"/>
      <c r="BR79" s="1313"/>
      <c r="BS79" s="1313"/>
      <c r="BT79" s="1313"/>
      <c r="BU79" s="1313"/>
      <c r="BV79" s="1313"/>
      <c r="BW79" s="1313"/>
      <c r="BX79" s="1313">
        <v>6.8</v>
      </c>
      <c r="BY79" s="1313"/>
      <c r="BZ79" s="1313"/>
      <c r="CA79" s="1313"/>
      <c r="CB79" s="1313"/>
      <c r="CC79" s="1313"/>
      <c r="CD79" s="1313"/>
      <c r="CE79" s="1313"/>
      <c r="CF79" s="1313">
        <v>6.8</v>
      </c>
      <c r="CG79" s="1313"/>
      <c r="CH79" s="1313"/>
      <c r="CI79" s="1313"/>
      <c r="CJ79" s="1313"/>
      <c r="CK79" s="1313"/>
      <c r="CL79" s="1313"/>
      <c r="CM79" s="1313"/>
      <c r="CN79" s="1313">
        <v>6.6</v>
      </c>
      <c r="CO79" s="1313"/>
      <c r="CP79" s="1313"/>
      <c r="CQ79" s="1313"/>
      <c r="CR79" s="1313"/>
      <c r="CS79" s="1313"/>
      <c r="CT79" s="1313"/>
      <c r="CU79" s="1313"/>
      <c r="CV79" s="1313">
        <v>6.4</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1Ce3Bx7jMzUomsivc5+qXxIsu/O48IMnUGJHjYRbTTskMEJUJYw1MtdhJJ3TaZsprxIsc6vmVHziX3KT/mv7yA==" saltValue="ObzS4cXgc4e1TfcUq79wO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509</v>
      </c>
    </row>
  </sheetData>
  <sheetProtection algorithmName="SHA-512" hashValue="uC4UD8jyoR9VjfX7zzoFOzvb+IUWK1+10bw6C+ThF67O4xemiYC/TI2lNQEqvtPCChpHTUTxgiG1LC8IiwpsiA==" saltValue="W+TWr1KthUSXdTzBumMS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509</v>
      </c>
    </row>
  </sheetData>
  <sheetProtection algorithmName="SHA-512" hashValue="7LUcZDpbkwwnbR3aFlLGitrXuly4qOfyU+dPHS/YnzIX7tUuXpUNdoimLNCNOAYov78cLge2Nk3L5Sdns+vfhg==" saltValue="4TYrXV5ALwZPTMm2MOCr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78135</v>
      </c>
      <c r="E3" s="162"/>
      <c r="F3" s="163">
        <v>47738</v>
      </c>
      <c r="G3" s="164"/>
      <c r="H3" s="165"/>
    </row>
    <row r="4" spans="1:8">
      <c r="A4" s="166"/>
      <c r="B4" s="167"/>
      <c r="C4" s="168"/>
      <c r="D4" s="169">
        <v>32096</v>
      </c>
      <c r="E4" s="170"/>
      <c r="F4" s="171">
        <v>24937</v>
      </c>
      <c r="G4" s="172"/>
      <c r="H4" s="173"/>
    </row>
    <row r="5" spans="1:8">
      <c r="A5" s="154" t="s">
        <v>554</v>
      </c>
      <c r="B5" s="159"/>
      <c r="C5" s="160"/>
      <c r="D5" s="161">
        <v>88079</v>
      </c>
      <c r="E5" s="162"/>
      <c r="F5" s="163">
        <v>52191</v>
      </c>
      <c r="G5" s="164"/>
      <c r="H5" s="165"/>
    </row>
    <row r="6" spans="1:8">
      <c r="A6" s="166"/>
      <c r="B6" s="167"/>
      <c r="C6" s="168"/>
      <c r="D6" s="169">
        <v>59931</v>
      </c>
      <c r="E6" s="170"/>
      <c r="F6" s="171">
        <v>24843</v>
      </c>
      <c r="G6" s="172"/>
      <c r="H6" s="173"/>
    </row>
    <row r="7" spans="1:8">
      <c r="A7" s="154" t="s">
        <v>555</v>
      </c>
      <c r="B7" s="159"/>
      <c r="C7" s="160"/>
      <c r="D7" s="161">
        <v>35812</v>
      </c>
      <c r="E7" s="162"/>
      <c r="F7" s="163">
        <v>47387</v>
      </c>
      <c r="G7" s="164"/>
      <c r="H7" s="165"/>
    </row>
    <row r="8" spans="1:8">
      <c r="A8" s="166"/>
      <c r="B8" s="167"/>
      <c r="C8" s="168"/>
      <c r="D8" s="169">
        <v>18860</v>
      </c>
      <c r="E8" s="170"/>
      <c r="F8" s="171">
        <v>24928</v>
      </c>
      <c r="G8" s="172"/>
      <c r="H8" s="173"/>
    </row>
    <row r="9" spans="1:8">
      <c r="A9" s="154" t="s">
        <v>556</v>
      </c>
      <c r="B9" s="159"/>
      <c r="C9" s="160"/>
      <c r="D9" s="161">
        <v>33525</v>
      </c>
      <c r="E9" s="162"/>
      <c r="F9" s="163">
        <v>51264</v>
      </c>
      <c r="G9" s="164"/>
      <c r="H9" s="165"/>
    </row>
    <row r="10" spans="1:8">
      <c r="A10" s="166"/>
      <c r="B10" s="167"/>
      <c r="C10" s="168"/>
      <c r="D10" s="169">
        <v>20514</v>
      </c>
      <c r="E10" s="170"/>
      <c r="F10" s="171">
        <v>26040</v>
      </c>
      <c r="G10" s="172"/>
      <c r="H10" s="173"/>
    </row>
    <row r="11" spans="1:8">
      <c r="A11" s="154" t="s">
        <v>557</v>
      </c>
      <c r="B11" s="159"/>
      <c r="C11" s="160"/>
      <c r="D11" s="161">
        <v>22822</v>
      </c>
      <c r="E11" s="162"/>
      <c r="F11" s="163">
        <v>52068</v>
      </c>
      <c r="G11" s="164"/>
      <c r="H11" s="165"/>
    </row>
    <row r="12" spans="1:8">
      <c r="A12" s="166"/>
      <c r="B12" s="167"/>
      <c r="C12" s="174"/>
      <c r="D12" s="169">
        <v>15319</v>
      </c>
      <c r="E12" s="170"/>
      <c r="F12" s="171">
        <v>26936</v>
      </c>
      <c r="G12" s="172"/>
      <c r="H12" s="173"/>
    </row>
    <row r="13" spans="1:8">
      <c r="A13" s="154"/>
      <c r="B13" s="159"/>
      <c r="C13" s="175"/>
      <c r="D13" s="176">
        <v>51675</v>
      </c>
      <c r="E13" s="177"/>
      <c r="F13" s="178">
        <v>50130</v>
      </c>
      <c r="G13" s="179"/>
      <c r="H13" s="165"/>
    </row>
    <row r="14" spans="1:8">
      <c r="A14" s="166"/>
      <c r="B14" s="167"/>
      <c r="C14" s="168"/>
      <c r="D14" s="169">
        <v>29344</v>
      </c>
      <c r="E14" s="170"/>
      <c r="F14" s="171">
        <v>25537</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5.4</v>
      </c>
      <c r="C19" s="180">
        <f>ROUND(VALUE(SUBSTITUTE(実質収支比率等に係る経年分析!G$48,"▲","-")),2)</f>
        <v>0.3</v>
      </c>
      <c r="D19" s="180">
        <f>ROUND(VALUE(SUBSTITUTE(実質収支比率等に係る経年分析!H$48,"▲","-")),2)</f>
        <v>0.24</v>
      </c>
      <c r="E19" s="180">
        <f>ROUND(VALUE(SUBSTITUTE(実質収支比率等に係る経年分析!I$48,"▲","-")),2)</f>
        <v>7.0000000000000007E-2</v>
      </c>
      <c r="F19" s="180">
        <f>ROUND(VALUE(SUBSTITUTE(実質収支比率等に係る経年分析!J$48,"▲","-")),2)</f>
        <v>3.05</v>
      </c>
    </row>
    <row r="20" spans="1:11">
      <c r="A20" s="180" t="s">
        <v>55</v>
      </c>
      <c r="B20" s="180">
        <f>ROUND(VALUE(SUBSTITUTE(実質収支比率等に係る経年分析!F$47,"▲","-")),2)</f>
        <v>18.309999999999999</v>
      </c>
      <c r="C20" s="180">
        <f>ROUND(VALUE(SUBSTITUTE(実質収支比率等に係る経年分析!G$47,"▲","-")),2)</f>
        <v>14.81</v>
      </c>
      <c r="D20" s="180">
        <f>ROUND(VALUE(SUBSTITUTE(実質収支比率等に係る経年分析!H$47,"▲","-")),2)</f>
        <v>13.97</v>
      </c>
      <c r="E20" s="180">
        <f>ROUND(VALUE(SUBSTITUTE(実質収支比率等に係る経年分析!I$47,"▲","-")),2)</f>
        <v>13.16</v>
      </c>
      <c r="F20" s="180">
        <f>ROUND(VALUE(SUBSTITUTE(実質収支比率等に係る経年分析!J$47,"▲","-")),2)</f>
        <v>12.94</v>
      </c>
    </row>
    <row r="21" spans="1:11">
      <c r="A21" s="180" t="s">
        <v>56</v>
      </c>
      <c r="B21" s="180">
        <f>IF(ISNUMBER(VALUE(SUBSTITUTE(実質収支比率等に係る経年分析!F$49,"▲","-"))),ROUND(VALUE(SUBSTITUTE(実質収支比率等に係る経年分析!F$49,"▲","-")),2),NA())</f>
        <v>3.13</v>
      </c>
      <c r="C21" s="180">
        <f>IF(ISNUMBER(VALUE(SUBSTITUTE(実質収支比率等に係る経年分析!G$49,"▲","-"))),ROUND(VALUE(SUBSTITUTE(実質収支比率等に係る経年分析!G$49,"▲","-")),2),NA())</f>
        <v>-6.93</v>
      </c>
      <c r="D21" s="180">
        <f>IF(ISNUMBER(VALUE(SUBSTITUTE(実質収支比率等に係る経年分析!H$49,"▲","-"))),ROUND(VALUE(SUBSTITUTE(実質収支比率等に係る経年分析!H$49,"▲","-")),2),NA())</f>
        <v>-1.42</v>
      </c>
      <c r="E21" s="180">
        <f>IF(ISNUMBER(VALUE(SUBSTITUTE(実質収支比率等に係る経年分析!I$49,"▲","-"))),ROUND(VALUE(SUBSTITUTE(実質収支比率等に係る経年分析!I$49,"▲","-")),2),NA())</f>
        <v>-0.84</v>
      </c>
      <c r="F21" s="180">
        <f>IF(ISNUMBER(VALUE(SUBSTITUTE(実質収支比率等に係る経年分析!J$49,"▲","-"))),ROUND(VALUE(SUBSTITUTE(実質収支比率等に係る経年分析!J$49,"▲","-")),2),NA())</f>
        <v>3.02</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1.88</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土地取得特別会計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0.05</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1.0900000000000001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0.53</v>
      </c>
    </row>
    <row r="35" spans="1:16">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1.42</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5.39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0.23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7.0000000000000007E-2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3.04</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1525</v>
      </c>
      <c r="E42" s="182"/>
      <c r="F42" s="182"/>
      <c r="G42" s="182">
        <f>'実質公債費比率（分子）の構造'!L$52</f>
        <v>1543</v>
      </c>
      <c r="H42" s="182"/>
      <c r="I42" s="182"/>
      <c r="J42" s="182">
        <f>'実質公債費比率（分子）の構造'!M$52</f>
        <v>1537</v>
      </c>
      <c r="K42" s="182"/>
      <c r="L42" s="182"/>
      <c r="M42" s="182">
        <f>'実質公債費比率（分子）の構造'!N$52</f>
        <v>1612</v>
      </c>
      <c r="N42" s="182"/>
      <c r="O42" s="182"/>
      <c r="P42" s="182">
        <f>'実質公債費比率（分子）の構造'!O$52</f>
        <v>1640</v>
      </c>
    </row>
    <row r="43" spans="1:16">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185</v>
      </c>
      <c r="C44" s="182"/>
      <c r="D44" s="182"/>
      <c r="E44" s="182">
        <f>'実質公債費比率（分子）の構造'!L$50</f>
        <v>171</v>
      </c>
      <c r="F44" s="182"/>
      <c r="G44" s="182"/>
      <c r="H44" s="182">
        <f>'実質公債費比率（分子）の構造'!M$50</f>
        <v>129</v>
      </c>
      <c r="I44" s="182"/>
      <c r="J44" s="182"/>
      <c r="K44" s="182">
        <f>'実質公債費比率（分子）の構造'!N$50</f>
        <v>42</v>
      </c>
      <c r="L44" s="182"/>
      <c r="M44" s="182"/>
      <c r="N44" s="182">
        <f>'実質公債費比率（分子）の構造'!O$50</f>
        <v>47</v>
      </c>
      <c r="O44" s="182"/>
      <c r="P44" s="182"/>
    </row>
    <row r="45" spans="1:16">
      <c r="A45" s="182" t="s">
        <v>66</v>
      </c>
      <c r="B45" s="182">
        <f>'実質公債費比率（分子）の構造'!K$49</f>
        <v>117</v>
      </c>
      <c r="C45" s="182"/>
      <c r="D45" s="182"/>
      <c r="E45" s="182">
        <f>'実質公債費比率（分子）の構造'!L$49</f>
        <v>27</v>
      </c>
      <c r="F45" s="182"/>
      <c r="G45" s="182"/>
      <c r="H45" s="182">
        <f>'実質公債費比率（分子）の構造'!M$49</f>
        <v>2</v>
      </c>
      <c r="I45" s="182"/>
      <c r="J45" s="182"/>
      <c r="K45" s="182">
        <f>'実質公債費比率（分子）の構造'!N$49</f>
        <v>6</v>
      </c>
      <c r="L45" s="182"/>
      <c r="M45" s="182"/>
      <c r="N45" s="182">
        <f>'実質公債費比率（分子）の構造'!O$49</f>
        <v>48</v>
      </c>
      <c r="O45" s="182"/>
      <c r="P45" s="182"/>
    </row>
    <row r="46" spans="1:16">
      <c r="A46" s="182" t="s">
        <v>67</v>
      </c>
      <c r="B46" s="182">
        <f>'実質公債費比率（分子）の構造'!K$48</f>
        <v>315</v>
      </c>
      <c r="C46" s="182"/>
      <c r="D46" s="182"/>
      <c r="E46" s="182">
        <f>'実質公債費比率（分子）の構造'!L$48</f>
        <v>283</v>
      </c>
      <c r="F46" s="182"/>
      <c r="G46" s="182"/>
      <c r="H46" s="182">
        <f>'実質公債費比率（分子）の構造'!M$48</f>
        <v>295</v>
      </c>
      <c r="I46" s="182"/>
      <c r="J46" s="182"/>
      <c r="K46" s="182">
        <f>'実質公債費比率（分子）の構造'!N$48</f>
        <v>277</v>
      </c>
      <c r="L46" s="182"/>
      <c r="M46" s="182"/>
      <c r="N46" s="182">
        <f>'実質公債費比率（分子）の構造'!O$48</f>
        <v>272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1636</v>
      </c>
      <c r="C49" s="182"/>
      <c r="D49" s="182"/>
      <c r="E49" s="182">
        <f>'実質公債費比率（分子）の構造'!L$45</f>
        <v>1620</v>
      </c>
      <c r="F49" s="182"/>
      <c r="G49" s="182"/>
      <c r="H49" s="182">
        <f>'実質公債費比率（分子）の構造'!M$45</f>
        <v>1627</v>
      </c>
      <c r="I49" s="182"/>
      <c r="J49" s="182"/>
      <c r="K49" s="182">
        <f>'実質公債費比率（分子）の構造'!N$45</f>
        <v>1681</v>
      </c>
      <c r="L49" s="182"/>
      <c r="M49" s="182"/>
      <c r="N49" s="182">
        <f>'実質公債費比率（分子）の構造'!O$45</f>
        <v>1838</v>
      </c>
      <c r="O49" s="182"/>
      <c r="P49" s="182"/>
    </row>
    <row r="50" spans="1:16">
      <c r="A50" s="182" t="s">
        <v>71</v>
      </c>
      <c r="B50" s="182" t="e">
        <f>NA()</f>
        <v>#N/A</v>
      </c>
      <c r="C50" s="182">
        <f>IF(ISNUMBER('実質公債費比率（分子）の構造'!K$53),'実質公債費比率（分子）の構造'!K$53,NA())</f>
        <v>728</v>
      </c>
      <c r="D50" s="182" t="e">
        <f>NA()</f>
        <v>#N/A</v>
      </c>
      <c r="E50" s="182" t="e">
        <f>NA()</f>
        <v>#N/A</v>
      </c>
      <c r="F50" s="182">
        <f>IF(ISNUMBER('実質公債費比率（分子）の構造'!L$53),'実質公債費比率（分子）の構造'!L$53,NA())</f>
        <v>558</v>
      </c>
      <c r="G50" s="182" t="e">
        <f>NA()</f>
        <v>#N/A</v>
      </c>
      <c r="H50" s="182" t="e">
        <f>NA()</f>
        <v>#N/A</v>
      </c>
      <c r="I50" s="182">
        <f>IF(ISNUMBER('実質公債費比率（分子）の構造'!M$53),'実質公債費比率（分子）の構造'!M$53,NA())</f>
        <v>516</v>
      </c>
      <c r="J50" s="182" t="e">
        <f>NA()</f>
        <v>#N/A</v>
      </c>
      <c r="K50" s="182" t="e">
        <f>NA()</f>
        <v>#N/A</v>
      </c>
      <c r="L50" s="182">
        <f>IF(ISNUMBER('実質公債費比率（分子）の構造'!N$53),'実質公債費比率（分子）の構造'!N$53,NA())</f>
        <v>394</v>
      </c>
      <c r="M50" s="182" t="e">
        <f>NA()</f>
        <v>#N/A</v>
      </c>
      <c r="N50" s="182" t="e">
        <f>NA()</f>
        <v>#N/A</v>
      </c>
      <c r="O50" s="182">
        <f>IF(ISNUMBER('実質公債費比率（分子）の構造'!O$53),'実質公債費比率（分子）の構造'!O$53,NA())</f>
        <v>565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18727</v>
      </c>
      <c r="E56" s="181"/>
      <c r="F56" s="181"/>
      <c r="G56" s="181">
        <f>'将来負担比率（分子）の構造'!J$52</f>
        <v>18222</v>
      </c>
      <c r="H56" s="181"/>
      <c r="I56" s="181"/>
      <c r="J56" s="181">
        <f>'将来負担比率（分子）の構造'!K$52</f>
        <v>18220</v>
      </c>
      <c r="K56" s="181"/>
      <c r="L56" s="181"/>
      <c r="M56" s="181">
        <f>'将来負担比率（分子）の構造'!L$52</f>
        <v>18403</v>
      </c>
      <c r="N56" s="181"/>
      <c r="O56" s="181"/>
      <c r="P56" s="181">
        <f>'将来負担比率（分子）の構造'!M$52</f>
        <v>18359</v>
      </c>
    </row>
    <row r="57" spans="1:16">
      <c r="A57" s="181" t="s">
        <v>42</v>
      </c>
      <c r="B57" s="181"/>
      <c r="C57" s="181"/>
      <c r="D57" s="181">
        <f>'将来負担比率（分子）の構造'!I$51</f>
        <v>3078</v>
      </c>
      <c r="E57" s="181"/>
      <c r="F57" s="181"/>
      <c r="G57" s="181">
        <f>'将来負担比率（分子）の構造'!J$51</f>
        <v>3669</v>
      </c>
      <c r="H57" s="181"/>
      <c r="I57" s="181"/>
      <c r="J57" s="181">
        <f>'将来負担比率（分子）の構造'!K$51</f>
        <v>4001</v>
      </c>
      <c r="K57" s="181"/>
      <c r="L57" s="181"/>
      <c r="M57" s="181">
        <f>'将来負担比率（分子）の構造'!L$51</f>
        <v>4035</v>
      </c>
      <c r="N57" s="181"/>
      <c r="O57" s="181"/>
      <c r="P57" s="181">
        <f>'将来負担比率（分子）の構造'!M$51</f>
        <v>3917</v>
      </c>
    </row>
    <row r="58" spans="1:16">
      <c r="A58" s="181" t="s">
        <v>41</v>
      </c>
      <c r="B58" s="181"/>
      <c r="C58" s="181"/>
      <c r="D58" s="181">
        <f>'将来負担比率（分子）の構造'!I$50</f>
        <v>1962</v>
      </c>
      <c r="E58" s="181"/>
      <c r="F58" s="181"/>
      <c r="G58" s="181">
        <f>'将来負担比率（分子）の構造'!J$50</f>
        <v>314</v>
      </c>
      <c r="H58" s="181"/>
      <c r="I58" s="181"/>
      <c r="J58" s="181">
        <f>'将来負担比率（分子）の構造'!K$50</f>
        <v>1463</v>
      </c>
      <c r="K58" s="181"/>
      <c r="L58" s="181"/>
      <c r="M58" s="181">
        <f>'将来負担比率（分子）の構造'!L$50</f>
        <v>1786</v>
      </c>
      <c r="N58" s="181"/>
      <c r="O58" s="181"/>
      <c r="P58" s="181">
        <f>'将来負担比率（分子）の構造'!M$50</f>
        <v>1838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2563</v>
      </c>
      <c r="C62" s="181"/>
      <c r="D62" s="181"/>
      <c r="E62" s="181">
        <f>'将来負担比率（分子）の構造'!J$45</f>
        <v>2601</v>
      </c>
      <c r="F62" s="181"/>
      <c r="G62" s="181"/>
      <c r="H62" s="181">
        <f>'将来負担比率（分子）の構造'!K$45</f>
        <v>2464</v>
      </c>
      <c r="I62" s="181"/>
      <c r="J62" s="181"/>
      <c r="K62" s="181">
        <f>'将来負担比率（分子）の構造'!L$45</f>
        <v>2415</v>
      </c>
      <c r="L62" s="181"/>
      <c r="M62" s="181"/>
      <c r="N62" s="181">
        <f>'将来負担比率（分子）の構造'!M$45</f>
        <v>2418</v>
      </c>
      <c r="O62" s="181"/>
      <c r="P62" s="181"/>
    </row>
    <row r="63" spans="1:16">
      <c r="A63" s="181" t="s">
        <v>34</v>
      </c>
      <c r="B63" s="181">
        <f>'将来負担比率（分子）の構造'!I$44</f>
        <v>586</v>
      </c>
      <c r="C63" s="181"/>
      <c r="D63" s="181"/>
      <c r="E63" s="181">
        <f>'将来負担比率（分子）の構造'!J$44</f>
        <v>824</v>
      </c>
      <c r="F63" s="181"/>
      <c r="G63" s="181"/>
      <c r="H63" s="181">
        <f>'将来負担比率（分子）の構造'!K$44</f>
        <v>824</v>
      </c>
      <c r="I63" s="181"/>
      <c r="J63" s="181"/>
      <c r="K63" s="181">
        <f>'将来負担比率（分子）の構造'!L$44</f>
        <v>819</v>
      </c>
      <c r="L63" s="181"/>
      <c r="M63" s="181"/>
      <c r="N63" s="181">
        <f>'将来負担比率（分子）の構造'!M$44</f>
        <v>773</v>
      </c>
      <c r="O63" s="181"/>
      <c r="P63" s="181"/>
    </row>
    <row r="64" spans="1:16">
      <c r="A64" s="181" t="s">
        <v>33</v>
      </c>
      <c r="B64" s="181">
        <f>'将来負担比率（分子）の構造'!I$43</f>
        <v>5015</v>
      </c>
      <c r="C64" s="181"/>
      <c r="D64" s="181"/>
      <c r="E64" s="181">
        <f>'将来負担比率（分子）の構造'!J$43</f>
        <v>4703</v>
      </c>
      <c r="F64" s="181"/>
      <c r="G64" s="181"/>
      <c r="H64" s="181">
        <f>'将来負担比率（分子）の構造'!K$43</f>
        <v>4375</v>
      </c>
      <c r="I64" s="181"/>
      <c r="J64" s="181"/>
      <c r="K64" s="181">
        <f>'将来負担比率（分子）の構造'!L$43</f>
        <v>4131</v>
      </c>
      <c r="L64" s="181"/>
      <c r="M64" s="181"/>
      <c r="N64" s="181">
        <f>'将来負担比率（分子）の構造'!M$43</f>
        <v>4088</v>
      </c>
      <c r="O64" s="181"/>
      <c r="P64" s="181"/>
    </row>
    <row r="65" spans="1:16">
      <c r="A65" s="181" t="s">
        <v>32</v>
      </c>
      <c r="B65" s="181">
        <f>'将来負担比率（分子）の構造'!I$42</f>
        <v>1585</v>
      </c>
      <c r="C65" s="181"/>
      <c r="D65" s="181"/>
      <c r="E65" s="181">
        <f>'将来負担比率（分子）の構造'!J$42</f>
        <v>1557</v>
      </c>
      <c r="F65" s="181"/>
      <c r="G65" s="181"/>
      <c r="H65" s="181">
        <f>'将来負担比率（分子）の構造'!K$42</f>
        <v>1163</v>
      </c>
      <c r="I65" s="181"/>
      <c r="J65" s="181"/>
      <c r="K65" s="181">
        <f>'将来負担比率（分子）の構造'!L$42</f>
        <v>1148</v>
      </c>
      <c r="L65" s="181"/>
      <c r="M65" s="181"/>
      <c r="N65" s="181">
        <f>'将来負担比率（分子）の構造'!M$42</f>
        <v>1105</v>
      </c>
      <c r="O65" s="181"/>
      <c r="P65" s="181"/>
    </row>
    <row r="66" spans="1:16">
      <c r="A66" s="181" t="s">
        <v>31</v>
      </c>
      <c r="B66" s="181">
        <f>'将来負担比率（分子）の構造'!I$41</f>
        <v>21858</v>
      </c>
      <c r="C66" s="181"/>
      <c r="D66" s="181"/>
      <c r="E66" s="181">
        <f>'将来負担比率（分子）の構造'!J$41</f>
        <v>24100</v>
      </c>
      <c r="F66" s="181"/>
      <c r="G66" s="181"/>
      <c r="H66" s="181">
        <f>'将来負担比率（分子）の構造'!K$41</f>
        <v>24563</v>
      </c>
      <c r="I66" s="181"/>
      <c r="J66" s="181"/>
      <c r="K66" s="181">
        <f>'将来負担比率（分子）の構造'!L$41</f>
        <v>25123</v>
      </c>
      <c r="L66" s="181"/>
      <c r="M66" s="181"/>
      <c r="N66" s="181">
        <f>'将来負担比率（分子）の構造'!M$41</f>
        <v>24841</v>
      </c>
      <c r="O66" s="181"/>
      <c r="P66" s="181"/>
    </row>
    <row r="67" spans="1:16">
      <c r="A67" s="181" t="s">
        <v>75</v>
      </c>
      <c r="B67" s="181" t="e">
        <f>NA()</f>
        <v>#N/A</v>
      </c>
      <c r="C67" s="181">
        <f>IF(ISNUMBER('将来負担比率（分子）の構造'!I$53), IF('将来負担比率（分子）の構造'!I$53 &lt; 0, 0, '将来負担比率（分子）の構造'!I$53), NA())</f>
        <v>7841</v>
      </c>
      <c r="D67" s="181" t="e">
        <f>NA()</f>
        <v>#N/A</v>
      </c>
      <c r="E67" s="181" t="e">
        <f>NA()</f>
        <v>#N/A</v>
      </c>
      <c r="F67" s="181">
        <f>IF(ISNUMBER('将来負担比率（分子）の構造'!J$53), IF('将来負担比率（分子）の構造'!J$53 &lt; 0, 0, '将来負担比率（分子）の構造'!J$53), NA())</f>
        <v>11581</v>
      </c>
      <c r="G67" s="181" t="e">
        <f>NA()</f>
        <v>#N/A</v>
      </c>
      <c r="H67" s="181" t="e">
        <f>NA()</f>
        <v>#N/A</v>
      </c>
      <c r="I67" s="181">
        <f>IF(ISNUMBER('将来負担比率（分子）の構造'!K$53), IF('将来負担比率（分子）の構造'!K$53 &lt; 0, 0, '将来負担比率（分子）の構造'!K$53), NA())</f>
        <v>9706</v>
      </c>
      <c r="J67" s="181" t="e">
        <f>NA()</f>
        <v>#N/A</v>
      </c>
      <c r="K67" s="181" t="e">
        <f>NA()</f>
        <v>#N/A</v>
      </c>
      <c r="L67" s="181">
        <f>IF(ISNUMBER('将来負担比率（分子）の構造'!L$53), IF('将来負担比率（分子）の構造'!L$53 &lt; 0, 0, '将来負担比率（分子）の構造'!L$53), NA())</f>
        <v>9412</v>
      </c>
      <c r="M67" s="181" t="e">
        <f>NA()</f>
        <v>#N/A</v>
      </c>
      <c r="N67" s="181" t="e">
        <f>NA()</f>
        <v>#N/A</v>
      </c>
      <c r="O67" s="181">
        <f>IF(ISNUMBER('将来負担比率（分子）の構造'!M$53), IF('将来負担比率（分子）の構造'!M$53 &lt; 0, 0, '将来負担比率（分子）の構造'!M$53), NA())</f>
        <v>9111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1374</v>
      </c>
      <c r="C72" s="185">
        <f>基金残高に係る経年分析!G55</f>
        <v>1306</v>
      </c>
      <c r="D72" s="185">
        <f>基金残高に係る経年分析!H55</f>
        <v>1311</v>
      </c>
    </row>
    <row r="73" spans="1:16">
      <c r="A73" s="184" t="s">
        <v>78</v>
      </c>
      <c r="B73" s="185" t="str">
        <f>基金残高に係る経年分析!F56</f>
        <v>-</v>
      </c>
      <c r="C73" s="185" t="str">
        <f>基金残高に係る経年分析!G56</f>
        <v>-</v>
      </c>
      <c r="D73" s="185" t="str">
        <f>基金残高に係る経年分析!H56</f>
        <v>-</v>
      </c>
    </row>
    <row r="74" spans="1:16">
      <c r="A74" s="184" t="s">
        <v>79</v>
      </c>
      <c r="B74" s="185">
        <f>基金残高に係る経年分析!F57</f>
        <v>29</v>
      </c>
      <c r="C74" s="185">
        <f>基金残高に係る経年分析!G57</f>
        <v>41</v>
      </c>
      <c r="D74" s="185">
        <f>基金残高に係る経年分析!H57</f>
        <v>41</v>
      </c>
    </row>
  </sheetData>
  <sheetProtection algorithmName="SHA-512" hashValue="GbndB9Ql2CbyD5UXncJOrWo6vFxeQEwvHUA5k2BkenqMVkRf57Gbf80yKFOON0mXfDfupOEzy4USoLlYjIdWew==" saltValue="5kBcW8AsE+5FICKwsqvx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223</v>
      </c>
      <c r="C5" s="672"/>
      <c r="D5" s="672"/>
      <c r="E5" s="672"/>
      <c r="F5" s="672"/>
      <c r="G5" s="672"/>
      <c r="H5" s="672"/>
      <c r="I5" s="672"/>
      <c r="J5" s="672"/>
      <c r="K5" s="672"/>
      <c r="L5" s="672"/>
      <c r="M5" s="672"/>
      <c r="N5" s="672"/>
      <c r="O5" s="672"/>
      <c r="P5" s="672"/>
      <c r="Q5" s="673"/>
      <c r="R5" s="674">
        <v>7348797</v>
      </c>
      <c r="S5" s="675"/>
      <c r="T5" s="675"/>
      <c r="U5" s="675"/>
      <c r="V5" s="675"/>
      <c r="W5" s="675"/>
      <c r="X5" s="675"/>
      <c r="Y5" s="676"/>
      <c r="Z5" s="677">
        <v>32.299999999999997</v>
      </c>
      <c r="AA5" s="677"/>
      <c r="AB5" s="677"/>
      <c r="AC5" s="677"/>
      <c r="AD5" s="678">
        <v>6936674</v>
      </c>
      <c r="AE5" s="678"/>
      <c r="AF5" s="678"/>
      <c r="AG5" s="678"/>
      <c r="AH5" s="678"/>
      <c r="AI5" s="678"/>
      <c r="AJ5" s="678"/>
      <c r="AK5" s="678"/>
      <c r="AL5" s="679">
        <v>73.099999999999994</v>
      </c>
      <c r="AM5" s="680"/>
      <c r="AN5" s="680"/>
      <c r="AO5" s="681"/>
      <c r="AP5" s="671" t="s">
        <v>224</v>
      </c>
      <c r="AQ5" s="672"/>
      <c r="AR5" s="672"/>
      <c r="AS5" s="672"/>
      <c r="AT5" s="672"/>
      <c r="AU5" s="672"/>
      <c r="AV5" s="672"/>
      <c r="AW5" s="672"/>
      <c r="AX5" s="672"/>
      <c r="AY5" s="672"/>
      <c r="AZ5" s="672"/>
      <c r="BA5" s="672"/>
      <c r="BB5" s="672"/>
      <c r="BC5" s="672"/>
      <c r="BD5" s="672"/>
      <c r="BE5" s="672"/>
      <c r="BF5" s="673"/>
      <c r="BG5" s="685">
        <v>6936674</v>
      </c>
      <c r="BH5" s="686"/>
      <c r="BI5" s="686"/>
      <c r="BJ5" s="686"/>
      <c r="BK5" s="686"/>
      <c r="BL5" s="686"/>
      <c r="BM5" s="686"/>
      <c r="BN5" s="687"/>
      <c r="BO5" s="688">
        <v>94.4</v>
      </c>
      <c r="BP5" s="688"/>
      <c r="BQ5" s="688"/>
      <c r="BR5" s="688"/>
      <c r="BS5" s="689">
        <v>29428</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217</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c r="B6" s="682" t="s">
        <v>228</v>
      </c>
      <c r="C6" s="683"/>
      <c r="D6" s="683"/>
      <c r="E6" s="683"/>
      <c r="F6" s="683"/>
      <c r="G6" s="683"/>
      <c r="H6" s="683"/>
      <c r="I6" s="683"/>
      <c r="J6" s="683"/>
      <c r="K6" s="683"/>
      <c r="L6" s="683"/>
      <c r="M6" s="683"/>
      <c r="N6" s="683"/>
      <c r="O6" s="683"/>
      <c r="P6" s="683"/>
      <c r="Q6" s="684"/>
      <c r="R6" s="685">
        <v>81586</v>
      </c>
      <c r="S6" s="686"/>
      <c r="T6" s="686"/>
      <c r="U6" s="686"/>
      <c r="V6" s="686"/>
      <c r="W6" s="686"/>
      <c r="X6" s="686"/>
      <c r="Y6" s="687"/>
      <c r="Z6" s="688">
        <v>0.4</v>
      </c>
      <c r="AA6" s="688"/>
      <c r="AB6" s="688"/>
      <c r="AC6" s="688"/>
      <c r="AD6" s="689">
        <v>81586</v>
      </c>
      <c r="AE6" s="689"/>
      <c r="AF6" s="689"/>
      <c r="AG6" s="689"/>
      <c r="AH6" s="689"/>
      <c r="AI6" s="689"/>
      <c r="AJ6" s="689"/>
      <c r="AK6" s="689"/>
      <c r="AL6" s="690">
        <v>0.9</v>
      </c>
      <c r="AM6" s="691"/>
      <c r="AN6" s="691"/>
      <c r="AO6" s="692"/>
      <c r="AP6" s="682" t="s">
        <v>229</v>
      </c>
      <c r="AQ6" s="683"/>
      <c r="AR6" s="683"/>
      <c r="AS6" s="683"/>
      <c r="AT6" s="683"/>
      <c r="AU6" s="683"/>
      <c r="AV6" s="683"/>
      <c r="AW6" s="683"/>
      <c r="AX6" s="683"/>
      <c r="AY6" s="683"/>
      <c r="AZ6" s="683"/>
      <c r="BA6" s="683"/>
      <c r="BB6" s="683"/>
      <c r="BC6" s="683"/>
      <c r="BD6" s="683"/>
      <c r="BE6" s="683"/>
      <c r="BF6" s="684"/>
      <c r="BG6" s="685">
        <v>6936674</v>
      </c>
      <c r="BH6" s="686"/>
      <c r="BI6" s="686"/>
      <c r="BJ6" s="686"/>
      <c r="BK6" s="686"/>
      <c r="BL6" s="686"/>
      <c r="BM6" s="686"/>
      <c r="BN6" s="687"/>
      <c r="BO6" s="688">
        <v>94.4</v>
      </c>
      <c r="BP6" s="688"/>
      <c r="BQ6" s="688"/>
      <c r="BR6" s="688"/>
      <c r="BS6" s="689">
        <v>29428</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133153</v>
      </c>
      <c r="CS6" s="686"/>
      <c r="CT6" s="686"/>
      <c r="CU6" s="686"/>
      <c r="CV6" s="686"/>
      <c r="CW6" s="686"/>
      <c r="CX6" s="686"/>
      <c r="CY6" s="687"/>
      <c r="CZ6" s="679">
        <v>0.6</v>
      </c>
      <c r="DA6" s="680"/>
      <c r="DB6" s="680"/>
      <c r="DC6" s="699"/>
      <c r="DD6" s="694" t="s">
        <v>231</v>
      </c>
      <c r="DE6" s="686"/>
      <c r="DF6" s="686"/>
      <c r="DG6" s="686"/>
      <c r="DH6" s="686"/>
      <c r="DI6" s="686"/>
      <c r="DJ6" s="686"/>
      <c r="DK6" s="686"/>
      <c r="DL6" s="686"/>
      <c r="DM6" s="686"/>
      <c r="DN6" s="686"/>
      <c r="DO6" s="686"/>
      <c r="DP6" s="687"/>
      <c r="DQ6" s="694">
        <v>133153</v>
      </c>
      <c r="DR6" s="686"/>
      <c r="DS6" s="686"/>
      <c r="DT6" s="686"/>
      <c r="DU6" s="686"/>
      <c r="DV6" s="686"/>
      <c r="DW6" s="686"/>
      <c r="DX6" s="686"/>
      <c r="DY6" s="686"/>
      <c r="DZ6" s="686"/>
      <c r="EA6" s="686"/>
      <c r="EB6" s="686"/>
      <c r="EC6" s="695"/>
    </row>
    <row r="7" spans="2:143" ht="11.25" customHeight="1">
      <c r="B7" s="682" t="s">
        <v>232</v>
      </c>
      <c r="C7" s="683"/>
      <c r="D7" s="683"/>
      <c r="E7" s="683"/>
      <c r="F7" s="683"/>
      <c r="G7" s="683"/>
      <c r="H7" s="683"/>
      <c r="I7" s="683"/>
      <c r="J7" s="683"/>
      <c r="K7" s="683"/>
      <c r="L7" s="683"/>
      <c r="M7" s="683"/>
      <c r="N7" s="683"/>
      <c r="O7" s="683"/>
      <c r="P7" s="683"/>
      <c r="Q7" s="684"/>
      <c r="R7" s="685">
        <v>8721</v>
      </c>
      <c r="S7" s="686"/>
      <c r="T7" s="686"/>
      <c r="U7" s="686"/>
      <c r="V7" s="686"/>
      <c r="W7" s="686"/>
      <c r="X7" s="686"/>
      <c r="Y7" s="687"/>
      <c r="Z7" s="688">
        <v>0</v>
      </c>
      <c r="AA7" s="688"/>
      <c r="AB7" s="688"/>
      <c r="AC7" s="688"/>
      <c r="AD7" s="689">
        <v>8721</v>
      </c>
      <c r="AE7" s="689"/>
      <c r="AF7" s="689"/>
      <c r="AG7" s="689"/>
      <c r="AH7" s="689"/>
      <c r="AI7" s="689"/>
      <c r="AJ7" s="689"/>
      <c r="AK7" s="689"/>
      <c r="AL7" s="690">
        <v>0.1</v>
      </c>
      <c r="AM7" s="691"/>
      <c r="AN7" s="691"/>
      <c r="AO7" s="692"/>
      <c r="AP7" s="682" t="s">
        <v>233</v>
      </c>
      <c r="AQ7" s="683"/>
      <c r="AR7" s="683"/>
      <c r="AS7" s="683"/>
      <c r="AT7" s="683"/>
      <c r="AU7" s="683"/>
      <c r="AV7" s="683"/>
      <c r="AW7" s="683"/>
      <c r="AX7" s="683"/>
      <c r="AY7" s="683"/>
      <c r="AZ7" s="683"/>
      <c r="BA7" s="683"/>
      <c r="BB7" s="683"/>
      <c r="BC7" s="683"/>
      <c r="BD7" s="683"/>
      <c r="BE7" s="683"/>
      <c r="BF7" s="684"/>
      <c r="BG7" s="685">
        <v>3618278</v>
      </c>
      <c r="BH7" s="686"/>
      <c r="BI7" s="686"/>
      <c r="BJ7" s="686"/>
      <c r="BK7" s="686"/>
      <c r="BL7" s="686"/>
      <c r="BM7" s="686"/>
      <c r="BN7" s="687"/>
      <c r="BO7" s="688">
        <v>49.2</v>
      </c>
      <c r="BP7" s="688"/>
      <c r="BQ7" s="688"/>
      <c r="BR7" s="688"/>
      <c r="BS7" s="689">
        <v>29428</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6910127</v>
      </c>
      <c r="CS7" s="686"/>
      <c r="CT7" s="686"/>
      <c r="CU7" s="686"/>
      <c r="CV7" s="686"/>
      <c r="CW7" s="686"/>
      <c r="CX7" s="686"/>
      <c r="CY7" s="687"/>
      <c r="CZ7" s="688">
        <v>30.9</v>
      </c>
      <c r="DA7" s="688"/>
      <c r="DB7" s="688"/>
      <c r="DC7" s="688"/>
      <c r="DD7" s="694">
        <v>15972</v>
      </c>
      <c r="DE7" s="686"/>
      <c r="DF7" s="686"/>
      <c r="DG7" s="686"/>
      <c r="DH7" s="686"/>
      <c r="DI7" s="686"/>
      <c r="DJ7" s="686"/>
      <c r="DK7" s="686"/>
      <c r="DL7" s="686"/>
      <c r="DM7" s="686"/>
      <c r="DN7" s="686"/>
      <c r="DO7" s="686"/>
      <c r="DP7" s="687"/>
      <c r="DQ7" s="694">
        <v>1452531</v>
      </c>
      <c r="DR7" s="686"/>
      <c r="DS7" s="686"/>
      <c r="DT7" s="686"/>
      <c r="DU7" s="686"/>
      <c r="DV7" s="686"/>
      <c r="DW7" s="686"/>
      <c r="DX7" s="686"/>
      <c r="DY7" s="686"/>
      <c r="DZ7" s="686"/>
      <c r="EA7" s="686"/>
      <c r="EB7" s="686"/>
      <c r="EC7" s="695"/>
    </row>
    <row r="8" spans="2:143" ht="11.25" customHeight="1">
      <c r="B8" s="682" t="s">
        <v>235</v>
      </c>
      <c r="C8" s="683"/>
      <c r="D8" s="683"/>
      <c r="E8" s="683"/>
      <c r="F8" s="683"/>
      <c r="G8" s="683"/>
      <c r="H8" s="683"/>
      <c r="I8" s="683"/>
      <c r="J8" s="683"/>
      <c r="K8" s="683"/>
      <c r="L8" s="683"/>
      <c r="M8" s="683"/>
      <c r="N8" s="683"/>
      <c r="O8" s="683"/>
      <c r="P8" s="683"/>
      <c r="Q8" s="684"/>
      <c r="R8" s="685">
        <v>36178</v>
      </c>
      <c r="S8" s="686"/>
      <c r="T8" s="686"/>
      <c r="U8" s="686"/>
      <c r="V8" s="686"/>
      <c r="W8" s="686"/>
      <c r="X8" s="686"/>
      <c r="Y8" s="687"/>
      <c r="Z8" s="688">
        <v>0.2</v>
      </c>
      <c r="AA8" s="688"/>
      <c r="AB8" s="688"/>
      <c r="AC8" s="688"/>
      <c r="AD8" s="689">
        <v>36178</v>
      </c>
      <c r="AE8" s="689"/>
      <c r="AF8" s="689"/>
      <c r="AG8" s="689"/>
      <c r="AH8" s="689"/>
      <c r="AI8" s="689"/>
      <c r="AJ8" s="689"/>
      <c r="AK8" s="689"/>
      <c r="AL8" s="690">
        <v>0.4</v>
      </c>
      <c r="AM8" s="691"/>
      <c r="AN8" s="691"/>
      <c r="AO8" s="692"/>
      <c r="AP8" s="682" t="s">
        <v>236</v>
      </c>
      <c r="AQ8" s="683"/>
      <c r="AR8" s="683"/>
      <c r="AS8" s="683"/>
      <c r="AT8" s="683"/>
      <c r="AU8" s="683"/>
      <c r="AV8" s="683"/>
      <c r="AW8" s="683"/>
      <c r="AX8" s="683"/>
      <c r="AY8" s="683"/>
      <c r="AZ8" s="683"/>
      <c r="BA8" s="683"/>
      <c r="BB8" s="683"/>
      <c r="BC8" s="683"/>
      <c r="BD8" s="683"/>
      <c r="BE8" s="683"/>
      <c r="BF8" s="684"/>
      <c r="BG8" s="685">
        <v>88142</v>
      </c>
      <c r="BH8" s="686"/>
      <c r="BI8" s="686"/>
      <c r="BJ8" s="686"/>
      <c r="BK8" s="686"/>
      <c r="BL8" s="686"/>
      <c r="BM8" s="686"/>
      <c r="BN8" s="687"/>
      <c r="BO8" s="688">
        <v>1.2</v>
      </c>
      <c r="BP8" s="688"/>
      <c r="BQ8" s="688"/>
      <c r="BR8" s="688"/>
      <c r="BS8" s="694" t="s">
        <v>231</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7193585</v>
      </c>
      <c r="CS8" s="686"/>
      <c r="CT8" s="686"/>
      <c r="CU8" s="686"/>
      <c r="CV8" s="686"/>
      <c r="CW8" s="686"/>
      <c r="CX8" s="686"/>
      <c r="CY8" s="687"/>
      <c r="CZ8" s="688">
        <v>32.1</v>
      </c>
      <c r="DA8" s="688"/>
      <c r="DB8" s="688"/>
      <c r="DC8" s="688"/>
      <c r="DD8" s="694">
        <v>107159</v>
      </c>
      <c r="DE8" s="686"/>
      <c r="DF8" s="686"/>
      <c r="DG8" s="686"/>
      <c r="DH8" s="686"/>
      <c r="DI8" s="686"/>
      <c r="DJ8" s="686"/>
      <c r="DK8" s="686"/>
      <c r="DL8" s="686"/>
      <c r="DM8" s="686"/>
      <c r="DN8" s="686"/>
      <c r="DO8" s="686"/>
      <c r="DP8" s="687"/>
      <c r="DQ8" s="694">
        <v>3130539</v>
      </c>
      <c r="DR8" s="686"/>
      <c r="DS8" s="686"/>
      <c r="DT8" s="686"/>
      <c r="DU8" s="686"/>
      <c r="DV8" s="686"/>
      <c r="DW8" s="686"/>
      <c r="DX8" s="686"/>
      <c r="DY8" s="686"/>
      <c r="DZ8" s="686"/>
      <c r="EA8" s="686"/>
      <c r="EB8" s="686"/>
      <c r="EC8" s="695"/>
    </row>
    <row r="9" spans="2:143" ht="11.25" customHeight="1">
      <c r="B9" s="682" t="s">
        <v>238</v>
      </c>
      <c r="C9" s="683"/>
      <c r="D9" s="683"/>
      <c r="E9" s="683"/>
      <c r="F9" s="683"/>
      <c r="G9" s="683"/>
      <c r="H9" s="683"/>
      <c r="I9" s="683"/>
      <c r="J9" s="683"/>
      <c r="K9" s="683"/>
      <c r="L9" s="683"/>
      <c r="M9" s="683"/>
      <c r="N9" s="683"/>
      <c r="O9" s="683"/>
      <c r="P9" s="683"/>
      <c r="Q9" s="684"/>
      <c r="R9" s="685">
        <v>35793</v>
      </c>
      <c r="S9" s="686"/>
      <c r="T9" s="686"/>
      <c r="U9" s="686"/>
      <c r="V9" s="686"/>
      <c r="W9" s="686"/>
      <c r="X9" s="686"/>
      <c r="Y9" s="687"/>
      <c r="Z9" s="688">
        <v>0.2</v>
      </c>
      <c r="AA9" s="688"/>
      <c r="AB9" s="688"/>
      <c r="AC9" s="688"/>
      <c r="AD9" s="689">
        <v>35793</v>
      </c>
      <c r="AE9" s="689"/>
      <c r="AF9" s="689"/>
      <c r="AG9" s="689"/>
      <c r="AH9" s="689"/>
      <c r="AI9" s="689"/>
      <c r="AJ9" s="689"/>
      <c r="AK9" s="689"/>
      <c r="AL9" s="690">
        <v>0.4</v>
      </c>
      <c r="AM9" s="691"/>
      <c r="AN9" s="691"/>
      <c r="AO9" s="692"/>
      <c r="AP9" s="682" t="s">
        <v>239</v>
      </c>
      <c r="AQ9" s="683"/>
      <c r="AR9" s="683"/>
      <c r="AS9" s="683"/>
      <c r="AT9" s="683"/>
      <c r="AU9" s="683"/>
      <c r="AV9" s="683"/>
      <c r="AW9" s="683"/>
      <c r="AX9" s="683"/>
      <c r="AY9" s="683"/>
      <c r="AZ9" s="683"/>
      <c r="BA9" s="683"/>
      <c r="BB9" s="683"/>
      <c r="BC9" s="683"/>
      <c r="BD9" s="683"/>
      <c r="BE9" s="683"/>
      <c r="BF9" s="684"/>
      <c r="BG9" s="685">
        <v>3226889</v>
      </c>
      <c r="BH9" s="686"/>
      <c r="BI9" s="686"/>
      <c r="BJ9" s="686"/>
      <c r="BK9" s="686"/>
      <c r="BL9" s="686"/>
      <c r="BM9" s="686"/>
      <c r="BN9" s="687"/>
      <c r="BO9" s="688">
        <v>43.9</v>
      </c>
      <c r="BP9" s="688"/>
      <c r="BQ9" s="688"/>
      <c r="BR9" s="688"/>
      <c r="BS9" s="694" t="s">
        <v>177</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1453715</v>
      </c>
      <c r="CS9" s="686"/>
      <c r="CT9" s="686"/>
      <c r="CU9" s="686"/>
      <c r="CV9" s="686"/>
      <c r="CW9" s="686"/>
      <c r="CX9" s="686"/>
      <c r="CY9" s="687"/>
      <c r="CZ9" s="688">
        <v>6.5</v>
      </c>
      <c r="DA9" s="688"/>
      <c r="DB9" s="688"/>
      <c r="DC9" s="688"/>
      <c r="DD9" s="694">
        <v>35538</v>
      </c>
      <c r="DE9" s="686"/>
      <c r="DF9" s="686"/>
      <c r="DG9" s="686"/>
      <c r="DH9" s="686"/>
      <c r="DI9" s="686"/>
      <c r="DJ9" s="686"/>
      <c r="DK9" s="686"/>
      <c r="DL9" s="686"/>
      <c r="DM9" s="686"/>
      <c r="DN9" s="686"/>
      <c r="DO9" s="686"/>
      <c r="DP9" s="687"/>
      <c r="DQ9" s="694">
        <v>1341934</v>
      </c>
      <c r="DR9" s="686"/>
      <c r="DS9" s="686"/>
      <c r="DT9" s="686"/>
      <c r="DU9" s="686"/>
      <c r="DV9" s="686"/>
      <c r="DW9" s="686"/>
      <c r="DX9" s="686"/>
      <c r="DY9" s="686"/>
      <c r="DZ9" s="686"/>
      <c r="EA9" s="686"/>
      <c r="EB9" s="686"/>
      <c r="EC9" s="695"/>
    </row>
    <row r="10" spans="2:143" ht="11.25" customHeight="1">
      <c r="B10" s="682" t="s">
        <v>241</v>
      </c>
      <c r="C10" s="683"/>
      <c r="D10" s="683"/>
      <c r="E10" s="683"/>
      <c r="F10" s="683"/>
      <c r="G10" s="683"/>
      <c r="H10" s="683"/>
      <c r="I10" s="683"/>
      <c r="J10" s="683"/>
      <c r="K10" s="683"/>
      <c r="L10" s="683"/>
      <c r="M10" s="683"/>
      <c r="N10" s="683"/>
      <c r="O10" s="683"/>
      <c r="P10" s="683"/>
      <c r="Q10" s="684"/>
      <c r="R10" s="685" t="s">
        <v>177</v>
      </c>
      <c r="S10" s="686"/>
      <c r="T10" s="686"/>
      <c r="U10" s="686"/>
      <c r="V10" s="686"/>
      <c r="W10" s="686"/>
      <c r="X10" s="686"/>
      <c r="Y10" s="687"/>
      <c r="Z10" s="688" t="s">
        <v>231</v>
      </c>
      <c r="AA10" s="688"/>
      <c r="AB10" s="688"/>
      <c r="AC10" s="688"/>
      <c r="AD10" s="689" t="s">
        <v>231</v>
      </c>
      <c r="AE10" s="689"/>
      <c r="AF10" s="689"/>
      <c r="AG10" s="689"/>
      <c r="AH10" s="689"/>
      <c r="AI10" s="689"/>
      <c r="AJ10" s="689"/>
      <c r="AK10" s="689"/>
      <c r="AL10" s="690" t="s">
        <v>231</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133492</v>
      </c>
      <c r="BH10" s="686"/>
      <c r="BI10" s="686"/>
      <c r="BJ10" s="686"/>
      <c r="BK10" s="686"/>
      <c r="BL10" s="686"/>
      <c r="BM10" s="686"/>
      <c r="BN10" s="687"/>
      <c r="BO10" s="688">
        <v>1.8</v>
      </c>
      <c r="BP10" s="688"/>
      <c r="BQ10" s="688"/>
      <c r="BR10" s="688"/>
      <c r="BS10" s="694" t="s">
        <v>129</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42659</v>
      </c>
      <c r="CS10" s="686"/>
      <c r="CT10" s="686"/>
      <c r="CU10" s="686"/>
      <c r="CV10" s="686"/>
      <c r="CW10" s="686"/>
      <c r="CX10" s="686"/>
      <c r="CY10" s="687"/>
      <c r="CZ10" s="688">
        <v>0.2</v>
      </c>
      <c r="DA10" s="688"/>
      <c r="DB10" s="688"/>
      <c r="DC10" s="688"/>
      <c r="DD10" s="694" t="s">
        <v>231</v>
      </c>
      <c r="DE10" s="686"/>
      <c r="DF10" s="686"/>
      <c r="DG10" s="686"/>
      <c r="DH10" s="686"/>
      <c r="DI10" s="686"/>
      <c r="DJ10" s="686"/>
      <c r="DK10" s="686"/>
      <c r="DL10" s="686"/>
      <c r="DM10" s="686"/>
      <c r="DN10" s="686"/>
      <c r="DO10" s="686"/>
      <c r="DP10" s="687"/>
      <c r="DQ10" s="694">
        <v>5634</v>
      </c>
      <c r="DR10" s="686"/>
      <c r="DS10" s="686"/>
      <c r="DT10" s="686"/>
      <c r="DU10" s="686"/>
      <c r="DV10" s="686"/>
      <c r="DW10" s="686"/>
      <c r="DX10" s="686"/>
      <c r="DY10" s="686"/>
      <c r="DZ10" s="686"/>
      <c r="EA10" s="686"/>
      <c r="EB10" s="686"/>
      <c r="EC10" s="695"/>
    </row>
    <row r="11" spans="2:143" ht="11.25" customHeight="1">
      <c r="B11" s="682" t="s">
        <v>244</v>
      </c>
      <c r="C11" s="683"/>
      <c r="D11" s="683"/>
      <c r="E11" s="683"/>
      <c r="F11" s="683"/>
      <c r="G11" s="683"/>
      <c r="H11" s="683"/>
      <c r="I11" s="683"/>
      <c r="J11" s="683"/>
      <c r="K11" s="683"/>
      <c r="L11" s="683"/>
      <c r="M11" s="683"/>
      <c r="N11" s="683"/>
      <c r="O11" s="683"/>
      <c r="P11" s="683"/>
      <c r="Q11" s="684"/>
      <c r="R11" s="685">
        <v>1113004</v>
      </c>
      <c r="S11" s="686"/>
      <c r="T11" s="686"/>
      <c r="U11" s="686"/>
      <c r="V11" s="686"/>
      <c r="W11" s="686"/>
      <c r="X11" s="686"/>
      <c r="Y11" s="687"/>
      <c r="Z11" s="690">
        <v>4.9000000000000004</v>
      </c>
      <c r="AA11" s="691"/>
      <c r="AB11" s="691"/>
      <c r="AC11" s="703"/>
      <c r="AD11" s="694">
        <v>1113004</v>
      </c>
      <c r="AE11" s="686"/>
      <c r="AF11" s="686"/>
      <c r="AG11" s="686"/>
      <c r="AH11" s="686"/>
      <c r="AI11" s="686"/>
      <c r="AJ11" s="686"/>
      <c r="AK11" s="687"/>
      <c r="AL11" s="690">
        <v>11.7</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169755</v>
      </c>
      <c r="BH11" s="686"/>
      <c r="BI11" s="686"/>
      <c r="BJ11" s="686"/>
      <c r="BK11" s="686"/>
      <c r="BL11" s="686"/>
      <c r="BM11" s="686"/>
      <c r="BN11" s="687"/>
      <c r="BO11" s="688">
        <v>2.2999999999999998</v>
      </c>
      <c r="BP11" s="688"/>
      <c r="BQ11" s="688"/>
      <c r="BR11" s="688"/>
      <c r="BS11" s="694">
        <v>29428</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26648</v>
      </c>
      <c r="CS11" s="686"/>
      <c r="CT11" s="686"/>
      <c r="CU11" s="686"/>
      <c r="CV11" s="686"/>
      <c r="CW11" s="686"/>
      <c r="CX11" s="686"/>
      <c r="CY11" s="687"/>
      <c r="CZ11" s="688">
        <v>0.1</v>
      </c>
      <c r="DA11" s="688"/>
      <c r="DB11" s="688"/>
      <c r="DC11" s="688"/>
      <c r="DD11" s="694">
        <v>2033</v>
      </c>
      <c r="DE11" s="686"/>
      <c r="DF11" s="686"/>
      <c r="DG11" s="686"/>
      <c r="DH11" s="686"/>
      <c r="DI11" s="686"/>
      <c r="DJ11" s="686"/>
      <c r="DK11" s="686"/>
      <c r="DL11" s="686"/>
      <c r="DM11" s="686"/>
      <c r="DN11" s="686"/>
      <c r="DO11" s="686"/>
      <c r="DP11" s="687"/>
      <c r="DQ11" s="694">
        <v>20960</v>
      </c>
      <c r="DR11" s="686"/>
      <c r="DS11" s="686"/>
      <c r="DT11" s="686"/>
      <c r="DU11" s="686"/>
      <c r="DV11" s="686"/>
      <c r="DW11" s="686"/>
      <c r="DX11" s="686"/>
      <c r="DY11" s="686"/>
      <c r="DZ11" s="686"/>
      <c r="EA11" s="686"/>
      <c r="EB11" s="686"/>
      <c r="EC11" s="695"/>
    </row>
    <row r="12" spans="2:143" ht="11.25" customHeight="1">
      <c r="B12" s="682" t="s">
        <v>247</v>
      </c>
      <c r="C12" s="683"/>
      <c r="D12" s="683"/>
      <c r="E12" s="683"/>
      <c r="F12" s="683"/>
      <c r="G12" s="683"/>
      <c r="H12" s="683"/>
      <c r="I12" s="683"/>
      <c r="J12" s="683"/>
      <c r="K12" s="683"/>
      <c r="L12" s="683"/>
      <c r="M12" s="683"/>
      <c r="N12" s="683"/>
      <c r="O12" s="683"/>
      <c r="P12" s="683"/>
      <c r="Q12" s="684"/>
      <c r="R12" s="685" t="s">
        <v>129</v>
      </c>
      <c r="S12" s="686"/>
      <c r="T12" s="686"/>
      <c r="U12" s="686"/>
      <c r="V12" s="686"/>
      <c r="W12" s="686"/>
      <c r="X12" s="686"/>
      <c r="Y12" s="687"/>
      <c r="Z12" s="688" t="s">
        <v>231</v>
      </c>
      <c r="AA12" s="688"/>
      <c r="AB12" s="688"/>
      <c r="AC12" s="688"/>
      <c r="AD12" s="689" t="s">
        <v>177</v>
      </c>
      <c r="AE12" s="689"/>
      <c r="AF12" s="689"/>
      <c r="AG12" s="689"/>
      <c r="AH12" s="689"/>
      <c r="AI12" s="689"/>
      <c r="AJ12" s="689"/>
      <c r="AK12" s="689"/>
      <c r="AL12" s="690" t="s">
        <v>231</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2966325</v>
      </c>
      <c r="BH12" s="686"/>
      <c r="BI12" s="686"/>
      <c r="BJ12" s="686"/>
      <c r="BK12" s="686"/>
      <c r="BL12" s="686"/>
      <c r="BM12" s="686"/>
      <c r="BN12" s="687"/>
      <c r="BO12" s="688">
        <v>40.4</v>
      </c>
      <c r="BP12" s="688"/>
      <c r="BQ12" s="688"/>
      <c r="BR12" s="688"/>
      <c r="BS12" s="694" t="s">
        <v>231</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183279</v>
      </c>
      <c r="CS12" s="686"/>
      <c r="CT12" s="686"/>
      <c r="CU12" s="686"/>
      <c r="CV12" s="686"/>
      <c r="CW12" s="686"/>
      <c r="CX12" s="686"/>
      <c r="CY12" s="687"/>
      <c r="CZ12" s="688">
        <v>0.8</v>
      </c>
      <c r="DA12" s="688"/>
      <c r="DB12" s="688"/>
      <c r="DC12" s="688"/>
      <c r="DD12" s="694">
        <v>115</v>
      </c>
      <c r="DE12" s="686"/>
      <c r="DF12" s="686"/>
      <c r="DG12" s="686"/>
      <c r="DH12" s="686"/>
      <c r="DI12" s="686"/>
      <c r="DJ12" s="686"/>
      <c r="DK12" s="686"/>
      <c r="DL12" s="686"/>
      <c r="DM12" s="686"/>
      <c r="DN12" s="686"/>
      <c r="DO12" s="686"/>
      <c r="DP12" s="687"/>
      <c r="DQ12" s="694">
        <v>163792</v>
      </c>
      <c r="DR12" s="686"/>
      <c r="DS12" s="686"/>
      <c r="DT12" s="686"/>
      <c r="DU12" s="686"/>
      <c r="DV12" s="686"/>
      <c r="DW12" s="686"/>
      <c r="DX12" s="686"/>
      <c r="DY12" s="686"/>
      <c r="DZ12" s="686"/>
      <c r="EA12" s="686"/>
      <c r="EB12" s="686"/>
      <c r="EC12" s="695"/>
    </row>
    <row r="13" spans="2:143" ht="11.25" customHeight="1">
      <c r="B13" s="682" t="s">
        <v>250</v>
      </c>
      <c r="C13" s="683"/>
      <c r="D13" s="683"/>
      <c r="E13" s="683"/>
      <c r="F13" s="683"/>
      <c r="G13" s="683"/>
      <c r="H13" s="683"/>
      <c r="I13" s="683"/>
      <c r="J13" s="683"/>
      <c r="K13" s="683"/>
      <c r="L13" s="683"/>
      <c r="M13" s="683"/>
      <c r="N13" s="683"/>
      <c r="O13" s="683"/>
      <c r="P13" s="683"/>
      <c r="Q13" s="684"/>
      <c r="R13" s="685" t="s">
        <v>231</v>
      </c>
      <c r="S13" s="686"/>
      <c r="T13" s="686"/>
      <c r="U13" s="686"/>
      <c r="V13" s="686"/>
      <c r="W13" s="686"/>
      <c r="X13" s="686"/>
      <c r="Y13" s="687"/>
      <c r="Z13" s="688" t="s">
        <v>177</v>
      </c>
      <c r="AA13" s="688"/>
      <c r="AB13" s="688"/>
      <c r="AC13" s="688"/>
      <c r="AD13" s="689" t="s">
        <v>177</v>
      </c>
      <c r="AE13" s="689"/>
      <c r="AF13" s="689"/>
      <c r="AG13" s="689"/>
      <c r="AH13" s="689"/>
      <c r="AI13" s="689"/>
      <c r="AJ13" s="689"/>
      <c r="AK13" s="689"/>
      <c r="AL13" s="690" t="s">
        <v>231</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2966325</v>
      </c>
      <c r="BH13" s="686"/>
      <c r="BI13" s="686"/>
      <c r="BJ13" s="686"/>
      <c r="BK13" s="686"/>
      <c r="BL13" s="686"/>
      <c r="BM13" s="686"/>
      <c r="BN13" s="687"/>
      <c r="BO13" s="688">
        <v>40.4</v>
      </c>
      <c r="BP13" s="688"/>
      <c r="BQ13" s="688"/>
      <c r="BR13" s="688"/>
      <c r="BS13" s="694" t="s">
        <v>231</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1488279</v>
      </c>
      <c r="CS13" s="686"/>
      <c r="CT13" s="686"/>
      <c r="CU13" s="686"/>
      <c r="CV13" s="686"/>
      <c r="CW13" s="686"/>
      <c r="CX13" s="686"/>
      <c r="CY13" s="687"/>
      <c r="CZ13" s="688">
        <v>6.7</v>
      </c>
      <c r="DA13" s="688"/>
      <c r="DB13" s="688"/>
      <c r="DC13" s="688"/>
      <c r="DD13" s="694">
        <v>506931</v>
      </c>
      <c r="DE13" s="686"/>
      <c r="DF13" s="686"/>
      <c r="DG13" s="686"/>
      <c r="DH13" s="686"/>
      <c r="DI13" s="686"/>
      <c r="DJ13" s="686"/>
      <c r="DK13" s="686"/>
      <c r="DL13" s="686"/>
      <c r="DM13" s="686"/>
      <c r="DN13" s="686"/>
      <c r="DO13" s="686"/>
      <c r="DP13" s="687"/>
      <c r="DQ13" s="694">
        <v>1143630</v>
      </c>
      <c r="DR13" s="686"/>
      <c r="DS13" s="686"/>
      <c r="DT13" s="686"/>
      <c r="DU13" s="686"/>
      <c r="DV13" s="686"/>
      <c r="DW13" s="686"/>
      <c r="DX13" s="686"/>
      <c r="DY13" s="686"/>
      <c r="DZ13" s="686"/>
      <c r="EA13" s="686"/>
      <c r="EB13" s="686"/>
      <c r="EC13" s="695"/>
    </row>
    <row r="14" spans="2:143" ht="11.25" customHeight="1">
      <c r="B14" s="682" t="s">
        <v>253</v>
      </c>
      <c r="C14" s="683"/>
      <c r="D14" s="683"/>
      <c r="E14" s="683"/>
      <c r="F14" s="683"/>
      <c r="G14" s="683"/>
      <c r="H14" s="683"/>
      <c r="I14" s="683"/>
      <c r="J14" s="683"/>
      <c r="K14" s="683"/>
      <c r="L14" s="683"/>
      <c r="M14" s="683"/>
      <c r="N14" s="683"/>
      <c r="O14" s="683"/>
      <c r="P14" s="683"/>
      <c r="Q14" s="684"/>
      <c r="R14" s="685" t="s">
        <v>231</v>
      </c>
      <c r="S14" s="686"/>
      <c r="T14" s="686"/>
      <c r="U14" s="686"/>
      <c r="V14" s="686"/>
      <c r="W14" s="686"/>
      <c r="X14" s="686"/>
      <c r="Y14" s="687"/>
      <c r="Z14" s="688" t="s">
        <v>129</v>
      </c>
      <c r="AA14" s="688"/>
      <c r="AB14" s="688"/>
      <c r="AC14" s="688"/>
      <c r="AD14" s="689" t="s">
        <v>177</v>
      </c>
      <c r="AE14" s="689"/>
      <c r="AF14" s="689"/>
      <c r="AG14" s="689"/>
      <c r="AH14" s="689"/>
      <c r="AI14" s="689"/>
      <c r="AJ14" s="689"/>
      <c r="AK14" s="689"/>
      <c r="AL14" s="690" t="s">
        <v>177</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92738</v>
      </c>
      <c r="BH14" s="686"/>
      <c r="BI14" s="686"/>
      <c r="BJ14" s="686"/>
      <c r="BK14" s="686"/>
      <c r="BL14" s="686"/>
      <c r="BM14" s="686"/>
      <c r="BN14" s="687"/>
      <c r="BO14" s="688">
        <v>1.3</v>
      </c>
      <c r="BP14" s="688"/>
      <c r="BQ14" s="688"/>
      <c r="BR14" s="688"/>
      <c r="BS14" s="694" t="s">
        <v>231</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609596</v>
      </c>
      <c r="CS14" s="686"/>
      <c r="CT14" s="686"/>
      <c r="CU14" s="686"/>
      <c r="CV14" s="686"/>
      <c r="CW14" s="686"/>
      <c r="CX14" s="686"/>
      <c r="CY14" s="687"/>
      <c r="CZ14" s="688">
        <v>2.7</v>
      </c>
      <c r="DA14" s="688"/>
      <c r="DB14" s="688"/>
      <c r="DC14" s="688"/>
      <c r="DD14" s="694">
        <v>73373</v>
      </c>
      <c r="DE14" s="686"/>
      <c r="DF14" s="686"/>
      <c r="DG14" s="686"/>
      <c r="DH14" s="686"/>
      <c r="DI14" s="686"/>
      <c r="DJ14" s="686"/>
      <c r="DK14" s="686"/>
      <c r="DL14" s="686"/>
      <c r="DM14" s="686"/>
      <c r="DN14" s="686"/>
      <c r="DO14" s="686"/>
      <c r="DP14" s="687"/>
      <c r="DQ14" s="694">
        <v>515859</v>
      </c>
      <c r="DR14" s="686"/>
      <c r="DS14" s="686"/>
      <c r="DT14" s="686"/>
      <c r="DU14" s="686"/>
      <c r="DV14" s="686"/>
      <c r="DW14" s="686"/>
      <c r="DX14" s="686"/>
      <c r="DY14" s="686"/>
      <c r="DZ14" s="686"/>
      <c r="EA14" s="686"/>
      <c r="EB14" s="686"/>
      <c r="EC14" s="695"/>
    </row>
    <row r="15" spans="2:143" ht="11.25" customHeight="1">
      <c r="B15" s="682" t="s">
        <v>256</v>
      </c>
      <c r="C15" s="683"/>
      <c r="D15" s="683"/>
      <c r="E15" s="683"/>
      <c r="F15" s="683"/>
      <c r="G15" s="683"/>
      <c r="H15" s="683"/>
      <c r="I15" s="683"/>
      <c r="J15" s="683"/>
      <c r="K15" s="683"/>
      <c r="L15" s="683"/>
      <c r="M15" s="683"/>
      <c r="N15" s="683"/>
      <c r="O15" s="683"/>
      <c r="P15" s="683"/>
      <c r="Q15" s="684"/>
      <c r="R15" s="685" t="s">
        <v>177</v>
      </c>
      <c r="S15" s="686"/>
      <c r="T15" s="686"/>
      <c r="U15" s="686"/>
      <c r="V15" s="686"/>
      <c r="W15" s="686"/>
      <c r="X15" s="686"/>
      <c r="Y15" s="687"/>
      <c r="Z15" s="688" t="s">
        <v>231</v>
      </c>
      <c r="AA15" s="688"/>
      <c r="AB15" s="688"/>
      <c r="AC15" s="688"/>
      <c r="AD15" s="689" t="s">
        <v>177</v>
      </c>
      <c r="AE15" s="689"/>
      <c r="AF15" s="689"/>
      <c r="AG15" s="689"/>
      <c r="AH15" s="689"/>
      <c r="AI15" s="689"/>
      <c r="AJ15" s="689"/>
      <c r="AK15" s="689"/>
      <c r="AL15" s="690" t="s">
        <v>177</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259333</v>
      </c>
      <c r="BH15" s="686"/>
      <c r="BI15" s="686"/>
      <c r="BJ15" s="686"/>
      <c r="BK15" s="686"/>
      <c r="BL15" s="686"/>
      <c r="BM15" s="686"/>
      <c r="BN15" s="687"/>
      <c r="BO15" s="688">
        <v>3.5</v>
      </c>
      <c r="BP15" s="688"/>
      <c r="BQ15" s="688"/>
      <c r="BR15" s="688"/>
      <c r="BS15" s="694" t="s">
        <v>177</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2302303</v>
      </c>
      <c r="CS15" s="686"/>
      <c r="CT15" s="686"/>
      <c r="CU15" s="686"/>
      <c r="CV15" s="686"/>
      <c r="CW15" s="686"/>
      <c r="CX15" s="686"/>
      <c r="CY15" s="687"/>
      <c r="CZ15" s="688">
        <v>10.3</v>
      </c>
      <c r="DA15" s="688"/>
      <c r="DB15" s="688"/>
      <c r="DC15" s="688"/>
      <c r="DD15" s="694">
        <v>447920</v>
      </c>
      <c r="DE15" s="686"/>
      <c r="DF15" s="686"/>
      <c r="DG15" s="686"/>
      <c r="DH15" s="686"/>
      <c r="DI15" s="686"/>
      <c r="DJ15" s="686"/>
      <c r="DK15" s="686"/>
      <c r="DL15" s="686"/>
      <c r="DM15" s="686"/>
      <c r="DN15" s="686"/>
      <c r="DO15" s="686"/>
      <c r="DP15" s="687"/>
      <c r="DQ15" s="694">
        <v>1284200</v>
      </c>
      <c r="DR15" s="686"/>
      <c r="DS15" s="686"/>
      <c r="DT15" s="686"/>
      <c r="DU15" s="686"/>
      <c r="DV15" s="686"/>
      <c r="DW15" s="686"/>
      <c r="DX15" s="686"/>
      <c r="DY15" s="686"/>
      <c r="DZ15" s="686"/>
      <c r="EA15" s="686"/>
      <c r="EB15" s="686"/>
      <c r="EC15" s="695"/>
    </row>
    <row r="16" spans="2:143" ht="11.25" customHeight="1">
      <c r="B16" s="682" t="s">
        <v>259</v>
      </c>
      <c r="C16" s="683"/>
      <c r="D16" s="683"/>
      <c r="E16" s="683"/>
      <c r="F16" s="683"/>
      <c r="G16" s="683"/>
      <c r="H16" s="683"/>
      <c r="I16" s="683"/>
      <c r="J16" s="683"/>
      <c r="K16" s="683"/>
      <c r="L16" s="683"/>
      <c r="M16" s="683"/>
      <c r="N16" s="683"/>
      <c r="O16" s="683"/>
      <c r="P16" s="683"/>
      <c r="Q16" s="684"/>
      <c r="R16" s="685">
        <v>9184</v>
      </c>
      <c r="S16" s="686"/>
      <c r="T16" s="686"/>
      <c r="U16" s="686"/>
      <c r="V16" s="686"/>
      <c r="W16" s="686"/>
      <c r="X16" s="686"/>
      <c r="Y16" s="687"/>
      <c r="Z16" s="688">
        <v>0</v>
      </c>
      <c r="AA16" s="688"/>
      <c r="AB16" s="688"/>
      <c r="AC16" s="688"/>
      <c r="AD16" s="689">
        <v>9184</v>
      </c>
      <c r="AE16" s="689"/>
      <c r="AF16" s="689"/>
      <c r="AG16" s="689"/>
      <c r="AH16" s="689"/>
      <c r="AI16" s="689"/>
      <c r="AJ16" s="689"/>
      <c r="AK16" s="689"/>
      <c r="AL16" s="690">
        <v>0.1</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231</v>
      </c>
      <c r="BH16" s="686"/>
      <c r="BI16" s="686"/>
      <c r="BJ16" s="686"/>
      <c r="BK16" s="686"/>
      <c r="BL16" s="686"/>
      <c r="BM16" s="686"/>
      <c r="BN16" s="687"/>
      <c r="BO16" s="688" t="s">
        <v>231</v>
      </c>
      <c r="BP16" s="688"/>
      <c r="BQ16" s="688"/>
      <c r="BR16" s="688"/>
      <c r="BS16" s="694" t="s">
        <v>129</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196140</v>
      </c>
      <c r="CS16" s="686"/>
      <c r="CT16" s="686"/>
      <c r="CU16" s="686"/>
      <c r="CV16" s="686"/>
      <c r="CW16" s="686"/>
      <c r="CX16" s="686"/>
      <c r="CY16" s="687"/>
      <c r="CZ16" s="688">
        <v>0.9</v>
      </c>
      <c r="DA16" s="688"/>
      <c r="DB16" s="688"/>
      <c r="DC16" s="688"/>
      <c r="DD16" s="694" t="s">
        <v>231</v>
      </c>
      <c r="DE16" s="686"/>
      <c r="DF16" s="686"/>
      <c r="DG16" s="686"/>
      <c r="DH16" s="686"/>
      <c r="DI16" s="686"/>
      <c r="DJ16" s="686"/>
      <c r="DK16" s="686"/>
      <c r="DL16" s="686"/>
      <c r="DM16" s="686"/>
      <c r="DN16" s="686"/>
      <c r="DO16" s="686"/>
      <c r="DP16" s="687"/>
      <c r="DQ16" s="694">
        <v>9628</v>
      </c>
      <c r="DR16" s="686"/>
      <c r="DS16" s="686"/>
      <c r="DT16" s="686"/>
      <c r="DU16" s="686"/>
      <c r="DV16" s="686"/>
      <c r="DW16" s="686"/>
      <c r="DX16" s="686"/>
      <c r="DY16" s="686"/>
      <c r="DZ16" s="686"/>
      <c r="EA16" s="686"/>
      <c r="EB16" s="686"/>
      <c r="EC16" s="695"/>
    </row>
    <row r="17" spans="2:133" ht="11.25" customHeight="1">
      <c r="B17" s="682" t="s">
        <v>262</v>
      </c>
      <c r="C17" s="683"/>
      <c r="D17" s="683"/>
      <c r="E17" s="683"/>
      <c r="F17" s="683"/>
      <c r="G17" s="683"/>
      <c r="H17" s="683"/>
      <c r="I17" s="683"/>
      <c r="J17" s="683"/>
      <c r="K17" s="683"/>
      <c r="L17" s="683"/>
      <c r="M17" s="683"/>
      <c r="N17" s="683"/>
      <c r="O17" s="683"/>
      <c r="P17" s="683"/>
      <c r="Q17" s="684"/>
      <c r="R17" s="685">
        <v>81086</v>
      </c>
      <c r="S17" s="686"/>
      <c r="T17" s="686"/>
      <c r="U17" s="686"/>
      <c r="V17" s="686"/>
      <c r="W17" s="686"/>
      <c r="X17" s="686"/>
      <c r="Y17" s="687"/>
      <c r="Z17" s="688">
        <v>0.4</v>
      </c>
      <c r="AA17" s="688"/>
      <c r="AB17" s="688"/>
      <c r="AC17" s="688"/>
      <c r="AD17" s="689">
        <v>81086</v>
      </c>
      <c r="AE17" s="689"/>
      <c r="AF17" s="689"/>
      <c r="AG17" s="689"/>
      <c r="AH17" s="689"/>
      <c r="AI17" s="689"/>
      <c r="AJ17" s="689"/>
      <c r="AK17" s="689"/>
      <c r="AL17" s="690">
        <v>0.9</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129</v>
      </c>
      <c r="BH17" s="686"/>
      <c r="BI17" s="686"/>
      <c r="BJ17" s="686"/>
      <c r="BK17" s="686"/>
      <c r="BL17" s="686"/>
      <c r="BM17" s="686"/>
      <c r="BN17" s="687"/>
      <c r="BO17" s="688" t="s">
        <v>231</v>
      </c>
      <c r="BP17" s="688"/>
      <c r="BQ17" s="688"/>
      <c r="BR17" s="688"/>
      <c r="BS17" s="694" t="s">
        <v>177</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1838213</v>
      </c>
      <c r="CS17" s="686"/>
      <c r="CT17" s="686"/>
      <c r="CU17" s="686"/>
      <c r="CV17" s="686"/>
      <c r="CW17" s="686"/>
      <c r="CX17" s="686"/>
      <c r="CY17" s="687"/>
      <c r="CZ17" s="688">
        <v>8.1999999999999993</v>
      </c>
      <c r="DA17" s="688"/>
      <c r="DB17" s="688"/>
      <c r="DC17" s="688"/>
      <c r="DD17" s="694" t="s">
        <v>231</v>
      </c>
      <c r="DE17" s="686"/>
      <c r="DF17" s="686"/>
      <c r="DG17" s="686"/>
      <c r="DH17" s="686"/>
      <c r="DI17" s="686"/>
      <c r="DJ17" s="686"/>
      <c r="DK17" s="686"/>
      <c r="DL17" s="686"/>
      <c r="DM17" s="686"/>
      <c r="DN17" s="686"/>
      <c r="DO17" s="686"/>
      <c r="DP17" s="687"/>
      <c r="DQ17" s="694">
        <v>1822525</v>
      </c>
      <c r="DR17" s="686"/>
      <c r="DS17" s="686"/>
      <c r="DT17" s="686"/>
      <c r="DU17" s="686"/>
      <c r="DV17" s="686"/>
      <c r="DW17" s="686"/>
      <c r="DX17" s="686"/>
      <c r="DY17" s="686"/>
      <c r="DZ17" s="686"/>
      <c r="EA17" s="686"/>
      <c r="EB17" s="686"/>
      <c r="EC17" s="695"/>
    </row>
    <row r="18" spans="2:133" ht="11.25" customHeight="1">
      <c r="B18" s="682" t="s">
        <v>265</v>
      </c>
      <c r="C18" s="683"/>
      <c r="D18" s="683"/>
      <c r="E18" s="683"/>
      <c r="F18" s="683"/>
      <c r="G18" s="683"/>
      <c r="H18" s="683"/>
      <c r="I18" s="683"/>
      <c r="J18" s="683"/>
      <c r="K18" s="683"/>
      <c r="L18" s="683"/>
      <c r="M18" s="683"/>
      <c r="N18" s="683"/>
      <c r="O18" s="683"/>
      <c r="P18" s="683"/>
      <c r="Q18" s="684"/>
      <c r="R18" s="685">
        <v>51666</v>
      </c>
      <c r="S18" s="686"/>
      <c r="T18" s="686"/>
      <c r="U18" s="686"/>
      <c r="V18" s="686"/>
      <c r="W18" s="686"/>
      <c r="X18" s="686"/>
      <c r="Y18" s="687"/>
      <c r="Z18" s="688">
        <v>0.2</v>
      </c>
      <c r="AA18" s="688"/>
      <c r="AB18" s="688"/>
      <c r="AC18" s="688"/>
      <c r="AD18" s="689">
        <v>51666</v>
      </c>
      <c r="AE18" s="689"/>
      <c r="AF18" s="689"/>
      <c r="AG18" s="689"/>
      <c r="AH18" s="689"/>
      <c r="AI18" s="689"/>
      <c r="AJ18" s="689"/>
      <c r="AK18" s="689"/>
      <c r="AL18" s="690">
        <v>0.5</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177</v>
      </c>
      <c r="BH18" s="686"/>
      <c r="BI18" s="686"/>
      <c r="BJ18" s="686"/>
      <c r="BK18" s="686"/>
      <c r="BL18" s="686"/>
      <c r="BM18" s="686"/>
      <c r="BN18" s="687"/>
      <c r="BO18" s="688" t="s">
        <v>231</v>
      </c>
      <c r="BP18" s="688"/>
      <c r="BQ18" s="688"/>
      <c r="BR18" s="688"/>
      <c r="BS18" s="694" t="s">
        <v>231</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231</v>
      </c>
      <c r="DA18" s="688"/>
      <c r="DB18" s="688"/>
      <c r="DC18" s="688"/>
      <c r="DD18" s="694" t="s">
        <v>177</v>
      </c>
      <c r="DE18" s="686"/>
      <c r="DF18" s="686"/>
      <c r="DG18" s="686"/>
      <c r="DH18" s="686"/>
      <c r="DI18" s="686"/>
      <c r="DJ18" s="686"/>
      <c r="DK18" s="686"/>
      <c r="DL18" s="686"/>
      <c r="DM18" s="686"/>
      <c r="DN18" s="686"/>
      <c r="DO18" s="686"/>
      <c r="DP18" s="687"/>
      <c r="DQ18" s="694" t="s">
        <v>231</v>
      </c>
      <c r="DR18" s="686"/>
      <c r="DS18" s="686"/>
      <c r="DT18" s="686"/>
      <c r="DU18" s="686"/>
      <c r="DV18" s="686"/>
      <c r="DW18" s="686"/>
      <c r="DX18" s="686"/>
      <c r="DY18" s="686"/>
      <c r="DZ18" s="686"/>
      <c r="EA18" s="686"/>
      <c r="EB18" s="686"/>
      <c r="EC18" s="695"/>
    </row>
    <row r="19" spans="2:133" ht="11.25" customHeight="1">
      <c r="B19" s="682" t="s">
        <v>268</v>
      </c>
      <c r="C19" s="683"/>
      <c r="D19" s="683"/>
      <c r="E19" s="683"/>
      <c r="F19" s="683"/>
      <c r="G19" s="683"/>
      <c r="H19" s="683"/>
      <c r="I19" s="683"/>
      <c r="J19" s="683"/>
      <c r="K19" s="683"/>
      <c r="L19" s="683"/>
      <c r="M19" s="683"/>
      <c r="N19" s="683"/>
      <c r="O19" s="683"/>
      <c r="P19" s="683"/>
      <c r="Q19" s="684"/>
      <c r="R19" s="685">
        <v>44989</v>
      </c>
      <c r="S19" s="686"/>
      <c r="T19" s="686"/>
      <c r="U19" s="686"/>
      <c r="V19" s="686"/>
      <c r="W19" s="686"/>
      <c r="X19" s="686"/>
      <c r="Y19" s="687"/>
      <c r="Z19" s="688">
        <v>0.2</v>
      </c>
      <c r="AA19" s="688"/>
      <c r="AB19" s="688"/>
      <c r="AC19" s="688"/>
      <c r="AD19" s="689">
        <v>44989</v>
      </c>
      <c r="AE19" s="689"/>
      <c r="AF19" s="689"/>
      <c r="AG19" s="689"/>
      <c r="AH19" s="689"/>
      <c r="AI19" s="689"/>
      <c r="AJ19" s="689"/>
      <c r="AK19" s="689"/>
      <c r="AL19" s="690">
        <v>0.5</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412123</v>
      </c>
      <c r="BH19" s="686"/>
      <c r="BI19" s="686"/>
      <c r="BJ19" s="686"/>
      <c r="BK19" s="686"/>
      <c r="BL19" s="686"/>
      <c r="BM19" s="686"/>
      <c r="BN19" s="687"/>
      <c r="BO19" s="688">
        <v>5.6</v>
      </c>
      <c r="BP19" s="688"/>
      <c r="BQ19" s="688"/>
      <c r="BR19" s="688"/>
      <c r="BS19" s="694" t="s">
        <v>231</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231</v>
      </c>
      <c r="CS19" s="686"/>
      <c r="CT19" s="686"/>
      <c r="CU19" s="686"/>
      <c r="CV19" s="686"/>
      <c r="CW19" s="686"/>
      <c r="CX19" s="686"/>
      <c r="CY19" s="687"/>
      <c r="CZ19" s="688" t="s">
        <v>177</v>
      </c>
      <c r="DA19" s="688"/>
      <c r="DB19" s="688"/>
      <c r="DC19" s="688"/>
      <c r="DD19" s="694" t="s">
        <v>129</v>
      </c>
      <c r="DE19" s="686"/>
      <c r="DF19" s="686"/>
      <c r="DG19" s="686"/>
      <c r="DH19" s="686"/>
      <c r="DI19" s="686"/>
      <c r="DJ19" s="686"/>
      <c r="DK19" s="686"/>
      <c r="DL19" s="686"/>
      <c r="DM19" s="686"/>
      <c r="DN19" s="686"/>
      <c r="DO19" s="686"/>
      <c r="DP19" s="687"/>
      <c r="DQ19" s="694" t="s">
        <v>231</v>
      </c>
      <c r="DR19" s="686"/>
      <c r="DS19" s="686"/>
      <c r="DT19" s="686"/>
      <c r="DU19" s="686"/>
      <c r="DV19" s="686"/>
      <c r="DW19" s="686"/>
      <c r="DX19" s="686"/>
      <c r="DY19" s="686"/>
      <c r="DZ19" s="686"/>
      <c r="EA19" s="686"/>
      <c r="EB19" s="686"/>
      <c r="EC19" s="695"/>
    </row>
    <row r="20" spans="2:133" ht="11.25" customHeight="1">
      <c r="B20" s="682" t="s">
        <v>271</v>
      </c>
      <c r="C20" s="683"/>
      <c r="D20" s="683"/>
      <c r="E20" s="683"/>
      <c r="F20" s="683"/>
      <c r="G20" s="683"/>
      <c r="H20" s="683"/>
      <c r="I20" s="683"/>
      <c r="J20" s="683"/>
      <c r="K20" s="683"/>
      <c r="L20" s="683"/>
      <c r="M20" s="683"/>
      <c r="N20" s="683"/>
      <c r="O20" s="683"/>
      <c r="P20" s="683"/>
      <c r="Q20" s="684"/>
      <c r="R20" s="685">
        <v>4320</v>
      </c>
      <c r="S20" s="686"/>
      <c r="T20" s="686"/>
      <c r="U20" s="686"/>
      <c r="V20" s="686"/>
      <c r="W20" s="686"/>
      <c r="X20" s="686"/>
      <c r="Y20" s="687"/>
      <c r="Z20" s="688">
        <v>0</v>
      </c>
      <c r="AA20" s="688"/>
      <c r="AB20" s="688"/>
      <c r="AC20" s="688"/>
      <c r="AD20" s="689">
        <v>4320</v>
      </c>
      <c r="AE20" s="689"/>
      <c r="AF20" s="689"/>
      <c r="AG20" s="689"/>
      <c r="AH20" s="689"/>
      <c r="AI20" s="689"/>
      <c r="AJ20" s="689"/>
      <c r="AK20" s="689"/>
      <c r="AL20" s="690">
        <v>0</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412123</v>
      </c>
      <c r="BH20" s="686"/>
      <c r="BI20" s="686"/>
      <c r="BJ20" s="686"/>
      <c r="BK20" s="686"/>
      <c r="BL20" s="686"/>
      <c r="BM20" s="686"/>
      <c r="BN20" s="687"/>
      <c r="BO20" s="688">
        <v>5.6</v>
      </c>
      <c r="BP20" s="688"/>
      <c r="BQ20" s="688"/>
      <c r="BR20" s="688"/>
      <c r="BS20" s="694" t="s">
        <v>177</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22377697</v>
      </c>
      <c r="CS20" s="686"/>
      <c r="CT20" s="686"/>
      <c r="CU20" s="686"/>
      <c r="CV20" s="686"/>
      <c r="CW20" s="686"/>
      <c r="CX20" s="686"/>
      <c r="CY20" s="687"/>
      <c r="CZ20" s="688">
        <v>100</v>
      </c>
      <c r="DA20" s="688"/>
      <c r="DB20" s="688"/>
      <c r="DC20" s="688"/>
      <c r="DD20" s="694">
        <v>1189041</v>
      </c>
      <c r="DE20" s="686"/>
      <c r="DF20" s="686"/>
      <c r="DG20" s="686"/>
      <c r="DH20" s="686"/>
      <c r="DI20" s="686"/>
      <c r="DJ20" s="686"/>
      <c r="DK20" s="686"/>
      <c r="DL20" s="686"/>
      <c r="DM20" s="686"/>
      <c r="DN20" s="686"/>
      <c r="DO20" s="686"/>
      <c r="DP20" s="687"/>
      <c r="DQ20" s="694">
        <v>11024385</v>
      </c>
      <c r="DR20" s="686"/>
      <c r="DS20" s="686"/>
      <c r="DT20" s="686"/>
      <c r="DU20" s="686"/>
      <c r="DV20" s="686"/>
      <c r="DW20" s="686"/>
      <c r="DX20" s="686"/>
      <c r="DY20" s="686"/>
      <c r="DZ20" s="686"/>
      <c r="EA20" s="686"/>
      <c r="EB20" s="686"/>
      <c r="EC20" s="695"/>
    </row>
    <row r="21" spans="2:133" ht="11.25" customHeight="1">
      <c r="B21" s="682" t="s">
        <v>274</v>
      </c>
      <c r="C21" s="683"/>
      <c r="D21" s="683"/>
      <c r="E21" s="683"/>
      <c r="F21" s="683"/>
      <c r="G21" s="683"/>
      <c r="H21" s="683"/>
      <c r="I21" s="683"/>
      <c r="J21" s="683"/>
      <c r="K21" s="683"/>
      <c r="L21" s="683"/>
      <c r="M21" s="683"/>
      <c r="N21" s="683"/>
      <c r="O21" s="683"/>
      <c r="P21" s="683"/>
      <c r="Q21" s="684"/>
      <c r="R21" s="685">
        <v>2357</v>
      </c>
      <c r="S21" s="686"/>
      <c r="T21" s="686"/>
      <c r="U21" s="686"/>
      <c r="V21" s="686"/>
      <c r="W21" s="686"/>
      <c r="X21" s="686"/>
      <c r="Y21" s="687"/>
      <c r="Z21" s="688">
        <v>0</v>
      </c>
      <c r="AA21" s="688"/>
      <c r="AB21" s="688"/>
      <c r="AC21" s="688"/>
      <c r="AD21" s="689">
        <v>2357</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t="s">
        <v>129</v>
      </c>
      <c r="BH21" s="686"/>
      <c r="BI21" s="686"/>
      <c r="BJ21" s="686"/>
      <c r="BK21" s="686"/>
      <c r="BL21" s="686"/>
      <c r="BM21" s="686"/>
      <c r="BN21" s="687"/>
      <c r="BO21" s="688" t="s">
        <v>177</v>
      </c>
      <c r="BP21" s="688"/>
      <c r="BQ21" s="688"/>
      <c r="BR21" s="688"/>
      <c r="BS21" s="694" t="s">
        <v>231</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276</v>
      </c>
      <c r="C22" s="683"/>
      <c r="D22" s="683"/>
      <c r="E22" s="683"/>
      <c r="F22" s="683"/>
      <c r="G22" s="683"/>
      <c r="H22" s="683"/>
      <c r="I22" s="683"/>
      <c r="J22" s="683"/>
      <c r="K22" s="683"/>
      <c r="L22" s="683"/>
      <c r="M22" s="683"/>
      <c r="N22" s="683"/>
      <c r="O22" s="683"/>
      <c r="P22" s="683"/>
      <c r="Q22" s="684"/>
      <c r="R22" s="685">
        <v>1189608</v>
      </c>
      <c r="S22" s="686"/>
      <c r="T22" s="686"/>
      <c r="U22" s="686"/>
      <c r="V22" s="686"/>
      <c r="W22" s="686"/>
      <c r="X22" s="686"/>
      <c r="Y22" s="687"/>
      <c r="Z22" s="688">
        <v>5.2</v>
      </c>
      <c r="AA22" s="688"/>
      <c r="AB22" s="688"/>
      <c r="AC22" s="688"/>
      <c r="AD22" s="689">
        <v>1086690</v>
      </c>
      <c r="AE22" s="689"/>
      <c r="AF22" s="689"/>
      <c r="AG22" s="689"/>
      <c r="AH22" s="689"/>
      <c r="AI22" s="689"/>
      <c r="AJ22" s="689"/>
      <c r="AK22" s="689"/>
      <c r="AL22" s="690">
        <v>11.4</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177</v>
      </c>
      <c r="BH22" s="686"/>
      <c r="BI22" s="686"/>
      <c r="BJ22" s="686"/>
      <c r="BK22" s="686"/>
      <c r="BL22" s="686"/>
      <c r="BM22" s="686"/>
      <c r="BN22" s="687"/>
      <c r="BO22" s="688" t="s">
        <v>177</v>
      </c>
      <c r="BP22" s="688"/>
      <c r="BQ22" s="688"/>
      <c r="BR22" s="688"/>
      <c r="BS22" s="694" t="s">
        <v>231</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279</v>
      </c>
      <c r="C23" s="683"/>
      <c r="D23" s="683"/>
      <c r="E23" s="683"/>
      <c r="F23" s="683"/>
      <c r="G23" s="683"/>
      <c r="H23" s="683"/>
      <c r="I23" s="683"/>
      <c r="J23" s="683"/>
      <c r="K23" s="683"/>
      <c r="L23" s="683"/>
      <c r="M23" s="683"/>
      <c r="N23" s="683"/>
      <c r="O23" s="683"/>
      <c r="P23" s="683"/>
      <c r="Q23" s="684"/>
      <c r="R23" s="685">
        <v>1086690</v>
      </c>
      <c r="S23" s="686"/>
      <c r="T23" s="686"/>
      <c r="U23" s="686"/>
      <c r="V23" s="686"/>
      <c r="W23" s="686"/>
      <c r="X23" s="686"/>
      <c r="Y23" s="687"/>
      <c r="Z23" s="688">
        <v>4.8</v>
      </c>
      <c r="AA23" s="688"/>
      <c r="AB23" s="688"/>
      <c r="AC23" s="688"/>
      <c r="AD23" s="689">
        <v>1086690</v>
      </c>
      <c r="AE23" s="689"/>
      <c r="AF23" s="689"/>
      <c r="AG23" s="689"/>
      <c r="AH23" s="689"/>
      <c r="AI23" s="689"/>
      <c r="AJ23" s="689"/>
      <c r="AK23" s="689"/>
      <c r="AL23" s="690">
        <v>11.4</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v>412123</v>
      </c>
      <c r="BH23" s="686"/>
      <c r="BI23" s="686"/>
      <c r="BJ23" s="686"/>
      <c r="BK23" s="686"/>
      <c r="BL23" s="686"/>
      <c r="BM23" s="686"/>
      <c r="BN23" s="687"/>
      <c r="BO23" s="688">
        <v>5.6</v>
      </c>
      <c r="BP23" s="688"/>
      <c r="BQ23" s="688"/>
      <c r="BR23" s="688"/>
      <c r="BS23" s="694" t="s">
        <v>129</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c r="B24" s="682" t="s">
        <v>286</v>
      </c>
      <c r="C24" s="683"/>
      <c r="D24" s="683"/>
      <c r="E24" s="683"/>
      <c r="F24" s="683"/>
      <c r="G24" s="683"/>
      <c r="H24" s="683"/>
      <c r="I24" s="683"/>
      <c r="J24" s="683"/>
      <c r="K24" s="683"/>
      <c r="L24" s="683"/>
      <c r="M24" s="683"/>
      <c r="N24" s="683"/>
      <c r="O24" s="683"/>
      <c r="P24" s="683"/>
      <c r="Q24" s="684"/>
      <c r="R24" s="685">
        <v>102918</v>
      </c>
      <c r="S24" s="686"/>
      <c r="T24" s="686"/>
      <c r="U24" s="686"/>
      <c r="V24" s="686"/>
      <c r="W24" s="686"/>
      <c r="X24" s="686"/>
      <c r="Y24" s="687"/>
      <c r="Z24" s="688">
        <v>0.5</v>
      </c>
      <c r="AA24" s="688"/>
      <c r="AB24" s="688"/>
      <c r="AC24" s="688"/>
      <c r="AD24" s="689" t="s">
        <v>231</v>
      </c>
      <c r="AE24" s="689"/>
      <c r="AF24" s="689"/>
      <c r="AG24" s="689"/>
      <c r="AH24" s="689"/>
      <c r="AI24" s="689"/>
      <c r="AJ24" s="689"/>
      <c r="AK24" s="689"/>
      <c r="AL24" s="690" t="s">
        <v>177</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129</v>
      </c>
      <c r="BP24" s="688"/>
      <c r="BQ24" s="688"/>
      <c r="BR24" s="688"/>
      <c r="BS24" s="694" t="s">
        <v>231</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9948906</v>
      </c>
      <c r="CS24" s="675"/>
      <c r="CT24" s="675"/>
      <c r="CU24" s="675"/>
      <c r="CV24" s="675"/>
      <c r="CW24" s="675"/>
      <c r="CX24" s="675"/>
      <c r="CY24" s="676"/>
      <c r="CZ24" s="679">
        <v>44.5</v>
      </c>
      <c r="DA24" s="680"/>
      <c r="DB24" s="680"/>
      <c r="DC24" s="699"/>
      <c r="DD24" s="719">
        <v>5893709</v>
      </c>
      <c r="DE24" s="675"/>
      <c r="DF24" s="675"/>
      <c r="DG24" s="675"/>
      <c r="DH24" s="675"/>
      <c r="DI24" s="675"/>
      <c r="DJ24" s="675"/>
      <c r="DK24" s="676"/>
      <c r="DL24" s="719">
        <v>5704797</v>
      </c>
      <c r="DM24" s="675"/>
      <c r="DN24" s="675"/>
      <c r="DO24" s="675"/>
      <c r="DP24" s="675"/>
      <c r="DQ24" s="675"/>
      <c r="DR24" s="675"/>
      <c r="DS24" s="675"/>
      <c r="DT24" s="675"/>
      <c r="DU24" s="675"/>
      <c r="DV24" s="676"/>
      <c r="DW24" s="679">
        <v>55.5</v>
      </c>
      <c r="DX24" s="680"/>
      <c r="DY24" s="680"/>
      <c r="DZ24" s="680"/>
      <c r="EA24" s="680"/>
      <c r="EB24" s="680"/>
      <c r="EC24" s="681"/>
    </row>
    <row r="25" spans="2:133" ht="11.25" customHeight="1">
      <c r="B25" s="682" t="s">
        <v>289</v>
      </c>
      <c r="C25" s="683"/>
      <c r="D25" s="683"/>
      <c r="E25" s="683"/>
      <c r="F25" s="683"/>
      <c r="G25" s="683"/>
      <c r="H25" s="683"/>
      <c r="I25" s="683"/>
      <c r="J25" s="683"/>
      <c r="K25" s="683"/>
      <c r="L25" s="683"/>
      <c r="M25" s="683"/>
      <c r="N25" s="683"/>
      <c r="O25" s="683"/>
      <c r="P25" s="683"/>
      <c r="Q25" s="684"/>
      <c r="R25" s="685" t="s">
        <v>231</v>
      </c>
      <c r="S25" s="686"/>
      <c r="T25" s="686"/>
      <c r="U25" s="686"/>
      <c r="V25" s="686"/>
      <c r="W25" s="686"/>
      <c r="X25" s="686"/>
      <c r="Y25" s="687"/>
      <c r="Z25" s="688" t="s">
        <v>231</v>
      </c>
      <c r="AA25" s="688"/>
      <c r="AB25" s="688"/>
      <c r="AC25" s="688"/>
      <c r="AD25" s="689" t="s">
        <v>177</v>
      </c>
      <c r="AE25" s="689"/>
      <c r="AF25" s="689"/>
      <c r="AG25" s="689"/>
      <c r="AH25" s="689"/>
      <c r="AI25" s="689"/>
      <c r="AJ25" s="689"/>
      <c r="AK25" s="689"/>
      <c r="AL25" s="690" t="s">
        <v>177</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129</v>
      </c>
      <c r="BH25" s="686"/>
      <c r="BI25" s="686"/>
      <c r="BJ25" s="686"/>
      <c r="BK25" s="686"/>
      <c r="BL25" s="686"/>
      <c r="BM25" s="686"/>
      <c r="BN25" s="687"/>
      <c r="BO25" s="688" t="s">
        <v>231</v>
      </c>
      <c r="BP25" s="688"/>
      <c r="BQ25" s="688"/>
      <c r="BR25" s="688"/>
      <c r="BS25" s="694" t="s">
        <v>177</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2918572</v>
      </c>
      <c r="CS25" s="722"/>
      <c r="CT25" s="722"/>
      <c r="CU25" s="722"/>
      <c r="CV25" s="722"/>
      <c r="CW25" s="722"/>
      <c r="CX25" s="722"/>
      <c r="CY25" s="723"/>
      <c r="CZ25" s="690">
        <v>13</v>
      </c>
      <c r="DA25" s="720"/>
      <c r="DB25" s="720"/>
      <c r="DC25" s="724"/>
      <c r="DD25" s="694">
        <v>2677793</v>
      </c>
      <c r="DE25" s="722"/>
      <c r="DF25" s="722"/>
      <c r="DG25" s="722"/>
      <c r="DH25" s="722"/>
      <c r="DI25" s="722"/>
      <c r="DJ25" s="722"/>
      <c r="DK25" s="723"/>
      <c r="DL25" s="694">
        <v>2500955</v>
      </c>
      <c r="DM25" s="722"/>
      <c r="DN25" s="722"/>
      <c r="DO25" s="722"/>
      <c r="DP25" s="722"/>
      <c r="DQ25" s="722"/>
      <c r="DR25" s="722"/>
      <c r="DS25" s="722"/>
      <c r="DT25" s="722"/>
      <c r="DU25" s="722"/>
      <c r="DV25" s="723"/>
      <c r="DW25" s="690">
        <v>24.3</v>
      </c>
      <c r="DX25" s="720"/>
      <c r="DY25" s="720"/>
      <c r="DZ25" s="720"/>
      <c r="EA25" s="720"/>
      <c r="EB25" s="720"/>
      <c r="EC25" s="721"/>
    </row>
    <row r="26" spans="2:133" ht="11.25" customHeight="1">
      <c r="B26" s="682" t="s">
        <v>292</v>
      </c>
      <c r="C26" s="683"/>
      <c r="D26" s="683"/>
      <c r="E26" s="683"/>
      <c r="F26" s="683"/>
      <c r="G26" s="683"/>
      <c r="H26" s="683"/>
      <c r="I26" s="683"/>
      <c r="J26" s="683"/>
      <c r="K26" s="683"/>
      <c r="L26" s="683"/>
      <c r="M26" s="683"/>
      <c r="N26" s="683"/>
      <c r="O26" s="683"/>
      <c r="P26" s="683"/>
      <c r="Q26" s="684"/>
      <c r="R26" s="685">
        <v>9955623</v>
      </c>
      <c r="S26" s="686"/>
      <c r="T26" s="686"/>
      <c r="U26" s="686"/>
      <c r="V26" s="686"/>
      <c r="W26" s="686"/>
      <c r="X26" s="686"/>
      <c r="Y26" s="687"/>
      <c r="Z26" s="688">
        <v>43.8</v>
      </c>
      <c r="AA26" s="688"/>
      <c r="AB26" s="688"/>
      <c r="AC26" s="688"/>
      <c r="AD26" s="689">
        <v>9440582</v>
      </c>
      <c r="AE26" s="689"/>
      <c r="AF26" s="689"/>
      <c r="AG26" s="689"/>
      <c r="AH26" s="689"/>
      <c r="AI26" s="689"/>
      <c r="AJ26" s="689"/>
      <c r="AK26" s="689"/>
      <c r="AL26" s="690">
        <v>99.5</v>
      </c>
      <c r="AM26" s="691"/>
      <c r="AN26" s="691"/>
      <c r="AO26" s="692"/>
      <c r="AP26" s="704" t="s">
        <v>293</v>
      </c>
      <c r="AQ26" s="731"/>
      <c r="AR26" s="731"/>
      <c r="AS26" s="731"/>
      <c r="AT26" s="731"/>
      <c r="AU26" s="731"/>
      <c r="AV26" s="731"/>
      <c r="AW26" s="731"/>
      <c r="AX26" s="731"/>
      <c r="AY26" s="731"/>
      <c r="AZ26" s="731"/>
      <c r="BA26" s="731"/>
      <c r="BB26" s="731"/>
      <c r="BC26" s="731"/>
      <c r="BD26" s="731"/>
      <c r="BE26" s="731"/>
      <c r="BF26" s="706"/>
      <c r="BG26" s="685" t="s">
        <v>231</v>
      </c>
      <c r="BH26" s="686"/>
      <c r="BI26" s="686"/>
      <c r="BJ26" s="686"/>
      <c r="BK26" s="686"/>
      <c r="BL26" s="686"/>
      <c r="BM26" s="686"/>
      <c r="BN26" s="687"/>
      <c r="BO26" s="688" t="s">
        <v>231</v>
      </c>
      <c r="BP26" s="688"/>
      <c r="BQ26" s="688"/>
      <c r="BR26" s="688"/>
      <c r="BS26" s="694" t="s">
        <v>231</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1849510</v>
      </c>
      <c r="CS26" s="686"/>
      <c r="CT26" s="686"/>
      <c r="CU26" s="686"/>
      <c r="CV26" s="686"/>
      <c r="CW26" s="686"/>
      <c r="CX26" s="686"/>
      <c r="CY26" s="687"/>
      <c r="CZ26" s="690">
        <v>8.3000000000000007</v>
      </c>
      <c r="DA26" s="720"/>
      <c r="DB26" s="720"/>
      <c r="DC26" s="724"/>
      <c r="DD26" s="694">
        <v>1722806</v>
      </c>
      <c r="DE26" s="686"/>
      <c r="DF26" s="686"/>
      <c r="DG26" s="686"/>
      <c r="DH26" s="686"/>
      <c r="DI26" s="686"/>
      <c r="DJ26" s="686"/>
      <c r="DK26" s="687"/>
      <c r="DL26" s="694" t="s">
        <v>231</v>
      </c>
      <c r="DM26" s="686"/>
      <c r="DN26" s="686"/>
      <c r="DO26" s="686"/>
      <c r="DP26" s="686"/>
      <c r="DQ26" s="686"/>
      <c r="DR26" s="686"/>
      <c r="DS26" s="686"/>
      <c r="DT26" s="686"/>
      <c r="DU26" s="686"/>
      <c r="DV26" s="687"/>
      <c r="DW26" s="690" t="s">
        <v>231</v>
      </c>
      <c r="DX26" s="720"/>
      <c r="DY26" s="720"/>
      <c r="DZ26" s="720"/>
      <c r="EA26" s="720"/>
      <c r="EB26" s="720"/>
      <c r="EC26" s="721"/>
    </row>
    <row r="27" spans="2:133" ht="11.25" customHeight="1">
      <c r="B27" s="682" t="s">
        <v>295</v>
      </c>
      <c r="C27" s="683"/>
      <c r="D27" s="683"/>
      <c r="E27" s="683"/>
      <c r="F27" s="683"/>
      <c r="G27" s="683"/>
      <c r="H27" s="683"/>
      <c r="I27" s="683"/>
      <c r="J27" s="683"/>
      <c r="K27" s="683"/>
      <c r="L27" s="683"/>
      <c r="M27" s="683"/>
      <c r="N27" s="683"/>
      <c r="O27" s="683"/>
      <c r="P27" s="683"/>
      <c r="Q27" s="684"/>
      <c r="R27" s="685">
        <v>5902</v>
      </c>
      <c r="S27" s="686"/>
      <c r="T27" s="686"/>
      <c r="U27" s="686"/>
      <c r="V27" s="686"/>
      <c r="W27" s="686"/>
      <c r="X27" s="686"/>
      <c r="Y27" s="687"/>
      <c r="Z27" s="688">
        <v>0</v>
      </c>
      <c r="AA27" s="688"/>
      <c r="AB27" s="688"/>
      <c r="AC27" s="688"/>
      <c r="AD27" s="689">
        <v>5902</v>
      </c>
      <c r="AE27" s="689"/>
      <c r="AF27" s="689"/>
      <c r="AG27" s="689"/>
      <c r="AH27" s="689"/>
      <c r="AI27" s="689"/>
      <c r="AJ27" s="689"/>
      <c r="AK27" s="689"/>
      <c r="AL27" s="690">
        <v>0.1</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7348797</v>
      </c>
      <c r="BH27" s="686"/>
      <c r="BI27" s="686"/>
      <c r="BJ27" s="686"/>
      <c r="BK27" s="686"/>
      <c r="BL27" s="686"/>
      <c r="BM27" s="686"/>
      <c r="BN27" s="687"/>
      <c r="BO27" s="688">
        <v>100</v>
      </c>
      <c r="BP27" s="688"/>
      <c r="BQ27" s="688"/>
      <c r="BR27" s="688"/>
      <c r="BS27" s="694">
        <v>29428</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5192121</v>
      </c>
      <c r="CS27" s="722"/>
      <c r="CT27" s="722"/>
      <c r="CU27" s="722"/>
      <c r="CV27" s="722"/>
      <c r="CW27" s="722"/>
      <c r="CX27" s="722"/>
      <c r="CY27" s="723"/>
      <c r="CZ27" s="690">
        <v>23.2</v>
      </c>
      <c r="DA27" s="720"/>
      <c r="DB27" s="720"/>
      <c r="DC27" s="724"/>
      <c r="DD27" s="694">
        <v>1393391</v>
      </c>
      <c r="DE27" s="722"/>
      <c r="DF27" s="722"/>
      <c r="DG27" s="722"/>
      <c r="DH27" s="722"/>
      <c r="DI27" s="722"/>
      <c r="DJ27" s="722"/>
      <c r="DK27" s="723"/>
      <c r="DL27" s="694">
        <v>1381317</v>
      </c>
      <c r="DM27" s="722"/>
      <c r="DN27" s="722"/>
      <c r="DO27" s="722"/>
      <c r="DP27" s="722"/>
      <c r="DQ27" s="722"/>
      <c r="DR27" s="722"/>
      <c r="DS27" s="722"/>
      <c r="DT27" s="722"/>
      <c r="DU27" s="722"/>
      <c r="DV27" s="723"/>
      <c r="DW27" s="690">
        <v>13.4</v>
      </c>
      <c r="DX27" s="720"/>
      <c r="DY27" s="720"/>
      <c r="DZ27" s="720"/>
      <c r="EA27" s="720"/>
      <c r="EB27" s="720"/>
      <c r="EC27" s="721"/>
    </row>
    <row r="28" spans="2:133" ht="11.25" customHeight="1">
      <c r="B28" s="682" t="s">
        <v>298</v>
      </c>
      <c r="C28" s="683"/>
      <c r="D28" s="683"/>
      <c r="E28" s="683"/>
      <c r="F28" s="683"/>
      <c r="G28" s="683"/>
      <c r="H28" s="683"/>
      <c r="I28" s="683"/>
      <c r="J28" s="683"/>
      <c r="K28" s="683"/>
      <c r="L28" s="683"/>
      <c r="M28" s="683"/>
      <c r="N28" s="683"/>
      <c r="O28" s="683"/>
      <c r="P28" s="683"/>
      <c r="Q28" s="684"/>
      <c r="R28" s="685">
        <v>219985</v>
      </c>
      <c r="S28" s="686"/>
      <c r="T28" s="686"/>
      <c r="U28" s="686"/>
      <c r="V28" s="686"/>
      <c r="W28" s="686"/>
      <c r="X28" s="686"/>
      <c r="Y28" s="687"/>
      <c r="Z28" s="688">
        <v>1</v>
      </c>
      <c r="AA28" s="688"/>
      <c r="AB28" s="688"/>
      <c r="AC28" s="688"/>
      <c r="AD28" s="689" t="s">
        <v>177</v>
      </c>
      <c r="AE28" s="689"/>
      <c r="AF28" s="689"/>
      <c r="AG28" s="689"/>
      <c r="AH28" s="689"/>
      <c r="AI28" s="689"/>
      <c r="AJ28" s="689"/>
      <c r="AK28" s="689"/>
      <c r="AL28" s="690" t="s">
        <v>177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1838213</v>
      </c>
      <c r="CS28" s="686"/>
      <c r="CT28" s="686"/>
      <c r="CU28" s="686"/>
      <c r="CV28" s="686"/>
      <c r="CW28" s="686"/>
      <c r="CX28" s="686"/>
      <c r="CY28" s="687"/>
      <c r="CZ28" s="690">
        <v>8.1999999999999993</v>
      </c>
      <c r="DA28" s="720"/>
      <c r="DB28" s="720"/>
      <c r="DC28" s="724"/>
      <c r="DD28" s="694">
        <v>1822525</v>
      </c>
      <c r="DE28" s="686"/>
      <c r="DF28" s="686"/>
      <c r="DG28" s="686"/>
      <c r="DH28" s="686"/>
      <c r="DI28" s="686"/>
      <c r="DJ28" s="686"/>
      <c r="DK28" s="687"/>
      <c r="DL28" s="694">
        <v>1822525</v>
      </c>
      <c r="DM28" s="686"/>
      <c r="DN28" s="686"/>
      <c r="DO28" s="686"/>
      <c r="DP28" s="686"/>
      <c r="DQ28" s="686"/>
      <c r="DR28" s="686"/>
      <c r="DS28" s="686"/>
      <c r="DT28" s="686"/>
      <c r="DU28" s="686"/>
      <c r="DV28" s="687"/>
      <c r="DW28" s="690">
        <v>17.7</v>
      </c>
      <c r="DX28" s="720"/>
      <c r="DY28" s="720"/>
      <c r="DZ28" s="720"/>
      <c r="EA28" s="720"/>
      <c r="EB28" s="720"/>
      <c r="EC28" s="721"/>
    </row>
    <row r="29" spans="2:133" ht="11.25" customHeight="1">
      <c r="B29" s="682" t="s">
        <v>300</v>
      </c>
      <c r="C29" s="683"/>
      <c r="D29" s="683"/>
      <c r="E29" s="683"/>
      <c r="F29" s="683"/>
      <c r="G29" s="683"/>
      <c r="H29" s="683"/>
      <c r="I29" s="683"/>
      <c r="J29" s="683"/>
      <c r="K29" s="683"/>
      <c r="L29" s="683"/>
      <c r="M29" s="683"/>
      <c r="N29" s="683"/>
      <c r="O29" s="683"/>
      <c r="P29" s="683"/>
      <c r="Q29" s="684"/>
      <c r="R29" s="685">
        <v>80667</v>
      </c>
      <c r="S29" s="686"/>
      <c r="T29" s="686"/>
      <c r="U29" s="686"/>
      <c r="V29" s="686"/>
      <c r="W29" s="686"/>
      <c r="X29" s="686"/>
      <c r="Y29" s="687"/>
      <c r="Z29" s="688">
        <v>0.4</v>
      </c>
      <c r="AA29" s="688"/>
      <c r="AB29" s="688"/>
      <c r="AC29" s="688"/>
      <c r="AD29" s="689">
        <v>38758</v>
      </c>
      <c r="AE29" s="689"/>
      <c r="AF29" s="689"/>
      <c r="AG29" s="689"/>
      <c r="AH29" s="689"/>
      <c r="AI29" s="689"/>
      <c r="AJ29" s="689"/>
      <c r="AK29" s="689"/>
      <c r="AL29" s="690">
        <v>0.4</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302</v>
      </c>
      <c r="CG29" s="701"/>
      <c r="CH29" s="701"/>
      <c r="CI29" s="701"/>
      <c r="CJ29" s="701"/>
      <c r="CK29" s="701"/>
      <c r="CL29" s="701"/>
      <c r="CM29" s="701"/>
      <c r="CN29" s="701"/>
      <c r="CO29" s="701"/>
      <c r="CP29" s="701"/>
      <c r="CQ29" s="702"/>
      <c r="CR29" s="685">
        <v>1838199</v>
      </c>
      <c r="CS29" s="722"/>
      <c r="CT29" s="722"/>
      <c r="CU29" s="722"/>
      <c r="CV29" s="722"/>
      <c r="CW29" s="722"/>
      <c r="CX29" s="722"/>
      <c r="CY29" s="723"/>
      <c r="CZ29" s="690">
        <v>8.1999999999999993</v>
      </c>
      <c r="DA29" s="720"/>
      <c r="DB29" s="720"/>
      <c r="DC29" s="724"/>
      <c r="DD29" s="694">
        <v>1822511</v>
      </c>
      <c r="DE29" s="722"/>
      <c r="DF29" s="722"/>
      <c r="DG29" s="722"/>
      <c r="DH29" s="722"/>
      <c r="DI29" s="722"/>
      <c r="DJ29" s="722"/>
      <c r="DK29" s="723"/>
      <c r="DL29" s="694">
        <v>1822511</v>
      </c>
      <c r="DM29" s="722"/>
      <c r="DN29" s="722"/>
      <c r="DO29" s="722"/>
      <c r="DP29" s="722"/>
      <c r="DQ29" s="722"/>
      <c r="DR29" s="722"/>
      <c r="DS29" s="722"/>
      <c r="DT29" s="722"/>
      <c r="DU29" s="722"/>
      <c r="DV29" s="723"/>
      <c r="DW29" s="690">
        <v>17.7</v>
      </c>
      <c r="DX29" s="720"/>
      <c r="DY29" s="720"/>
      <c r="DZ29" s="720"/>
      <c r="EA29" s="720"/>
      <c r="EB29" s="720"/>
      <c r="EC29" s="721"/>
    </row>
    <row r="30" spans="2:133" ht="11.25" customHeight="1">
      <c r="B30" s="682" t="s">
        <v>303</v>
      </c>
      <c r="C30" s="683"/>
      <c r="D30" s="683"/>
      <c r="E30" s="683"/>
      <c r="F30" s="683"/>
      <c r="G30" s="683"/>
      <c r="H30" s="683"/>
      <c r="I30" s="683"/>
      <c r="J30" s="683"/>
      <c r="K30" s="683"/>
      <c r="L30" s="683"/>
      <c r="M30" s="683"/>
      <c r="N30" s="683"/>
      <c r="O30" s="683"/>
      <c r="P30" s="683"/>
      <c r="Q30" s="684"/>
      <c r="R30" s="685">
        <v>21292</v>
      </c>
      <c r="S30" s="686"/>
      <c r="T30" s="686"/>
      <c r="U30" s="686"/>
      <c r="V30" s="686"/>
      <c r="W30" s="686"/>
      <c r="X30" s="686"/>
      <c r="Y30" s="687"/>
      <c r="Z30" s="688">
        <v>0.1</v>
      </c>
      <c r="AA30" s="688"/>
      <c r="AB30" s="688"/>
      <c r="AC30" s="688"/>
      <c r="AD30" s="689">
        <v>1</v>
      </c>
      <c r="AE30" s="689"/>
      <c r="AF30" s="689"/>
      <c r="AG30" s="689"/>
      <c r="AH30" s="689"/>
      <c r="AI30" s="689"/>
      <c r="AJ30" s="689"/>
      <c r="AK30" s="689"/>
      <c r="AL30" s="690">
        <v>0</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304</v>
      </c>
      <c r="BH30" s="732"/>
      <c r="BI30" s="732"/>
      <c r="BJ30" s="732"/>
      <c r="BK30" s="732"/>
      <c r="BL30" s="732"/>
      <c r="BM30" s="732"/>
      <c r="BN30" s="732"/>
      <c r="BO30" s="732"/>
      <c r="BP30" s="732"/>
      <c r="BQ30" s="733"/>
      <c r="BR30" s="664" t="s">
        <v>305</v>
      </c>
      <c r="BS30" s="732"/>
      <c r="BT30" s="732"/>
      <c r="BU30" s="732"/>
      <c r="BV30" s="732"/>
      <c r="BW30" s="732"/>
      <c r="BX30" s="732"/>
      <c r="BY30" s="732"/>
      <c r="BZ30" s="732"/>
      <c r="CA30" s="732"/>
      <c r="CB30" s="733"/>
      <c r="CD30" s="727"/>
      <c r="CE30" s="728"/>
      <c r="CF30" s="700" t="s">
        <v>306</v>
      </c>
      <c r="CG30" s="701"/>
      <c r="CH30" s="701"/>
      <c r="CI30" s="701"/>
      <c r="CJ30" s="701"/>
      <c r="CK30" s="701"/>
      <c r="CL30" s="701"/>
      <c r="CM30" s="701"/>
      <c r="CN30" s="701"/>
      <c r="CO30" s="701"/>
      <c r="CP30" s="701"/>
      <c r="CQ30" s="702"/>
      <c r="CR30" s="685">
        <v>1738103</v>
      </c>
      <c r="CS30" s="686"/>
      <c r="CT30" s="686"/>
      <c r="CU30" s="686"/>
      <c r="CV30" s="686"/>
      <c r="CW30" s="686"/>
      <c r="CX30" s="686"/>
      <c r="CY30" s="687"/>
      <c r="CZ30" s="690">
        <v>7.8</v>
      </c>
      <c r="DA30" s="720"/>
      <c r="DB30" s="720"/>
      <c r="DC30" s="724"/>
      <c r="DD30" s="694">
        <v>1722425</v>
      </c>
      <c r="DE30" s="686"/>
      <c r="DF30" s="686"/>
      <c r="DG30" s="686"/>
      <c r="DH30" s="686"/>
      <c r="DI30" s="686"/>
      <c r="DJ30" s="686"/>
      <c r="DK30" s="687"/>
      <c r="DL30" s="694">
        <v>1722425</v>
      </c>
      <c r="DM30" s="686"/>
      <c r="DN30" s="686"/>
      <c r="DO30" s="686"/>
      <c r="DP30" s="686"/>
      <c r="DQ30" s="686"/>
      <c r="DR30" s="686"/>
      <c r="DS30" s="686"/>
      <c r="DT30" s="686"/>
      <c r="DU30" s="686"/>
      <c r="DV30" s="687"/>
      <c r="DW30" s="690">
        <v>16.8</v>
      </c>
      <c r="DX30" s="720"/>
      <c r="DY30" s="720"/>
      <c r="DZ30" s="720"/>
      <c r="EA30" s="720"/>
      <c r="EB30" s="720"/>
      <c r="EC30" s="721"/>
    </row>
    <row r="31" spans="2:133" ht="11.25" customHeight="1">
      <c r="B31" s="682" t="s">
        <v>307</v>
      </c>
      <c r="C31" s="683"/>
      <c r="D31" s="683"/>
      <c r="E31" s="683"/>
      <c r="F31" s="683"/>
      <c r="G31" s="683"/>
      <c r="H31" s="683"/>
      <c r="I31" s="683"/>
      <c r="J31" s="683"/>
      <c r="K31" s="683"/>
      <c r="L31" s="683"/>
      <c r="M31" s="683"/>
      <c r="N31" s="683"/>
      <c r="O31" s="683"/>
      <c r="P31" s="683"/>
      <c r="Q31" s="684"/>
      <c r="R31" s="685">
        <v>9175363</v>
      </c>
      <c r="S31" s="686"/>
      <c r="T31" s="686"/>
      <c r="U31" s="686"/>
      <c r="V31" s="686"/>
      <c r="W31" s="686"/>
      <c r="X31" s="686"/>
      <c r="Y31" s="687"/>
      <c r="Z31" s="688">
        <v>40.299999999999997</v>
      </c>
      <c r="AA31" s="688"/>
      <c r="AB31" s="688"/>
      <c r="AC31" s="688"/>
      <c r="AD31" s="689" t="s">
        <v>177</v>
      </c>
      <c r="AE31" s="689"/>
      <c r="AF31" s="689"/>
      <c r="AG31" s="689"/>
      <c r="AH31" s="689"/>
      <c r="AI31" s="689"/>
      <c r="AJ31" s="689"/>
      <c r="AK31" s="689"/>
      <c r="AL31" s="690" t="s">
        <v>129</v>
      </c>
      <c r="AM31" s="691"/>
      <c r="AN31" s="691"/>
      <c r="AO31" s="692"/>
      <c r="AP31" s="739" t="s">
        <v>308</v>
      </c>
      <c r="AQ31" s="740"/>
      <c r="AR31" s="740"/>
      <c r="AS31" s="740"/>
      <c r="AT31" s="745" t="s">
        <v>309</v>
      </c>
      <c r="AU31" s="231"/>
      <c r="AV31" s="231"/>
      <c r="AW31" s="231"/>
      <c r="AX31" s="671" t="s">
        <v>186</v>
      </c>
      <c r="AY31" s="672"/>
      <c r="AZ31" s="672"/>
      <c r="BA31" s="672"/>
      <c r="BB31" s="672"/>
      <c r="BC31" s="672"/>
      <c r="BD31" s="672"/>
      <c r="BE31" s="672"/>
      <c r="BF31" s="673"/>
      <c r="BG31" s="753">
        <v>99.1</v>
      </c>
      <c r="BH31" s="737"/>
      <c r="BI31" s="737"/>
      <c r="BJ31" s="737"/>
      <c r="BK31" s="737"/>
      <c r="BL31" s="737"/>
      <c r="BM31" s="680">
        <v>98.2</v>
      </c>
      <c r="BN31" s="737"/>
      <c r="BO31" s="737"/>
      <c r="BP31" s="737"/>
      <c r="BQ31" s="738"/>
      <c r="BR31" s="753">
        <v>99.5</v>
      </c>
      <c r="BS31" s="737"/>
      <c r="BT31" s="737"/>
      <c r="BU31" s="737"/>
      <c r="BV31" s="737"/>
      <c r="BW31" s="737"/>
      <c r="BX31" s="680">
        <v>98.6</v>
      </c>
      <c r="BY31" s="737"/>
      <c r="BZ31" s="737"/>
      <c r="CA31" s="737"/>
      <c r="CB31" s="738"/>
      <c r="CD31" s="727"/>
      <c r="CE31" s="728"/>
      <c r="CF31" s="700" t="s">
        <v>310</v>
      </c>
      <c r="CG31" s="701"/>
      <c r="CH31" s="701"/>
      <c r="CI31" s="701"/>
      <c r="CJ31" s="701"/>
      <c r="CK31" s="701"/>
      <c r="CL31" s="701"/>
      <c r="CM31" s="701"/>
      <c r="CN31" s="701"/>
      <c r="CO31" s="701"/>
      <c r="CP31" s="701"/>
      <c r="CQ31" s="702"/>
      <c r="CR31" s="685">
        <v>100096</v>
      </c>
      <c r="CS31" s="722"/>
      <c r="CT31" s="722"/>
      <c r="CU31" s="722"/>
      <c r="CV31" s="722"/>
      <c r="CW31" s="722"/>
      <c r="CX31" s="722"/>
      <c r="CY31" s="723"/>
      <c r="CZ31" s="690">
        <v>0.4</v>
      </c>
      <c r="DA31" s="720"/>
      <c r="DB31" s="720"/>
      <c r="DC31" s="724"/>
      <c r="DD31" s="694">
        <v>100086</v>
      </c>
      <c r="DE31" s="722"/>
      <c r="DF31" s="722"/>
      <c r="DG31" s="722"/>
      <c r="DH31" s="722"/>
      <c r="DI31" s="722"/>
      <c r="DJ31" s="722"/>
      <c r="DK31" s="723"/>
      <c r="DL31" s="694">
        <v>100086</v>
      </c>
      <c r="DM31" s="722"/>
      <c r="DN31" s="722"/>
      <c r="DO31" s="722"/>
      <c r="DP31" s="722"/>
      <c r="DQ31" s="722"/>
      <c r="DR31" s="722"/>
      <c r="DS31" s="722"/>
      <c r="DT31" s="722"/>
      <c r="DU31" s="722"/>
      <c r="DV31" s="723"/>
      <c r="DW31" s="690">
        <v>1</v>
      </c>
      <c r="DX31" s="720"/>
      <c r="DY31" s="720"/>
      <c r="DZ31" s="720"/>
      <c r="EA31" s="720"/>
      <c r="EB31" s="720"/>
      <c r="EC31" s="721"/>
    </row>
    <row r="32" spans="2:133" ht="11.25" customHeight="1">
      <c r="B32" s="748" t="s">
        <v>311</v>
      </c>
      <c r="C32" s="749"/>
      <c r="D32" s="749"/>
      <c r="E32" s="749"/>
      <c r="F32" s="749"/>
      <c r="G32" s="749"/>
      <c r="H32" s="749"/>
      <c r="I32" s="749"/>
      <c r="J32" s="749"/>
      <c r="K32" s="749"/>
      <c r="L32" s="749"/>
      <c r="M32" s="749"/>
      <c r="N32" s="749"/>
      <c r="O32" s="749"/>
      <c r="P32" s="749"/>
      <c r="Q32" s="750"/>
      <c r="R32" s="685" t="s">
        <v>231</v>
      </c>
      <c r="S32" s="686"/>
      <c r="T32" s="686"/>
      <c r="U32" s="686"/>
      <c r="V32" s="686"/>
      <c r="W32" s="686"/>
      <c r="X32" s="686"/>
      <c r="Y32" s="687"/>
      <c r="Z32" s="688" t="s">
        <v>231</v>
      </c>
      <c r="AA32" s="688"/>
      <c r="AB32" s="688"/>
      <c r="AC32" s="688"/>
      <c r="AD32" s="689" t="s">
        <v>129</v>
      </c>
      <c r="AE32" s="689"/>
      <c r="AF32" s="689"/>
      <c r="AG32" s="689"/>
      <c r="AH32" s="689"/>
      <c r="AI32" s="689"/>
      <c r="AJ32" s="689"/>
      <c r="AK32" s="689"/>
      <c r="AL32" s="690" t="s">
        <v>177</v>
      </c>
      <c r="AM32" s="691"/>
      <c r="AN32" s="691"/>
      <c r="AO32" s="692"/>
      <c r="AP32" s="741"/>
      <c r="AQ32" s="742"/>
      <c r="AR32" s="742"/>
      <c r="AS32" s="742"/>
      <c r="AT32" s="746"/>
      <c r="AU32" s="230" t="s">
        <v>312</v>
      </c>
      <c r="AV32" s="230"/>
      <c r="AW32" s="230"/>
      <c r="AX32" s="682" t="s">
        <v>313</v>
      </c>
      <c r="AY32" s="683"/>
      <c r="AZ32" s="683"/>
      <c r="BA32" s="683"/>
      <c r="BB32" s="683"/>
      <c r="BC32" s="683"/>
      <c r="BD32" s="683"/>
      <c r="BE32" s="683"/>
      <c r="BF32" s="684"/>
      <c r="BG32" s="754">
        <v>99.1</v>
      </c>
      <c r="BH32" s="722"/>
      <c r="BI32" s="722"/>
      <c r="BJ32" s="722"/>
      <c r="BK32" s="722"/>
      <c r="BL32" s="722"/>
      <c r="BM32" s="691">
        <v>97.8</v>
      </c>
      <c r="BN32" s="751"/>
      <c r="BO32" s="751"/>
      <c r="BP32" s="751"/>
      <c r="BQ32" s="752"/>
      <c r="BR32" s="754">
        <v>99.4</v>
      </c>
      <c r="BS32" s="722"/>
      <c r="BT32" s="722"/>
      <c r="BU32" s="722"/>
      <c r="BV32" s="722"/>
      <c r="BW32" s="722"/>
      <c r="BX32" s="691">
        <v>98.1</v>
      </c>
      <c r="BY32" s="751"/>
      <c r="BZ32" s="751"/>
      <c r="CA32" s="751"/>
      <c r="CB32" s="752"/>
      <c r="CD32" s="729"/>
      <c r="CE32" s="730"/>
      <c r="CF32" s="700" t="s">
        <v>314</v>
      </c>
      <c r="CG32" s="701"/>
      <c r="CH32" s="701"/>
      <c r="CI32" s="701"/>
      <c r="CJ32" s="701"/>
      <c r="CK32" s="701"/>
      <c r="CL32" s="701"/>
      <c r="CM32" s="701"/>
      <c r="CN32" s="701"/>
      <c r="CO32" s="701"/>
      <c r="CP32" s="701"/>
      <c r="CQ32" s="702"/>
      <c r="CR32" s="685">
        <v>14</v>
      </c>
      <c r="CS32" s="686"/>
      <c r="CT32" s="686"/>
      <c r="CU32" s="686"/>
      <c r="CV32" s="686"/>
      <c r="CW32" s="686"/>
      <c r="CX32" s="686"/>
      <c r="CY32" s="687"/>
      <c r="CZ32" s="690">
        <v>0</v>
      </c>
      <c r="DA32" s="720"/>
      <c r="DB32" s="720"/>
      <c r="DC32" s="724"/>
      <c r="DD32" s="694">
        <v>14</v>
      </c>
      <c r="DE32" s="686"/>
      <c r="DF32" s="686"/>
      <c r="DG32" s="686"/>
      <c r="DH32" s="686"/>
      <c r="DI32" s="686"/>
      <c r="DJ32" s="686"/>
      <c r="DK32" s="687"/>
      <c r="DL32" s="694">
        <v>14</v>
      </c>
      <c r="DM32" s="686"/>
      <c r="DN32" s="686"/>
      <c r="DO32" s="686"/>
      <c r="DP32" s="686"/>
      <c r="DQ32" s="686"/>
      <c r="DR32" s="686"/>
      <c r="DS32" s="686"/>
      <c r="DT32" s="686"/>
      <c r="DU32" s="686"/>
      <c r="DV32" s="687"/>
      <c r="DW32" s="690">
        <v>0</v>
      </c>
      <c r="DX32" s="720"/>
      <c r="DY32" s="720"/>
      <c r="DZ32" s="720"/>
      <c r="EA32" s="720"/>
      <c r="EB32" s="720"/>
      <c r="EC32" s="721"/>
    </row>
    <row r="33" spans="2:133" ht="11.25" customHeight="1">
      <c r="B33" s="682" t="s">
        <v>315</v>
      </c>
      <c r="C33" s="683"/>
      <c r="D33" s="683"/>
      <c r="E33" s="683"/>
      <c r="F33" s="683"/>
      <c r="G33" s="683"/>
      <c r="H33" s="683"/>
      <c r="I33" s="683"/>
      <c r="J33" s="683"/>
      <c r="K33" s="683"/>
      <c r="L33" s="683"/>
      <c r="M33" s="683"/>
      <c r="N33" s="683"/>
      <c r="O33" s="683"/>
      <c r="P33" s="683"/>
      <c r="Q33" s="684"/>
      <c r="R33" s="685">
        <v>1493476</v>
      </c>
      <c r="S33" s="686"/>
      <c r="T33" s="686"/>
      <c r="U33" s="686"/>
      <c r="V33" s="686"/>
      <c r="W33" s="686"/>
      <c r="X33" s="686"/>
      <c r="Y33" s="687"/>
      <c r="Z33" s="688">
        <v>6.6</v>
      </c>
      <c r="AA33" s="688"/>
      <c r="AB33" s="688"/>
      <c r="AC33" s="688"/>
      <c r="AD33" s="689" t="s">
        <v>231</v>
      </c>
      <c r="AE33" s="689"/>
      <c r="AF33" s="689"/>
      <c r="AG33" s="689"/>
      <c r="AH33" s="689"/>
      <c r="AI33" s="689"/>
      <c r="AJ33" s="689"/>
      <c r="AK33" s="689"/>
      <c r="AL33" s="690" t="s">
        <v>177</v>
      </c>
      <c r="AM33" s="691"/>
      <c r="AN33" s="691"/>
      <c r="AO33" s="692"/>
      <c r="AP33" s="743"/>
      <c r="AQ33" s="744"/>
      <c r="AR33" s="744"/>
      <c r="AS33" s="744"/>
      <c r="AT33" s="747"/>
      <c r="AU33" s="232"/>
      <c r="AV33" s="232"/>
      <c r="AW33" s="232"/>
      <c r="AX33" s="734" t="s">
        <v>316</v>
      </c>
      <c r="AY33" s="735"/>
      <c r="AZ33" s="735"/>
      <c r="BA33" s="735"/>
      <c r="BB33" s="735"/>
      <c r="BC33" s="735"/>
      <c r="BD33" s="735"/>
      <c r="BE33" s="735"/>
      <c r="BF33" s="736"/>
      <c r="BG33" s="755">
        <v>99</v>
      </c>
      <c r="BH33" s="756"/>
      <c r="BI33" s="756"/>
      <c r="BJ33" s="756"/>
      <c r="BK33" s="756"/>
      <c r="BL33" s="756"/>
      <c r="BM33" s="757">
        <v>98.5</v>
      </c>
      <c r="BN33" s="756"/>
      <c r="BO33" s="756"/>
      <c r="BP33" s="756"/>
      <c r="BQ33" s="758"/>
      <c r="BR33" s="755">
        <v>99.7</v>
      </c>
      <c r="BS33" s="756"/>
      <c r="BT33" s="756"/>
      <c r="BU33" s="756"/>
      <c r="BV33" s="756"/>
      <c r="BW33" s="756"/>
      <c r="BX33" s="757">
        <v>99.1</v>
      </c>
      <c r="BY33" s="756"/>
      <c r="BZ33" s="756"/>
      <c r="CA33" s="756"/>
      <c r="CB33" s="758"/>
      <c r="CD33" s="700" t="s">
        <v>317</v>
      </c>
      <c r="CE33" s="701"/>
      <c r="CF33" s="701"/>
      <c r="CG33" s="701"/>
      <c r="CH33" s="701"/>
      <c r="CI33" s="701"/>
      <c r="CJ33" s="701"/>
      <c r="CK33" s="701"/>
      <c r="CL33" s="701"/>
      <c r="CM33" s="701"/>
      <c r="CN33" s="701"/>
      <c r="CO33" s="701"/>
      <c r="CP33" s="701"/>
      <c r="CQ33" s="702"/>
      <c r="CR33" s="685">
        <v>11043610</v>
      </c>
      <c r="CS33" s="722"/>
      <c r="CT33" s="722"/>
      <c r="CU33" s="722"/>
      <c r="CV33" s="722"/>
      <c r="CW33" s="722"/>
      <c r="CX33" s="722"/>
      <c r="CY33" s="723"/>
      <c r="CZ33" s="690">
        <v>49.4</v>
      </c>
      <c r="DA33" s="720"/>
      <c r="DB33" s="720"/>
      <c r="DC33" s="724"/>
      <c r="DD33" s="694">
        <v>4801843</v>
      </c>
      <c r="DE33" s="722"/>
      <c r="DF33" s="722"/>
      <c r="DG33" s="722"/>
      <c r="DH33" s="722"/>
      <c r="DI33" s="722"/>
      <c r="DJ33" s="722"/>
      <c r="DK33" s="723"/>
      <c r="DL33" s="694">
        <v>4299654</v>
      </c>
      <c r="DM33" s="722"/>
      <c r="DN33" s="722"/>
      <c r="DO33" s="722"/>
      <c r="DP33" s="722"/>
      <c r="DQ33" s="722"/>
      <c r="DR33" s="722"/>
      <c r="DS33" s="722"/>
      <c r="DT33" s="722"/>
      <c r="DU33" s="722"/>
      <c r="DV33" s="723"/>
      <c r="DW33" s="690">
        <v>41.8</v>
      </c>
      <c r="DX33" s="720"/>
      <c r="DY33" s="720"/>
      <c r="DZ33" s="720"/>
      <c r="EA33" s="720"/>
      <c r="EB33" s="720"/>
      <c r="EC33" s="721"/>
    </row>
    <row r="34" spans="2:133" ht="11.25" customHeight="1">
      <c r="B34" s="682" t="s">
        <v>318</v>
      </c>
      <c r="C34" s="683"/>
      <c r="D34" s="683"/>
      <c r="E34" s="683"/>
      <c r="F34" s="683"/>
      <c r="G34" s="683"/>
      <c r="H34" s="683"/>
      <c r="I34" s="683"/>
      <c r="J34" s="683"/>
      <c r="K34" s="683"/>
      <c r="L34" s="683"/>
      <c r="M34" s="683"/>
      <c r="N34" s="683"/>
      <c r="O34" s="683"/>
      <c r="P34" s="683"/>
      <c r="Q34" s="684"/>
      <c r="R34" s="685">
        <v>91809</v>
      </c>
      <c r="S34" s="686"/>
      <c r="T34" s="686"/>
      <c r="U34" s="686"/>
      <c r="V34" s="686"/>
      <c r="W34" s="686"/>
      <c r="X34" s="686"/>
      <c r="Y34" s="687"/>
      <c r="Z34" s="688">
        <v>0.4</v>
      </c>
      <c r="AA34" s="688"/>
      <c r="AB34" s="688"/>
      <c r="AC34" s="688"/>
      <c r="AD34" s="689">
        <v>5748</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2550421</v>
      </c>
      <c r="CS34" s="686"/>
      <c r="CT34" s="686"/>
      <c r="CU34" s="686"/>
      <c r="CV34" s="686"/>
      <c r="CW34" s="686"/>
      <c r="CX34" s="686"/>
      <c r="CY34" s="687"/>
      <c r="CZ34" s="690">
        <v>11.4</v>
      </c>
      <c r="DA34" s="720"/>
      <c r="DB34" s="720"/>
      <c r="DC34" s="724"/>
      <c r="DD34" s="694">
        <v>1938911</v>
      </c>
      <c r="DE34" s="686"/>
      <c r="DF34" s="686"/>
      <c r="DG34" s="686"/>
      <c r="DH34" s="686"/>
      <c r="DI34" s="686"/>
      <c r="DJ34" s="686"/>
      <c r="DK34" s="687"/>
      <c r="DL34" s="694">
        <v>1791386</v>
      </c>
      <c r="DM34" s="686"/>
      <c r="DN34" s="686"/>
      <c r="DO34" s="686"/>
      <c r="DP34" s="686"/>
      <c r="DQ34" s="686"/>
      <c r="DR34" s="686"/>
      <c r="DS34" s="686"/>
      <c r="DT34" s="686"/>
      <c r="DU34" s="686"/>
      <c r="DV34" s="687"/>
      <c r="DW34" s="690">
        <v>17.399999999999999</v>
      </c>
      <c r="DX34" s="720"/>
      <c r="DY34" s="720"/>
      <c r="DZ34" s="720"/>
      <c r="EA34" s="720"/>
      <c r="EB34" s="720"/>
      <c r="EC34" s="721"/>
    </row>
    <row r="35" spans="2:133" ht="11.25" customHeight="1">
      <c r="B35" s="682" t="s">
        <v>320</v>
      </c>
      <c r="C35" s="683"/>
      <c r="D35" s="683"/>
      <c r="E35" s="683"/>
      <c r="F35" s="683"/>
      <c r="G35" s="683"/>
      <c r="H35" s="683"/>
      <c r="I35" s="683"/>
      <c r="J35" s="683"/>
      <c r="K35" s="683"/>
      <c r="L35" s="683"/>
      <c r="M35" s="683"/>
      <c r="N35" s="683"/>
      <c r="O35" s="683"/>
      <c r="P35" s="683"/>
      <c r="Q35" s="684"/>
      <c r="R35" s="685">
        <v>3230</v>
      </c>
      <c r="S35" s="686"/>
      <c r="T35" s="686"/>
      <c r="U35" s="686"/>
      <c r="V35" s="686"/>
      <c r="W35" s="686"/>
      <c r="X35" s="686"/>
      <c r="Y35" s="687"/>
      <c r="Z35" s="688">
        <v>0</v>
      </c>
      <c r="AA35" s="688"/>
      <c r="AB35" s="688"/>
      <c r="AC35" s="688"/>
      <c r="AD35" s="689" t="s">
        <v>129</v>
      </c>
      <c r="AE35" s="689"/>
      <c r="AF35" s="689"/>
      <c r="AG35" s="689"/>
      <c r="AH35" s="689"/>
      <c r="AI35" s="689"/>
      <c r="AJ35" s="689"/>
      <c r="AK35" s="689"/>
      <c r="AL35" s="690" t="s">
        <v>231</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98051</v>
      </c>
      <c r="CS35" s="722"/>
      <c r="CT35" s="722"/>
      <c r="CU35" s="722"/>
      <c r="CV35" s="722"/>
      <c r="CW35" s="722"/>
      <c r="CX35" s="722"/>
      <c r="CY35" s="723"/>
      <c r="CZ35" s="690">
        <v>0.4</v>
      </c>
      <c r="DA35" s="720"/>
      <c r="DB35" s="720"/>
      <c r="DC35" s="724"/>
      <c r="DD35" s="694">
        <v>88045</v>
      </c>
      <c r="DE35" s="722"/>
      <c r="DF35" s="722"/>
      <c r="DG35" s="722"/>
      <c r="DH35" s="722"/>
      <c r="DI35" s="722"/>
      <c r="DJ35" s="722"/>
      <c r="DK35" s="723"/>
      <c r="DL35" s="694">
        <v>77235</v>
      </c>
      <c r="DM35" s="722"/>
      <c r="DN35" s="722"/>
      <c r="DO35" s="722"/>
      <c r="DP35" s="722"/>
      <c r="DQ35" s="722"/>
      <c r="DR35" s="722"/>
      <c r="DS35" s="722"/>
      <c r="DT35" s="722"/>
      <c r="DU35" s="722"/>
      <c r="DV35" s="723"/>
      <c r="DW35" s="690">
        <v>0.8</v>
      </c>
      <c r="DX35" s="720"/>
      <c r="DY35" s="720"/>
      <c r="DZ35" s="720"/>
      <c r="EA35" s="720"/>
      <c r="EB35" s="720"/>
      <c r="EC35" s="721"/>
    </row>
    <row r="36" spans="2:133" ht="11.25" customHeight="1">
      <c r="B36" s="682" t="s">
        <v>324</v>
      </c>
      <c r="C36" s="683"/>
      <c r="D36" s="683"/>
      <c r="E36" s="683"/>
      <c r="F36" s="683"/>
      <c r="G36" s="683"/>
      <c r="H36" s="683"/>
      <c r="I36" s="683"/>
      <c r="J36" s="683"/>
      <c r="K36" s="683"/>
      <c r="L36" s="683"/>
      <c r="M36" s="683"/>
      <c r="N36" s="683"/>
      <c r="O36" s="683"/>
      <c r="P36" s="683"/>
      <c r="Q36" s="684"/>
      <c r="R36" s="685">
        <v>14906</v>
      </c>
      <c r="S36" s="686"/>
      <c r="T36" s="686"/>
      <c r="U36" s="686"/>
      <c r="V36" s="686"/>
      <c r="W36" s="686"/>
      <c r="X36" s="686"/>
      <c r="Y36" s="687"/>
      <c r="Z36" s="688">
        <v>0.1</v>
      </c>
      <c r="AA36" s="688"/>
      <c r="AB36" s="688"/>
      <c r="AC36" s="688"/>
      <c r="AD36" s="689" t="s">
        <v>129</v>
      </c>
      <c r="AE36" s="689"/>
      <c r="AF36" s="689"/>
      <c r="AG36" s="689"/>
      <c r="AH36" s="689"/>
      <c r="AI36" s="689"/>
      <c r="AJ36" s="689"/>
      <c r="AK36" s="689"/>
      <c r="AL36" s="690" t="s">
        <v>177</v>
      </c>
      <c r="AM36" s="691"/>
      <c r="AN36" s="691"/>
      <c r="AO36" s="692"/>
      <c r="AP36" s="235"/>
      <c r="AQ36" s="759" t="s">
        <v>325</v>
      </c>
      <c r="AR36" s="760"/>
      <c r="AS36" s="760"/>
      <c r="AT36" s="760"/>
      <c r="AU36" s="760"/>
      <c r="AV36" s="760"/>
      <c r="AW36" s="760"/>
      <c r="AX36" s="760"/>
      <c r="AY36" s="761"/>
      <c r="AZ36" s="674">
        <v>2096778</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54382</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6734128</v>
      </c>
      <c r="CS36" s="686"/>
      <c r="CT36" s="686"/>
      <c r="CU36" s="686"/>
      <c r="CV36" s="686"/>
      <c r="CW36" s="686"/>
      <c r="CX36" s="686"/>
      <c r="CY36" s="687"/>
      <c r="CZ36" s="690">
        <v>30.1</v>
      </c>
      <c r="DA36" s="720"/>
      <c r="DB36" s="720"/>
      <c r="DC36" s="724"/>
      <c r="DD36" s="694">
        <v>1425637</v>
      </c>
      <c r="DE36" s="686"/>
      <c r="DF36" s="686"/>
      <c r="DG36" s="686"/>
      <c r="DH36" s="686"/>
      <c r="DI36" s="686"/>
      <c r="DJ36" s="686"/>
      <c r="DK36" s="687"/>
      <c r="DL36" s="694">
        <v>1132374</v>
      </c>
      <c r="DM36" s="686"/>
      <c r="DN36" s="686"/>
      <c r="DO36" s="686"/>
      <c r="DP36" s="686"/>
      <c r="DQ36" s="686"/>
      <c r="DR36" s="686"/>
      <c r="DS36" s="686"/>
      <c r="DT36" s="686"/>
      <c r="DU36" s="686"/>
      <c r="DV36" s="687"/>
      <c r="DW36" s="690">
        <v>11</v>
      </c>
      <c r="DX36" s="720"/>
      <c r="DY36" s="720"/>
      <c r="DZ36" s="720"/>
      <c r="EA36" s="720"/>
      <c r="EB36" s="720"/>
      <c r="EC36" s="721"/>
    </row>
    <row r="37" spans="2:133" ht="11.25" customHeight="1">
      <c r="B37" s="682" t="s">
        <v>328</v>
      </c>
      <c r="C37" s="683"/>
      <c r="D37" s="683"/>
      <c r="E37" s="683"/>
      <c r="F37" s="683"/>
      <c r="G37" s="683"/>
      <c r="H37" s="683"/>
      <c r="I37" s="683"/>
      <c r="J37" s="683"/>
      <c r="K37" s="683"/>
      <c r="L37" s="683"/>
      <c r="M37" s="683"/>
      <c r="N37" s="683"/>
      <c r="O37" s="683"/>
      <c r="P37" s="683"/>
      <c r="Q37" s="684"/>
      <c r="R37" s="685">
        <v>45269</v>
      </c>
      <c r="S37" s="686"/>
      <c r="T37" s="686"/>
      <c r="U37" s="686"/>
      <c r="V37" s="686"/>
      <c r="W37" s="686"/>
      <c r="X37" s="686"/>
      <c r="Y37" s="687"/>
      <c r="Z37" s="688">
        <v>0.2</v>
      </c>
      <c r="AA37" s="688"/>
      <c r="AB37" s="688"/>
      <c r="AC37" s="688"/>
      <c r="AD37" s="689" t="s">
        <v>177</v>
      </c>
      <c r="AE37" s="689"/>
      <c r="AF37" s="689"/>
      <c r="AG37" s="689"/>
      <c r="AH37" s="689"/>
      <c r="AI37" s="689"/>
      <c r="AJ37" s="689"/>
      <c r="AK37" s="689"/>
      <c r="AL37" s="690" t="s">
        <v>231</v>
      </c>
      <c r="AM37" s="691"/>
      <c r="AN37" s="691"/>
      <c r="AO37" s="692"/>
      <c r="AQ37" s="763" t="s">
        <v>329</v>
      </c>
      <c r="AR37" s="764"/>
      <c r="AS37" s="764"/>
      <c r="AT37" s="764"/>
      <c r="AU37" s="764"/>
      <c r="AV37" s="764"/>
      <c r="AW37" s="764"/>
      <c r="AX37" s="764"/>
      <c r="AY37" s="765"/>
      <c r="AZ37" s="685">
        <v>492385</v>
      </c>
      <c r="BA37" s="686"/>
      <c r="BB37" s="686"/>
      <c r="BC37" s="686"/>
      <c r="BD37" s="722"/>
      <c r="BE37" s="722"/>
      <c r="BF37" s="752"/>
      <c r="BG37" s="700" t="s">
        <v>330</v>
      </c>
      <c r="BH37" s="701"/>
      <c r="BI37" s="701"/>
      <c r="BJ37" s="701"/>
      <c r="BK37" s="701"/>
      <c r="BL37" s="701"/>
      <c r="BM37" s="701"/>
      <c r="BN37" s="701"/>
      <c r="BO37" s="701"/>
      <c r="BP37" s="701"/>
      <c r="BQ37" s="701"/>
      <c r="BR37" s="701"/>
      <c r="BS37" s="701"/>
      <c r="BT37" s="701"/>
      <c r="BU37" s="702"/>
      <c r="BV37" s="685">
        <v>41416</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437301</v>
      </c>
      <c r="CS37" s="722"/>
      <c r="CT37" s="722"/>
      <c r="CU37" s="722"/>
      <c r="CV37" s="722"/>
      <c r="CW37" s="722"/>
      <c r="CX37" s="722"/>
      <c r="CY37" s="723"/>
      <c r="CZ37" s="690">
        <v>2</v>
      </c>
      <c r="DA37" s="720"/>
      <c r="DB37" s="720"/>
      <c r="DC37" s="724"/>
      <c r="DD37" s="694">
        <v>437301</v>
      </c>
      <c r="DE37" s="722"/>
      <c r="DF37" s="722"/>
      <c r="DG37" s="722"/>
      <c r="DH37" s="722"/>
      <c r="DI37" s="722"/>
      <c r="DJ37" s="722"/>
      <c r="DK37" s="723"/>
      <c r="DL37" s="694">
        <v>437301</v>
      </c>
      <c r="DM37" s="722"/>
      <c r="DN37" s="722"/>
      <c r="DO37" s="722"/>
      <c r="DP37" s="722"/>
      <c r="DQ37" s="722"/>
      <c r="DR37" s="722"/>
      <c r="DS37" s="722"/>
      <c r="DT37" s="722"/>
      <c r="DU37" s="722"/>
      <c r="DV37" s="723"/>
      <c r="DW37" s="690">
        <v>4.3</v>
      </c>
      <c r="DX37" s="720"/>
      <c r="DY37" s="720"/>
      <c r="DZ37" s="720"/>
      <c r="EA37" s="720"/>
      <c r="EB37" s="720"/>
      <c r="EC37" s="721"/>
    </row>
    <row r="38" spans="2:133" ht="11.25" customHeight="1">
      <c r="B38" s="682" t="s">
        <v>332</v>
      </c>
      <c r="C38" s="683"/>
      <c r="D38" s="683"/>
      <c r="E38" s="683"/>
      <c r="F38" s="683"/>
      <c r="G38" s="683"/>
      <c r="H38" s="683"/>
      <c r="I38" s="683"/>
      <c r="J38" s="683"/>
      <c r="K38" s="683"/>
      <c r="L38" s="683"/>
      <c r="M38" s="683"/>
      <c r="N38" s="683"/>
      <c r="O38" s="683"/>
      <c r="P38" s="683"/>
      <c r="Q38" s="684"/>
      <c r="R38" s="685">
        <v>182571</v>
      </c>
      <c r="S38" s="686"/>
      <c r="T38" s="686"/>
      <c r="U38" s="686"/>
      <c r="V38" s="686"/>
      <c r="W38" s="686"/>
      <c r="X38" s="686"/>
      <c r="Y38" s="687"/>
      <c r="Z38" s="688">
        <v>0.8</v>
      </c>
      <c r="AA38" s="688"/>
      <c r="AB38" s="688"/>
      <c r="AC38" s="688"/>
      <c r="AD38" s="689">
        <v>347</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t="s">
        <v>231</v>
      </c>
      <c r="BA38" s="686"/>
      <c r="BB38" s="686"/>
      <c r="BC38" s="686"/>
      <c r="BD38" s="722"/>
      <c r="BE38" s="722"/>
      <c r="BF38" s="752"/>
      <c r="BG38" s="700" t="s">
        <v>334</v>
      </c>
      <c r="BH38" s="701"/>
      <c r="BI38" s="701"/>
      <c r="BJ38" s="701"/>
      <c r="BK38" s="701"/>
      <c r="BL38" s="701"/>
      <c r="BM38" s="701"/>
      <c r="BN38" s="701"/>
      <c r="BO38" s="701"/>
      <c r="BP38" s="701"/>
      <c r="BQ38" s="701"/>
      <c r="BR38" s="701"/>
      <c r="BS38" s="701"/>
      <c r="BT38" s="701"/>
      <c r="BU38" s="702"/>
      <c r="BV38" s="685">
        <v>5624</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1604393</v>
      </c>
      <c r="CS38" s="686"/>
      <c r="CT38" s="686"/>
      <c r="CU38" s="686"/>
      <c r="CV38" s="686"/>
      <c r="CW38" s="686"/>
      <c r="CX38" s="686"/>
      <c r="CY38" s="687"/>
      <c r="CZ38" s="690">
        <v>7.2</v>
      </c>
      <c r="DA38" s="720"/>
      <c r="DB38" s="720"/>
      <c r="DC38" s="724"/>
      <c r="DD38" s="694">
        <v>1335304</v>
      </c>
      <c r="DE38" s="686"/>
      <c r="DF38" s="686"/>
      <c r="DG38" s="686"/>
      <c r="DH38" s="686"/>
      <c r="DI38" s="686"/>
      <c r="DJ38" s="686"/>
      <c r="DK38" s="687"/>
      <c r="DL38" s="694">
        <v>1298659</v>
      </c>
      <c r="DM38" s="686"/>
      <c r="DN38" s="686"/>
      <c r="DO38" s="686"/>
      <c r="DP38" s="686"/>
      <c r="DQ38" s="686"/>
      <c r="DR38" s="686"/>
      <c r="DS38" s="686"/>
      <c r="DT38" s="686"/>
      <c r="DU38" s="686"/>
      <c r="DV38" s="687"/>
      <c r="DW38" s="690">
        <v>12.6</v>
      </c>
      <c r="DX38" s="720"/>
      <c r="DY38" s="720"/>
      <c r="DZ38" s="720"/>
      <c r="EA38" s="720"/>
      <c r="EB38" s="720"/>
      <c r="EC38" s="721"/>
    </row>
    <row r="39" spans="2:133" ht="11.25" customHeight="1">
      <c r="B39" s="682" t="s">
        <v>336</v>
      </c>
      <c r="C39" s="683"/>
      <c r="D39" s="683"/>
      <c r="E39" s="683"/>
      <c r="F39" s="683"/>
      <c r="G39" s="683"/>
      <c r="H39" s="683"/>
      <c r="I39" s="683"/>
      <c r="J39" s="683"/>
      <c r="K39" s="683"/>
      <c r="L39" s="683"/>
      <c r="M39" s="683"/>
      <c r="N39" s="683"/>
      <c r="O39" s="683"/>
      <c r="P39" s="683"/>
      <c r="Q39" s="684"/>
      <c r="R39" s="685">
        <v>1456368</v>
      </c>
      <c r="S39" s="686"/>
      <c r="T39" s="686"/>
      <c r="U39" s="686"/>
      <c r="V39" s="686"/>
      <c r="W39" s="686"/>
      <c r="X39" s="686"/>
      <c r="Y39" s="687"/>
      <c r="Z39" s="688">
        <v>6.4</v>
      </c>
      <c r="AA39" s="688"/>
      <c r="AB39" s="688"/>
      <c r="AC39" s="688"/>
      <c r="AD39" s="689" t="s">
        <v>129</v>
      </c>
      <c r="AE39" s="689"/>
      <c r="AF39" s="689"/>
      <c r="AG39" s="689"/>
      <c r="AH39" s="689"/>
      <c r="AI39" s="689"/>
      <c r="AJ39" s="689"/>
      <c r="AK39" s="689"/>
      <c r="AL39" s="690" t="s">
        <v>231</v>
      </c>
      <c r="AM39" s="691"/>
      <c r="AN39" s="691"/>
      <c r="AO39" s="692"/>
      <c r="AQ39" s="763" t="s">
        <v>337</v>
      </c>
      <c r="AR39" s="764"/>
      <c r="AS39" s="764"/>
      <c r="AT39" s="764"/>
      <c r="AU39" s="764"/>
      <c r="AV39" s="764"/>
      <c r="AW39" s="764"/>
      <c r="AX39" s="764"/>
      <c r="AY39" s="765"/>
      <c r="AZ39" s="685" t="s">
        <v>129</v>
      </c>
      <c r="BA39" s="686"/>
      <c r="BB39" s="686"/>
      <c r="BC39" s="686"/>
      <c r="BD39" s="722"/>
      <c r="BE39" s="722"/>
      <c r="BF39" s="752"/>
      <c r="BG39" s="700" t="s">
        <v>338</v>
      </c>
      <c r="BH39" s="701"/>
      <c r="BI39" s="701"/>
      <c r="BJ39" s="701"/>
      <c r="BK39" s="701"/>
      <c r="BL39" s="701"/>
      <c r="BM39" s="701"/>
      <c r="BN39" s="701"/>
      <c r="BO39" s="701"/>
      <c r="BP39" s="701"/>
      <c r="BQ39" s="701"/>
      <c r="BR39" s="701"/>
      <c r="BS39" s="701"/>
      <c r="BT39" s="701"/>
      <c r="BU39" s="702"/>
      <c r="BV39" s="685">
        <v>8610</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19617</v>
      </c>
      <c r="CS39" s="722"/>
      <c r="CT39" s="722"/>
      <c r="CU39" s="722"/>
      <c r="CV39" s="722"/>
      <c r="CW39" s="722"/>
      <c r="CX39" s="722"/>
      <c r="CY39" s="723"/>
      <c r="CZ39" s="690">
        <v>0.1</v>
      </c>
      <c r="DA39" s="720"/>
      <c r="DB39" s="720"/>
      <c r="DC39" s="724"/>
      <c r="DD39" s="694">
        <v>13946</v>
      </c>
      <c r="DE39" s="722"/>
      <c r="DF39" s="722"/>
      <c r="DG39" s="722"/>
      <c r="DH39" s="722"/>
      <c r="DI39" s="722"/>
      <c r="DJ39" s="722"/>
      <c r="DK39" s="723"/>
      <c r="DL39" s="694" t="s">
        <v>231</v>
      </c>
      <c r="DM39" s="722"/>
      <c r="DN39" s="722"/>
      <c r="DO39" s="722"/>
      <c r="DP39" s="722"/>
      <c r="DQ39" s="722"/>
      <c r="DR39" s="722"/>
      <c r="DS39" s="722"/>
      <c r="DT39" s="722"/>
      <c r="DU39" s="722"/>
      <c r="DV39" s="723"/>
      <c r="DW39" s="690" t="s">
        <v>231</v>
      </c>
      <c r="DX39" s="720"/>
      <c r="DY39" s="720"/>
      <c r="DZ39" s="720"/>
      <c r="EA39" s="720"/>
      <c r="EB39" s="720"/>
      <c r="EC39" s="721"/>
    </row>
    <row r="40" spans="2:133" ht="11.25" customHeight="1">
      <c r="B40" s="682" t="s">
        <v>340</v>
      </c>
      <c r="C40" s="683"/>
      <c r="D40" s="683"/>
      <c r="E40" s="683"/>
      <c r="F40" s="683"/>
      <c r="G40" s="683"/>
      <c r="H40" s="683"/>
      <c r="I40" s="683"/>
      <c r="J40" s="683"/>
      <c r="K40" s="683"/>
      <c r="L40" s="683"/>
      <c r="M40" s="683"/>
      <c r="N40" s="683"/>
      <c r="O40" s="683"/>
      <c r="P40" s="683"/>
      <c r="Q40" s="684"/>
      <c r="R40" s="685" t="s">
        <v>177</v>
      </c>
      <c r="S40" s="686"/>
      <c r="T40" s="686"/>
      <c r="U40" s="686"/>
      <c r="V40" s="686"/>
      <c r="W40" s="686"/>
      <c r="X40" s="686"/>
      <c r="Y40" s="687"/>
      <c r="Z40" s="688" t="s">
        <v>231</v>
      </c>
      <c r="AA40" s="688"/>
      <c r="AB40" s="688"/>
      <c r="AC40" s="688"/>
      <c r="AD40" s="689" t="s">
        <v>231</v>
      </c>
      <c r="AE40" s="689"/>
      <c r="AF40" s="689"/>
      <c r="AG40" s="689"/>
      <c r="AH40" s="689"/>
      <c r="AI40" s="689"/>
      <c r="AJ40" s="689"/>
      <c r="AK40" s="689"/>
      <c r="AL40" s="690" t="s">
        <v>231</v>
      </c>
      <c r="AM40" s="691"/>
      <c r="AN40" s="691"/>
      <c r="AO40" s="692"/>
      <c r="AQ40" s="763" t="s">
        <v>341</v>
      </c>
      <c r="AR40" s="764"/>
      <c r="AS40" s="764"/>
      <c r="AT40" s="764"/>
      <c r="AU40" s="764"/>
      <c r="AV40" s="764"/>
      <c r="AW40" s="764"/>
      <c r="AX40" s="764"/>
      <c r="AY40" s="765"/>
      <c r="AZ40" s="685" t="s">
        <v>177</v>
      </c>
      <c r="BA40" s="686"/>
      <c r="BB40" s="686"/>
      <c r="BC40" s="686"/>
      <c r="BD40" s="722"/>
      <c r="BE40" s="722"/>
      <c r="BF40" s="752"/>
      <c r="BG40" s="772" t="s">
        <v>342</v>
      </c>
      <c r="BH40" s="773"/>
      <c r="BI40" s="773"/>
      <c r="BJ40" s="773"/>
      <c r="BK40" s="773"/>
      <c r="BL40" s="236"/>
      <c r="BM40" s="701" t="s">
        <v>343</v>
      </c>
      <c r="BN40" s="701"/>
      <c r="BO40" s="701"/>
      <c r="BP40" s="701"/>
      <c r="BQ40" s="701"/>
      <c r="BR40" s="701"/>
      <c r="BS40" s="701"/>
      <c r="BT40" s="701"/>
      <c r="BU40" s="702"/>
      <c r="BV40" s="685">
        <v>101</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37000</v>
      </c>
      <c r="CS40" s="686"/>
      <c r="CT40" s="686"/>
      <c r="CU40" s="686"/>
      <c r="CV40" s="686"/>
      <c r="CW40" s="686"/>
      <c r="CX40" s="686"/>
      <c r="CY40" s="687"/>
      <c r="CZ40" s="690">
        <v>0.2</v>
      </c>
      <c r="DA40" s="720"/>
      <c r="DB40" s="720"/>
      <c r="DC40" s="724"/>
      <c r="DD40" s="694" t="s">
        <v>177</v>
      </c>
      <c r="DE40" s="686"/>
      <c r="DF40" s="686"/>
      <c r="DG40" s="686"/>
      <c r="DH40" s="686"/>
      <c r="DI40" s="686"/>
      <c r="DJ40" s="686"/>
      <c r="DK40" s="687"/>
      <c r="DL40" s="694" t="s">
        <v>129</v>
      </c>
      <c r="DM40" s="686"/>
      <c r="DN40" s="686"/>
      <c r="DO40" s="686"/>
      <c r="DP40" s="686"/>
      <c r="DQ40" s="686"/>
      <c r="DR40" s="686"/>
      <c r="DS40" s="686"/>
      <c r="DT40" s="686"/>
      <c r="DU40" s="686"/>
      <c r="DV40" s="687"/>
      <c r="DW40" s="690" t="s">
        <v>231</v>
      </c>
      <c r="DX40" s="720"/>
      <c r="DY40" s="720"/>
      <c r="DZ40" s="720"/>
      <c r="EA40" s="720"/>
      <c r="EB40" s="720"/>
      <c r="EC40" s="721"/>
    </row>
    <row r="41" spans="2:133" ht="11.25" customHeight="1">
      <c r="B41" s="682" t="s">
        <v>345</v>
      </c>
      <c r="C41" s="683"/>
      <c r="D41" s="683"/>
      <c r="E41" s="683"/>
      <c r="F41" s="683"/>
      <c r="G41" s="683"/>
      <c r="H41" s="683"/>
      <c r="I41" s="683"/>
      <c r="J41" s="683"/>
      <c r="K41" s="683"/>
      <c r="L41" s="683"/>
      <c r="M41" s="683"/>
      <c r="N41" s="683"/>
      <c r="O41" s="683"/>
      <c r="P41" s="683"/>
      <c r="Q41" s="684"/>
      <c r="R41" s="685" t="s">
        <v>231</v>
      </c>
      <c r="S41" s="686"/>
      <c r="T41" s="686"/>
      <c r="U41" s="686"/>
      <c r="V41" s="686"/>
      <c r="W41" s="686"/>
      <c r="X41" s="686"/>
      <c r="Y41" s="687"/>
      <c r="Z41" s="688" t="s">
        <v>129</v>
      </c>
      <c r="AA41" s="688"/>
      <c r="AB41" s="688"/>
      <c r="AC41" s="688"/>
      <c r="AD41" s="689" t="s">
        <v>177</v>
      </c>
      <c r="AE41" s="689"/>
      <c r="AF41" s="689"/>
      <c r="AG41" s="689"/>
      <c r="AH41" s="689"/>
      <c r="AI41" s="689"/>
      <c r="AJ41" s="689"/>
      <c r="AK41" s="689"/>
      <c r="AL41" s="690" t="s">
        <v>231</v>
      </c>
      <c r="AM41" s="691"/>
      <c r="AN41" s="691"/>
      <c r="AO41" s="692"/>
      <c r="AQ41" s="763" t="s">
        <v>346</v>
      </c>
      <c r="AR41" s="764"/>
      <c r="AS41" s="764"/>
      <c r="AT41" s="764"/>
      <c r="AU41" s="764"/>
      <c r="AV41" s="764"/>
      <c r="AW41" s="764"/>
      <c r="AX41" s="764"/>
      <c r="AY41" s="765"/>
      <c r="AZ41" s="685">
        <v>344105</v>
      </c>
      <c r="BA41" s="686"/>
      <c r="BB41" s="686"/>
      <c r="BC41" s="686"/>
      <c r="BD41" s="722"/>
      <c r="BE41" s="722"/>
      <c r="BF41" s="752"/>
      <c r="BG41" s="772"/>
      <c r="BH41" s="773"/>
      <c r="BI41" s="773"/>
      <c r="BJ41" s="773"/>
      <c r="BK41" s="773"/>
      <c r="BL41" s="236"/>
      <c r="BM41" s="701" t="s">
        <v>347</v>
      </c>
      <c r="BN41" s="701"/>
      <c r="BO41" s="701"/>
      <c r="BP41" s="701"/>
      <c r="BQ41" s="701"/>
      <c r="BR41" s="701"/>
      <c r="BS41" s="701"/>
      <c r="BT41" s="701"/>
      <c r="BU41" s="702"/>
      <c r="BV41" s="685">
        <v>3</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231</v>
      </c>
      <c r="CS41" s="722"/>
      <c r="CT41" s="722"/>
      <c r="CU41" s="722"/>
      <c r="CV41" s="722"/>
      <c r="CW41" s="722"/>
      <c r="CX41" s="722"/>
      <c r="CY41" s="723"/>
      <c r="CZ41" s="690" t="s">
        <v>177</v>
      </c>
      <c r="DA41" s="720"/>
      <c r="DB41" s="720"/>
      <c r="DC41" s="724"/>
      <c r="DD41" s="694" t="s">
        <v>177</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349</v>
      </c>
      <c r="C42" s="683"/>
      <c r="D42" s="683"/>
      <c r="E42" s="683"/>
      <c r="F42" s="683"/>
      <c r="G42" s="683"/>
      <c r="H42" s="683"/>
      <c r="I42" s="683"/>
      <c r="J42" s="683"/>
      <c r="K42" s="683"/>
      <c r="L42" s="683"/>
      <c r="M42" s="683"/>
      <c r="N42" s="683"/>
      <c r="O42" s="683"/>
      <c r="P42" s="683"/>
      <c r="Q42" s="684"/>
      <c r="R42" s="685">
        <v>789942</v>
      </c>
      <c r="S42" s="686"/>
      <c r="T42" s="686"/>
      <c r="U42" s="686"/>
      <c r="V42" s="686"/>
      <c r="W42" s="686"/>
      <c r="X42" s="686"/>
      <c r="Y42" s="687"/>
      <c r="Z42" s="688">
        <v>3.5</v>
      </c>
      <c r="AA42" s="688"/>
      <c r="AB42" s="688"/>
      <c r="AC42" s="688"/>
      <c r="AD42" s="689" t="s">
        <v>231</v>
      </c>
      <c r="AE42" s="689"/>
      <c r="AF42" s="689"/>
      <c r="AG42" s="689"/>
      <c r="AH42" s="689"/>
      <c r="AI42" s="689"/>
      <c r="AJ42" s="689"/>
      <c r="AK42" s="689"/>
      <c r="AL42" s="690" t="s">
        <v>231</v>
      </c>
      <c r="AM42" s="691"/>
      <c r="AN42" s="691"/>
      <c r="AO42" s="692"/>
      <c r="AQ42" s="784" t="s">
        <v>350</v>
      </c>
      <c r="AR42" s="785"/>
      <c r="AS42" s="785"/>
      <c r="AT42" s="785"/>
      <c r="AU42" s="785"/>
      <c r="AV42" s="785"/>
      <c r="AW42" s="785"/>
      <c r="AX42" s="785"/>
      <c r="AY42" s="786"/>
      <c r="AZ42" s="776">
        <v>1260288</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354</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1385181</v>
      </c>
      <c r="CS42" s="686"/>
      <c r="CT42" s="686"/>
      <c r="CU42" s="686"/>
      <c r="CV42" s="686"/>
      <c r="CW42" s="686"/>
      <c r="CX42" s="686"/>
      <c r="CY42" s="687"/>
      <c r="CZ42" s="690">
        <v>6.2</v>
      </c>
      <c r="DA42" s="691"/>
      <c r="DB42" s="691"/>
      <c r="DC42" s="703"/>
      <c r="DD42" s="694">
        <v>328833</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4" t="s">
        <v>353</v>
      </c>
      <c r="C43" s="735"/>
      <c r="D43" s="735"/>
      <c r="E43" s="735"/>
      <c r="F43" s="735"/>
      <c r="G43" s="735"/>
      <c r="H43" s="735"/>
      <c r="I43" s="735"/>
      <c r="J43" s="735"/>
      <c r="K43" s="735"/>
      <c r="L43" s="735"/>
      <c r="M43" s="735"/>
      <c r="N43" s="735"/>
      <c r="O43" s="735"/>
      <c r="P43" s="735"/>
      <c r="Q43" s="736"/>
      <c r="R43" s="776">
        <v>22746461</v>
      </c>
      <c r="S43" s="777"/>
      <c r="T43" s="777"/>
      <c r="U43" s="777"/>
      <c r="V43" s="777"/>
      <c r="W43" s="777"/>
      <c r="X43" s="777"/>
      <c r="Y43" s="778"/>
      <c r="Z43" s="779">
        <v>100</v>
      </c>
      <c r="AA43" s="779"/>
      <c r="AB43" s="779"/>
      <c r="AC43" s="779"/>
      <c r="AD43" s="780">
        <v>9491338</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26235</v>
      </c>
      <c r="CS43" s="722"/>
      <c r="CT43" s="722"/>
      <c r="CU43" s="722"/>
      <c r="CV43" s="722"/>
      <c r="CW43" s="722"/>
      <c r="CX43" s="722"/>
      <c r="CY43" s="723"/>
      <c r="CZ43" s="690">
        <v>0.1</v>
      </c>
      <c r="DA43" s="720"/>
      <c r="DB43" s="720"/>
      <c r="DC43" s="724"/>
      <c r="DD43" s="694">
        <v>12291</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355</v>
      </c>
      <c r="CG44" s="683"/>
      <c r="CH44" s="683"/>
      <c r="CI44" s="683"/>
      <c r="CJ44" s="683"/>
      <c r="CK44" s="683"/>
      <c r="CL44" s="683"/>
      <c r="CM44" s="683"/>
      <c r="CN44" s="683"/>
      <c r="CO44" s="683"/>
      <c r="CP44" s="683"/>
      <c r="CQ44" s="684"/>
      <c r="CR44" s="685">
        <v>1189041</v>
      </c>
      <c r="CS44" s="686"/>
      <c r="CT44" s="686"/>
      <c r="CU44" s="686"/>
      <c r="CV44" s="686"/>
      <c r="CW44" s="686"/>
      <c r="CX44" s="686"/>
      <c r="CY44" s="687"/>
      <c r="CZ44" s="690">
        <v>5.3</v>
      </c>
      <c r="DA44" s="691"/>
      <c r="DB44" s="691"/>
      <c r="DC44" s="703"/>
      <c r="DD44" s="694">
        <v>319205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341495</v>
      </c>
      <c r="CS45" s="722"/>
      <c r="CT45" s="722"/>
      <c r="CU45" s="722"/>
      <c r="CV45" s="722"/>
      <c r="CW45" s="722"/>
      <c r="CX45" s="722"/>
      <c r="CY45" s="723"/>
      <c r="CZ45" s="690">
        <v>1.5</v>
      </c>
      <c r="DA45" s="720"/>
      <c r="DB45" s="720"/>
      <c r="DC45" s="724"/>
      <c r="DD45" s="694">
        <v>32324</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798146</v>
      </c>
      <c r="CS46" s="686"/>
      <c r="CT46" s="686"/>
      <c r="CU46" s="686"/>
      <c r="CV46" s="686"/>
      <c r="CW46" s="686"/>
      <c r="CX46" s="686"/>
      <c r="CY46" s="687"/>
      <c r="CZ46" s="690">
        <v>3.6</v>
      </c>
      <c r="DA46" s="691"/>
      <c r="DB46" s="691"/>
      <c r="DC46" s="703"/>
      <c r="DD46" s="694">
        <v>286157</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196140</v>
      </c>
      <c r="CS47" s="722"/>
      <c r="CT47" s="722"/>
      <c r="CU47" s="722"/>
      <c r="CV47" s="722"/>
      <c r="CW47" s="722"/>
      <c r="CX47" s="722"/>
      <c r="CY47" s="723"/>
      <c r="CZ47" s="690">
        <v>0.9</v>
      </c>
      <c r="DA47" s="720"/>
      <c r="DB47" s="720"/>
      <c r="DC47" s="724"/>
      <c r="DD47" s="694">
        <v>9628</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231</v>
      </c>
      <c r="CS48" s="686"/>
      <c r="CT48" s="686"/>
      <c r="CU48" s="686"/>
      <c r="CV48" s="686"/>
      <c r="CW48" s="686"/>
      <c r="CX48" s="686"/>
      <c r="CY48" s="687"/>
      <c r="CZ48" s="690" t="s">
        <v>231</v>
      </c>
      <c r="DA48" s="691"/>
      <c r="DB48" s="691"/>
      <c r="DC48" s="703"/>
      <c r="DD48" s="694" t="s">
        <v>231</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363</v>
      </c>
      <c r="CE49" s="735"/>
      <c r="CF49" s="735"/>
      <c r="CG49" s="735"/>
      <c r="CH49" s="735"/>
      <c r="CI49" s="735"/>
      <c r="CJ49" s="735"/>
      <c r="CK49" s="735"/>
      <c r="CL49" s="735"/>
      <c r="CM49" s="735"/>
      <c r="CN49" s="735"/>
      <c r="CO49" s="735"/>
      <c r="CP49" s="735"/>
      <c r="CQ49" s="736"/>
      <c r="CR49" s="776">
        <v>22377697</v>
      </c>
      <c r="CS49" s="756"/>
      <c r="CT49" s="756"/>
      <c r="CU49" s="756"/>
      <c r="CV49" s="756"/>
      <c r="CW49" s="756"/>
      <c r="CX49" s="756"/>
      <c r="CY49" s="787"/>
      <c r="CZ49" s="781">
        <v>100</v>
      </c>
      <c r="DA49" s="788"/>
      <c r="DB49" s="788"/>
      <c r="DC49" s="789"/>
      <c r="DD49" s="790">
        <v>11024385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KkU8sCnmkRmQGWZW95zh5AzMd3fuN4ngfxgpEXw3U1IvIbfjavMagAYQREDXpBgAkX6Sfh6g2DyqQD0ycwDLxw==" saltValue="rXrrNyKb9eahWzssryRN3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386</v>
      </c>
      <c r="C7" s="818"/>
      <c r="D7" s="818"/>
      <c r="E7" s="818"/>
      <c r="F7" s="818"/>
      <c r="G7" s="818"/>
      <c r="H7" s="818"/>
      <c r="I7" s="818"/>
      <c r="J7" s="818"/>
      <c r="K7" s="818"/>
      <c r="L7" s="818"/>
      <c r="M7" s="818"/>
      <c r="N7" s="818"/>
      <c r="O7" s="818"/>
      <c r="P7" s="819"/>
      <c r="Q7" s="820">
        <v>22785</v>
      </c>
      <c r="R7" s="821"/>
      <c r="S7" s="821"/>
      <c r="T7" s="821"/>
      <c r="U7" s="821"/>
      <c r="V7" s="821">
        <v>22416</v>
      </c>
      <c r="W7" s="821"/>
      <c r="X7" s="821"/>
      <c r="Y7" s="821"/>
      <c r="Z7" s="821"/>
      <c r="AA7" s="821">
        <v>369</v>
      </c>
      <c r="AB7" s="821"/>
      <c r="AC7" s="821"/>
      <c r="AD7" s="821"/>
      <c r="AE7" s="822"/>
      <c r="AF7" s="823">
        <v>309</v>
      </c>
      <c r="AG7" s="824"/>
      <c r="AH7" s="824"/>
      <c r="AI7" s="824"/>
      <c r="AJ7" s="825"/>
      <c r="AK7" s="860">
        <v>15</v>
      </c>
      <c r="AL7" s="861"/>
      <c r="AM7" s="861"/>
      <c r="AN7" s="861"/>
      <c r="AO7" s="861"/>
      <c r="AP7" s="861">
        <v>24841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591</v>
      </c>
      <c r="BS7" s="864" t="s">
        <v>590</v>
      </c>
      <c r="BT7" s="865"/>
      <c r="BU7" s="865"/>
      <c r="BV7" s="865"/>
      <c r="BW7" s="865"/>
      <c r="BX7" s="865"/>
      <c r="BY7" s="865"/>
      <c r="BZ7" s="865"/>
      <c r="CA7" s="865"/>
      <c r="CB7" s="865"/>
      <c r="CC7" s="865"/>
      <c r="CD7" s="865"/>
      <c r="CE7" s="865"/>
      <c r="CF7" s="865"/>
      <c r="CG7" s="866"/>
      <c r="CH7" s="857">
        <v>0</v>
      </c>
      <c r="CI7" s="858"/>
      <c r="CJ7" s="858"/>
      <c r="CK7" s="858"/>
      <c r="CL7" s="859"/>
      <c r="CM7" s="857">
        <v>161</v>
      </c>
      <c r="CN7" s="858"/>
      <c r="CO7" s="858"/>
      <c r="CP7" s="858"/>
      <c r="CQ7" s="859"/>
      <c r="CR7" s="857">
        <v>5</v>
      </c>
      <c r="CS7" s="858"/>
      <c r="CT7" s="858"/>
      <c r="CU7" s="858"/>
      <c r="CV7" s="859"/>
      <c r="CW7" s="857" t="s">
        <v>584</v>
      </c>
      <c r="CX7" s="858"/>
      <c r="CY7" s="858"/>
      <c r="CZ7" s="858"/>
      <c r="DA7" s="859"/>
      <c r="DB7" s="857" t="s">
        <v>584</v>
      </c>
      <c r="DC7" s="858"/>
      <c r="DD7" s="858"/>
      <c r="DE7" s="858"/>
      <c r="DF7" s="859"/>
      <c r="DG7" s="857">
        <v>698</v>
      </c>
      <c r="DH7" s="858"/>
      <c r="DI7" s="858"/>
      <c r="DJ7" s="858"/>
      <c r="DK7" s="859"/>
      <c r="DL7" s="857" t="s">
        <v>584</v>
      </c>
      <c r="DM7" s="858"/>
      <c r="DN7" s="858"/>
      <c r="DO7" s="858"/>
      <c r="DP7" s="859"/>
      <c r="DQ7" s="857" t="s">
        <v>584</v>
      </c>
      <c r="DR7" s="858"/>
      <c r="DS7" s="858"/>
      <c r="DT7" s="858"/>
      <c r="DU7" s="859"/>
      <c r="DV7" s="838"/>
      <c r="DW7" s="839"/>
      <c r="DX7" s="839"/>
      <c r="DY7" s="839"/>
      <c r="DZ7" s="840"/>
      <c r="EA7" s="256"/>
    </row>
    <row r="8" spans="1:131" s="257" customFormat="1" ht="26.25" customHeight="1">
      <c r="A8" s="263">
        <v>2</v>
      </c>
      <c r="B8" s="841" t="s">
        <v>387</v>
      </c>
      <c r="C8" s="842"/>
      <c r="D8" s="842"/>
      <c r="E8" s="842"/>
      <c r="F8" s="842"/>
      <c r="G8" s="842"/>
      <c r="H8" s="842"/>
      <c r="I8" s="842"/>
      <c r="J8" s="842"/>
      <c r="K8" s="842"/>
      <c r="L8" s="842"/>
      <c r="M8" s="842"/>
      <c r="N8" s="842"/>
      <c r="O8" s="842"/>
      <c r="P8" s="843"/>
      <c r="Q8" s="844">
        <v>0</v>
      </c>
      <c r="R8" s="845"/>
      <c r="S8" s="845"/>
      <c r="T8" s="845"/>
      <c r="U8" s="845"/>
      <c r="V8" s="845">
        <v>0</v>
      </c>
      <c r="W8" s="845"/>
      <c r="X8" s="845"/>
      <c r="Y8" s="845"/>
      <c r="Z8" s="845"/>
      <c r="AA8" s="845">
        <v>0</v>
      </c>
      <c r="AB8" s="845"/>
      <c r="AC8" s="845"/>
      <c r="AD8" s="845"/>
      <c r="AE8" s="846"/>
      <c r="AF8" s="847" t="s">
        <v>388</v>
      </c>
      <c r="AG8" s="848"/>
      <c r="AH8" s="848"/>
      <c r="AI8" s="848"/>
      <c r="AJ8" s="849"/>
      <c r="AK8" s="850" t="s">
        <v>584</v>
      </c>
      <c r="AL8" s="851"/>
      <c r="AM8" s="851"/>
      <c r="AN8" s="851"/>
      <c r="AO8" s="851"/>
      <c r="AP8" s="851" t="s">
        <v>584</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389</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390</v>
      </c>
      <c r="B23" s="876" t="s">
        <v>391</v>
      </c>
      <c r="C23" s="877"/>
      <c r="D23" s="877"/>
      <c r="E23" s="877"/>
      <c r="F23" s="877"/>
      <c r="G23" s="877"/>
      <c r="H23" s="877"/>
      <c r="I23" s="877"/>
      <c r="J23" s="877"/>
      <c r="K23" s="877"/>
      <c r="L23" s="877"/>
      <c r="M23" s="877"/>
      <c r="N23" s="877"/>
      <c r="O23" s="877"/>
      <c r="P23" s="878"/>
      <c r="Q23" s="879">
        <v>22746</v>
      </c>
      <c r="R23" s="880"/>
      <c r="S23" s="880"/>
      <c r="T23" s="880"/>
      <c r="U23" s="880"/>
      <c r="V23" s="880">
        <v>22378</v>
      </c>
      <c r="W23" s="880"/>
      <c r="X23" s="880"/>
      <c r="Y23" s="880"/>
      <c r="Z23" s="880"/>
      <c r="AA23" s="880">
        <v>369</v>
      </c>
      <c r="AB23" s="880"/>
      <c r="AC23" s="880"/>
      <c r="AD23" s="880"/>
      <c r="AE23" s="881"/>
      <c r="AF23" s="882">
        <v>309</v>
      </c>
      <c r="AG23" s="880"/>
      <c r="AH23" s="880"/>
      <c r="AI23" s="880"/>
      <c r="AJ23" s="883"/>
      <c r="AK23" s="884"/>
      <c r="AL23" s="885"/>
      <c r="AM23" s="885"/>
      <c r="AN23" s="885"/>
      <c r="AO23" s="885"/>
      <c r="AP23" s="880">
        <v>24841</v>
      </c>
      <c r="AQ23" s="880"/>
      <c r="AR23" s="880"/>
      <c r="AS23" s="880"/>
      <c r="AT23" s="880"/>
      <c r="AU23" s="886"/>
      <c r="AV23" s="886"/>
      <c r="AW23" s="886"/>
      <c r="AX23" s="886"/>
      <c r="AY23" s="887"/>
      <c r="AZ23" s="895" t="s">
        <v>392</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369</v>
      </c>
      <c r="B26" s="827"/>
      <c r="C26" s="827"/>
      <c r="D26" s="827"/>
      <c r="E26" s="827"/>
      <c r="F26" s="827"/>
      <c r="G26" s="827"/>
      <c r="H26" s="827"/>
      <c r="I26" s="827"/>
      <c r="J26" s="827"/>
      <c r="K26" s="827"/>
      <c r="L26" s="827"/>
      <c r="M26" s="827"/>
      <c r="N26" s="827"/>
      <c r="O26" s="827"/>
      <c r="P26" s="828"/>
      <c r="Q26" s="803" t="s">
        <v>395</v>
      </c>
      <c r="R26" s="804"/>
      <c r="S26" s="804"/>
      <c r="T26" s="804"/>
      <c r="U26" s="805"/>
      <c r="V26" s="803" t="s">
        <v>396</v>
      </c>
      <c r="W26" s="804"/>
      <c r="X26" s="804"/>
      <c r="Y26" s="804"/>
      <c r="Z26" s="805"/>
      <c r="AA26" s="803" t="s">
        <v>397</v>
      </c>
      <c r="AB26" s="804"/>
      <c r="AC26" s="804"/>
      <c r="AD26" s="804"/>
      <c r="AE26" s="804"/>
      <c r="AF26" s="898" t="s">
        <v>398</v>
      </c>
      <c r="AG26" s="899"/>
      <c r="AH26" s="899"/>
      <c r="AI26" s="899"/>
      <c r="AJ26" s="900"/>
      <c r="AK26" s="804" t="s">
        <v>399</v>
      </c>
      <c r="AL26" s="804"/>
      <c r="AM26" s="804"/>
      <c r="AN26" s="804"/>
      <c r="AO26" s="805"/>
      <c r="AP26" s="803" t="s">
        <v>400</v>
      </c>
      <c r="AQ26" s="804"/>
      <c r="AR26" s="804"/>
      <c r="AS26" s="804"/>
      <c r="AT26" s="805"/>
      <c r="AU26" s="803" t="s">
        <v>401</v>
      </c>
      <c r="AV26" s="804"/>
      <c r="AW26" s="804"/>
      <c r="AX26" s="804"/>
      <c r="AY26" s="805"/>
      <c r="AZ26" s="803" t="s">
        <v>402</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403</v>
      </c>
      <c r="C28" s="818"/>
      <c r="D28" s="818"/>
      <c r="E28" s="818"/>
      <c r="F28" s="818"/>
      <c r="G28" s="818"/>
      <c r="H28" s="818"/>
      <c r="I28" s="818"/>
      <c r="J28" s="818"/>
      <c r="K28" s="818"/>
      <c r="L28" s="818"/>
      <c r="M28" s="818"/>
      <c r="N28" s="818"/>
      <c r="O28" s="818"/>
      <c r="P28" s="819"/>
      <c r="Q28" s="908">
        <v>4433</v>
      </c>
      <c r="R28" s="909"/>
      <c r="S28" s="909"/>
      <c r="T28" s="909"/>
      <c r="U28" s="909"/>
      <c r="V28" s="909">
        <v>4378</v>
      </c>
      <c r="W28" s="909"/>
      <c r="X28" s="909"/>
      <c r="Y28" s="909"/>
      <c r="Z28" s="909"/>
      <c r="AA28" s="909">
        <v>54</v>
      </c>
      <c r="AB28" s="909"/>
      <c r="AC28" s="909"/>
      <c r="AD28" s="909"/>
      <c r="AE28" s="910"/>
      <c r="AF28" s="911">
        <v>54</v>
      </c>
      <c r="AG28" s="909"/>
      <c r="AH28" s="909"/>
      <c r="AI28" s="909"/>
      <c r="AJ28" s="912"/>
      <c r="AK28" s="913">
        <v>346</v>
      </c>
      <c r="AL28" s="904"/>
      <c r="AM28" s="904"/>
      <c r="AN28" s="904"/>
      <c r="AO28" s="904"/>
      <c r="AP28" s="904" t="s">
        <v>584</v>
      </c>
      <c r="AQ28" s="904"/>
      <c r="AR28" s="904"/>
      <c r="AS28" s="904"/>
      <c r="AT28" s="904"/>
      <c r="AU28" s="904" t="s">
        <v>584</v>
      </c>
      <c r="AV28" s="904"/>
      <c r="AW28" s="904"/>
      <c r="AX28" s="904"/>
      <c r="AY28" s="904"/>
      <c r="AZ28" s="905" t="s">
        <v>584</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404</v>
      </c>
      <c r="C29" s="842"/>
      <c r="D29" s="842"/>
      <c r="E29" s="842"/>
      <c r="F29" s="842"/>
      <c r="G29" s="842"/>
      <c r="H29" s="842"/>
      <c r="I29" s="842"/>
      <c r="J29" s="842"/>
      <c r="K29" s="842"/>
      <c r="L29" s="842"/>
      <c r="M29" s="842"/>
      <c r="N29" s="842"/>
      <c r="O29" s="842"/>
      <c r="P29" s="843"/>
      <c r="Q29" s="844">
        <v>3922</v>
      </c>
      <c r="R29" s="845"/>
      <c r="S29" s="845"/>
      <c r="T29" s="845"/>
      <c r="U29" s="845"/>
      <c r="V29" s="845">
        <v>3778</v>
      </c>
      <c r="W29" s="845"/>
      <c r="X29" s="845"/>
      <c r="Y29" s="845"/>
      <c r="Z29" s="845"/>
      <c r="AA29" s="845">
        <v>144</v>
      </c>
      <c r="AB29" s="845"/>
      <c r="AC29" s="845"/>
      <c r="AD29" s="845"/>
      <c r="AE29" s="846"/>
      <c r="AF29" s="847">
        <v>144</v>
      </c>
      <c r="AG29" s="848"/>
      <c r="AH29" s="848"/>
      <c r="AI29" s="848"/>
      <c r="AJ29" s="849"/>
      <c r="AK29" s="916">
        <v>599</v>
      </c>
      <c r="AL29" s="917"/>
      <c r="AM29" s="917"/>
      <c r="AN29" s="917"/>
      <c r="AO29" s="917"/>
      <c r="AP29" s="917" t="s">
        <v>584</v>
      </c>
      <c r="AQ29" s="917"/>
      <c r="AR29" s="917"/>
      <c r="AS29" s="917"/>
      <c r="AT29" s="917"/>
      <c r="AU29" s="917" t="s">
        <v>584</v>
      </c>
      <c r="AV29" s="917"/>
      <c r="AW29" s="917"/>
      <c r="AX29" s="917"/>
      <c r="AY29" s="917"/>
      <c r="AZ29" s="918" t="s">
        <v>584</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405</v>
      </c>
      <c r="C30" s="842"/>
      <c r="D30" s="842"/>
      <c r="E30" s="842"/>
      <c r="F30" s="842"/>
      <c r="G30" s="842"/>
      <c r="H30" s="842"/>
      <c r="I30" s="842"/>
      <c r="J30" s="842"/>
      <c r="K30" s="842"/>
      <c r="L30" s="842"/>
      <c r="M30" s="842"/>
      <c r="N30" s="842"/>
      <c r="O30" s="842"/>
      <c r="P30" s="843"/>
      <c r="Q30" s="844">
        <v>783</v>
      </c>
      <c r="R30" s="845"/>
      <c r="S30" s="845"/>
      <c r="T30" s="845"/>
      <c r="U30" s="845"/>
      <c r="V30" s="845">
        <v>780</v>
      </c>
      <c r="W30" s="845"/>
      <c r="X30" s="845"/>
      <c r="Y30" s="845"/>
      <c r="Z30" s="845"/>
      <c r="AA30" s="845">
        <v>3</v>
      </c>
      <c r="AB30" s="845"/>
      <c r="AC30" s="845"/>
      <c r="AD30" s="845"/>
      <c r="AE30" s="846"/>
      <c r="AF30" s="847">
        <v>3</v>
      </c>
      <c r="AG30" s="848"/>
      <c r="AH30" s="848"/>
      <c r="AI30" s="848"/>
      <c r="AJ30" s="849"/>
      <c r="AK30" s="916">
        <v>156</v>
      </c>
      <c r="AL30" s="917"/>
      <c r="AM30" s="917"/>
      <c r="AN30" s="917"/>
      <c r="AO30" s="917"/>
      <c r="AP30" s="917" t="s">
        <v>584</v>
      </c>
      <c r="AQ30" s="917"/>
      <c r="AR30" s="917"/>
      <c r="AS30" s="917"/>
      <c r="AT30" s="917"/>
      <c r="AU30" s="917" t="s">
        <v>584</v>
      </c>
      <c r="AV30" s="917"/>
      <c r="AW30" s="917"/>
      <c r="AX30" s="917"/>
      <c r="AY30" s="917"/>
      <c r="AZ30" s="918" t="s">
        <v>584</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406</v>
      </c>
      <c r="C31" s="842"/>
      <c r="D31" s="842"/>
      <c r="E31" s="842"/>
      <c r="F31" s="842"/>
      <c r="G31" s="842"/>
      <c r="H31" s="842"/>
      <c r="I31" s="842"/>
      <c r="J31" s="842"/>
      <c r="K31" s="842"/>
      <c r="L31" s="842"/>
      <c r="M31" s="842"/>
      <c r="N31" s="842"/>
      <c r="O31" s="842"/>
      <c r="P31" s="843"/>
      <c r="Q31" s="844">
        <v>1301</v>
      </c>
      <c r="R31" s="845"/>
      <c r="S31" s="845"/>
      <c r="T31" s="845"/>
      <c r="U31" s="845"/>
      <c r="V31" s="845">
        <v>1279</v>
      </c>
      <c r="W31" s="845"/>
      <c r="X31" s="845"/>
      <c r="Y31" s="845"/>
      <c r="Z31" s="845"/>
      <c r="AA31" s="845">
        <v>23</v>
      </c>
      <c r="AB31" s="845"/>
      <c r="AC31" s="845"/>
      <c r="AD31" s="845"/>
      <c r="AE31" s="846"/>
      <c r="AF31" s="847">
        <v>5</v>
      </c>
      <c r="AG31" s="848"/>
      <c r="AH31" s="848"/>
      <c r="AI31" s="848"/>
      <c r="AJ31" s="849"/>
      <c r="AK31" s="916">
        <v>492</v>
      </c>
      <c r="AL31" s="917"/>
      <c r="AM31" s="917"/>
      <c r="AN31" s="917"/>
      <c r="AO31" s="917"/>
      <c r="AP31" s="917">
        <v>7995</v>
      </c>
      <c r="AQ31" s="917"/>
      <c r="AR31" s="917"/>
      <c r="AS31" s="917"/>
      <c r="AT31" s="917"/>
      <c r="AU31" s="917">
        <v>4088</v>
      </c>
      <c r="AV31" s="917"/>
      <c r="AW31" s="917"/>
      <c r="AX31" s="917"/>
      <c r="AY31" s="917"/>
      <c r="AZ31" s="918" t="s">
        <v>584</v>
      </c>
      <c r="BA31" s="918"/>
      <c r="BB31" s="918"/>
      <c r="BC31" s="918"/>
      <c r="BD31" s="918"/>
      <c r="BE31" s="914" t="s">
        <v>407</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390</v>
      </c>
      <c r="B63" s="876" t="s">
        <v>409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207</v>
      </c>
      <c r="AG63" s="928"/>
      <c r="AH63" s="928"/>
      <c r="AI63" s="928"/>
      <c r="AJ63" s="929"/>
      <c r="AK63" s="930"/>
      <c r="AL63" s="925"/>
      <c r="AM63" s="925"/>
      <c r="AN63" s="925"/>
      <c r="AO63" s="925"/>
      <c r="AP63" s="928">
        <v>7994</v>
      </c>
      <c r="AQ63" s="928"/>
      <c r="AR63" s="928"/>
      <c r="AS63" s="928"/>
      <c r="AT63" s="928"/>
      <c r="AU63" s="928">
        <v>4088</v>
      </c>
      <c r="AV63" s="928"/>
      <c r="AW63" s="928"/>
      <c r="AX63" s="928"/>
      <c r="AY63" s="928"/>
      <c r="AZ63" s="932"/>
      <c r="BA63" s="932"/>
      <c r="BB63" s="932"/>
      <c r="BC63" s="932"/>
      <c r="BD63" s="932"/>
      <c r="BE63" s="933"/>
      <c r="BF63" s="933"/>
      <c r="BG63" s="933"/>
      <c r="BH63" s="933"/>
      <c r="BI63" s="934"/>
      <c r="BJ63" s="935" t="s">
        <v>410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412</v>
      </c>
      <c r="B66" s="827"/>
      <c r="C66" s="827"/>
      <c r="D66" s="827"/>
      <c r="E66" s="827"/>
      <c r="F66" s="827"/>
      <c r="G66" s="827"/>
      <c r="H66" s="827"/>
      <c r="I66" s="827"/>
      <c r="J66" s="827"/>
      <c r="K66" s="827"/>
      <c r="L66" s="827"/>
      <c r="M66" s="827"/>
      <c r="N66" s="827"/>
      <c r="O66" s="827"/>
      <c r="P66" s="828"/>
      <c r="Q66" s="803" t="s">
        <v>395</v>
      </c>
      <c r="R66" s="804"/>
      <c r="S66" s="804"/>
      <c r="T66" s="804"/>
      <c r="U66" s="805"/>
      <c r="V66" s="803" t="s">
        <v>413</v>
      </c>
      <c r="W66" s="804"/>
      <c r="X66" s="804"/>
      <c r="Y66" s="804"/>
      <c r="Z66" s="805"/>
      <c r="AA66" s="803" t="s">
        <v>414</v>
      </c>
      <c r="AB66" s="804"/>
      <c r="AC66" s="804"/>
      <c r="AD66" s="804"/>
      <c r="AE66" s="805"/>
      <c r="AF66" s="938" t="s">
        <v>398</v>
      </c>
      <c r="AG66" s="899"/>
      <c r="AH66" s="899"/>
      <c r="AI66" s="899"/>
      <c r="AJ66" s="939"/>
      <c r="AK66" s="803" t="s">
        <v>415</v>
      </c>
      <c r="AL66" s="827"/>
      <c r="AM66" s="827"/>
      <c r="AN66" s="827"/>
      <c r="AO66" s="828"/>
      <c r="AP66" s="803" t="s">
        <v>416</v>
      </c>
      <c r="AQ66" s="804"/>
      <c r="AR66" s="804"/>
      <c r="AS66" s="804"/>
      <c r="AT66" s="805"/>
      <c r="AU66" s="803" t="s">
        <v>417</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585</v>
      </c>
      <c r="C68" s="956"/>
      <c r="D68" s="956"/>
      <c r="E68" s="956"/>
      <c r="F68" s="956"/>
      <c r="G68" s="956"/>
      <c r="H68" s="956"/>
      <c r="I68" s="956"/>
      <c r="J68" s="956"/>
      <c r="K68" s="956"/>
      <c r="L68" s="956"/>
      <c r="M68" s="956"/>
      <c r="N68" s="956"/>
      <c r="O68" s="956"/>
      <c r="P68" s="957"/>
      <c r="Q68" s="958">
        <v>4673</v>
      </c>
      <c r="R68" s="952"/>
      <c r="S68" s="952"/>
      <c r="T68" s="952"/>
      <c r="U68" s="952"/>
      <c r="V68" s="952">
        <v>4526</v>
      </c>
      <c r="W68" s="952"/>
      <c r="X68" s="952"/>
      <c r="Y68" s="952"/>
      <c r="Z68" s="952"/>
      <c r="AA68" s="952">
        <v>147</v>
      </c>
      <c r="AB68" s="952"/>
      <c r="AC68" s="952"/>
      <c r="AD68" s="952"/>
      <c r="AE68" s="952"/>
      <c r="AF68" s="952">
        <v>147</v>
      </c>
      <c r="AG68" s="952"/>
      <c r="AH68" s="952"/>
      <c r="AI68" s="952"/>
      <c r="AJ68" s="952"/>
      <c r="AK68" s="952" t="s">
        <v>521</v>
      </c>
      <c r="AL68" s="952"/>
      <c r="AM68" s="952"/>
      <c r="AN68" s="952"/>
      <c r="AO68" s="952"/>
      <c r="AP68" s="952" t="s">
        <v>521</v>
      </c>
      <c r="AQ68" s="952"/>
      <c r="AR68" s="952"/>
      <c r="AS68" s="952"/>
      <c r="AT68" s="952"/>
      <c r="AU68" s="952" t="s">
        <v>521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586</v>
      </c>
      <c r="C69" s="960"/>
      <c r="D69" s="960"/>
      <c r="E69" s="960"/>
      <c r="F69" s="960"/>
      <c r="G69" s="960"/>
      <c r="H69" s="960"/>
      <c r="I69" s="960"/>
      <c r="J69" s="960"/>
      <c r="K69" s="960"/>
      <c r="L69" s="960"/>
      <c r="M69" s="960"/>
      <c r="N69" s="960"/>
      <c r="O69" s="960"/>
      <c r="P69" s="961"/>
      <c r="Q69" s="962">
        <v>1393</v>
      </c>
      <c r="R69" s="917"/>
      <c r="S69" s="917"/>
      <c r="T69" s="917"/>
      <c r="U69" s="917"/>
      <c r="V69" s="917">
        <v>1235</v>
      </c>
      <c r="W69" s="917"/>
      <c r="X69" s="917"/>
      <c r="Y69" s="917"/>
      <c r="Z69" s="917"/>
      <c r="AA69" s="917">
        <v>158</v>
      </c>
      <c r="AB69" s="917"/>
      <c r="AC69" s="917"/>
      <c r="AD69" s="917"/>
      <c r="AE69" s="917"/>
      <c r="AF69" s="917">
        <v>158</v>
      </c>
      <c r="AG69" s="917"/>
      <c r="AH69" s="917"/>
      <c r="AI69" s="917"/>
      <c r="AJ69" s="917"/>
      <c r="AK69" s="917" t="s">
        <v>521</v>
      </c>
      <c r="AL69" s="917"/>
      <c r="AM69" s="917"/>
      <c r="AN69" s="917"/>
      <c r="AO69" s="917"/>
      <c r="AP69" s="917" t="s">
        <v>521</v>
      </c>
      <c r="AQ69" s="917"/>
      <c r="AR69" s="917"/>
      <c r="AS69" s="917"/>
      <c r="AT69" s="917"/>
      <c r="AU69" s="917" t="s">
        <v>521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587</v>
      </c>
      <c r="C70" s="960"/>
      <c r="D70" s="960"/>
      <c r="E70" s="960"/>
      <c r="F70" s="960"/>
      <c r="G70" s="960"/>
      <c r="H70" s="960"/>
      <c r="I70" s="960"/>
      <c r="J70" s="960"/>
      <c r="K70" s="960"/>
      <c r="L70" s="960"/>
      <c r="M70" s="960"/>
      <c r="N70" s="960"/>
      <c r="O70" s="960"/>
      <c r="P70" s="961"/>
      <c r="Q70" s="962">
        <v>421958</v>
      </c>
      <c r="R70" s="917"/>
      <c r="S70" s="917"/>
      <c r="T70" s="917"/>
      <c r="U70" s="917"/>
      <c r="V70" s="917">
        <v>405722</v>
      </c>
      <c r="W70" s="917"/>
      <c r="X70" s="917"/>
      <c r="Y70" s="917"/>
      <c r="Z70" s="917"/>
      <c r="AA70" s="917">
        <v>16237</v>
      </c>
      <c r="AB70" s="917"/>
      <c r="AC70" s="917"/>
      <c r="AD70" s="917"/>
      <c r="AE70" s="917"/>
      <c r="AF70" s="917">
        <v>16237</v>
      </c>
      <c r="AG70" s="917"/>
      <c r="AH70" s="917"/>
      <c r="AI70" s="917"/>
      <c r="AJ70" s="917"/>
      <c r="AK70" s="917">
        <v>816</v>
      </c>
      <c r="AL70" s="917"/>
      <c r="AM70" s="917"/>
      <c r="AN70" s="917"/>
      <c r="AO70" s="917"/>
      <c r="AP70" s="917" t="s">
        <v>584</v>
      </c>
      <c r="AQ70" s="917"/>
      <c r="AR70" s="917"/>
      <c r="AS70" s="917"/>
      <c r="AT70" s="917"/>
      <c r="AU70" s="917" t="s">
        <v>584</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588</v>
      </c>
      <c r="C71" s="960"/>
      <c r="D71" s="960"/>
      <c r="E71" s="960"/>
      <c r="F71" s="960"/>
      <c r="G71" s="960"/>
      <c r="H71" s="960"/>
      <c r="I71" s="960"/>
      <c r="J71" s="960"/>
      <c r="K71" s="960"/>
      <c r="L71" s="960"/>
      <c r="M71" s="960"/>
      <c r="N71" s="960"/>
      <c r="O71" s="960"/>
      <c r="P71" s="961"/>
      <c r="Q71" s="962">
        <v>532</v>
      </c>
      <c r="R71" s="917"/>
      <c r="S71" s="917"/>
      <c r="T71" s="917"/>
      <c r="U71" s="917"/>
      <c r="V71" s="917">
        <v>498</v>
      </c>
      <c r="W71" s="917"/>
      <c r="X71" s="917"/>
      <c r="Y71" s="917"/>
      <c r="Z71" s="917"/>
      <c r="AA71" s="917">
        <v>33</v>
      </c>
      <c r="AB71" s="917"/>
      <c r="AC71" s="917"/>
      <c r="AD71" s="917"/>
      <c r="AE71" s="917"/>
      <c r="AF71" s="917">
        <v>33</v>
      </c>
      <c r="AG71" s="917"/>
      <c r="AH71" s="917"/>
      <c r="AI71" s="917"/>
      <c r="AJ71" s="917"/>
      <c r="AK71" s="917" t="s">
        <v>584</v>
      </c>
      <c r="AL71" s="917"/>
      <c r="AM71" s="917"/>
      <c r="AN71" s="917"/>
      <c r="AO71" s="917"/>
      <c r="AP71" s="917" t="s">
        <v>584</v>
      </c>
      <c r="AQ71" s="917"/>
      <c r="AR71" s="917"/>
      <c r="AS71" s="917"/>
      <c r="AT71" s="917"/>
      <c r="AU71" s="917" t="s">
        <v>584</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589</v>
      </c>
      <c r="C72" s="960"/>
      <c r="D72" s="960"/>
      <c r="E72" s="960"/>
      <c r="F72" s="960"/>
      <c r="G72" s="960"/>
      <c r="H72" s="960"/>
      <c r="I72" s="960"/>
      <c r="J72" s="960"/>
      <c r="K72" s="960"/>
      <c r="L72" s="960"/>
      <c r="M72" s="960"/>
      <c r="N72" s="960"/>
      <c r="O72" s="960"/>
      <c r="P72" s="961"/>
      <c r="Q72" s="962">
        <v>1013</v>
      </c>
      <c r="R72" s="917"/>
      <c r="S72" s="917"/>
      <c r="T72" s="917"/>
      <c r="U72" s="917"/>
      <c r="V72" s="917">
        <v>960</v>
      </c>
      <c r="W72" s="917"/>
      <c r="X72" s="917"/>
      <c r="Y72" s="917"/>
      <c r="Z72" s="917"/>
      <c r="AA72" s="917">
        <v>53</v>
      </c>
      <c r="AB72" s="917"/>
      <c r="AC72" s="917"/>
      <c r="AD72" s="917"/>
      <c r="AE72" s="917"/>
      <c r="AF72" s="917">
        <v>53</v>
      </c>
      <c r="AG72" s="917"/>
      <c r="AH72" s="917"/>
      <c r="AI72" s="917"/>
      <c r="AJ72" s="917"/>
      <c r="AK72" s="917" t="s">
        <v>584</v>
      </c>
      <c r="AL72" s="917"/>
      <c r="AM72" s="917"/>
      <c r="AN72" s="917"/>
      <c r="AO72" s="917"/>
      <c r="AP72" s="917">
        <v>1768</v>
      </c>
      <c r="AQ72" s="917"/>
      <c r="AR72" s="917"/>
      <c r="AS72" s="917"/>
      <c r="AT72" s="917"/>
      <c r="AU72" s="917">
        <v>773</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390</v>
      </c>
      <c r="B88" s="876" t="s">
        <v>418</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6" t="s">
        <v>419</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426</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427</v>
      </c>
      <c r="AB109" s="981"/>
      <c r="AC109" s="981"/>
      <c r="AD109" s="981"/>
      <c r="AE109" s="982"/>
      <c r="AF109" s="980" t="s">
        <v>428</v>
      </c>
      <c r="AG109" s="981"/>
      <c r="AH109" s="981"/>
      <c r="AI109" s="981"/>
      <c r="AJ109" s="982"/>
      <c r="AK109" s="980" t="s">
        <v>304</v>
      </c>
      <c r="AL109" s="981"/>
      <c r="AM109" s="981"/>
      <c r="AN109" s="981"/>
      <c r="AO109" s="982"/>
      <c r="AP109" s="980" t="s">
        <v>429</v>
      </c>
      <c r="AQ109" s="981"/>
      <c r="AR109" s="981"/>
      <c r="AS109" s="981"/>
      <c r="AT109" s="983"/>
      <c r="AU109" s="1000" t="s">
        <v>426</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427</v>
      </c>
      <c r="BR109" s="981"/>
      <c r="BS109" s="981"/>
      <c r="BT109" s="981"/>
      <c r="BU109" s="982"/>
      <c r="BV109" s="980" t="s">
        <v>428</v>
      </c>
      <c r="BW109" s="981"/>
      <c r="BX109" s="981"/>
      <c r="BY109" s="981"/>
      <c r="BZ109" s="982"/>
      <c r="CA109" s="980" t="s">
        <v>304</v>
      </c>
      <c r="CB109" s="981"/>
      <c r="CC109" s="981"/>
      <c r="CD109" s="981"/>
      <c r="CE109" s="982"/>
      <c r="CF109" s="1001" t="s">
        <v>429</v>
      </c>
      <c r="CG109" s="1001"/>
      <c r="CH109" s="1001"/>
      <c r="CI109" s="1001"/>
      <c r="CJ109" s="1001"/>
      <c r="CK109" s="980" t="s">
        <v>430</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427</v>
      </c>
      <c r="DH109" s="981"/>
      <c r="DI109" s="981"/>
      <c r="DJ109" s="981"/>
      <c r="DK109" s="982"/>
      <c r="DL109" s="980" t="s">
        <v>428</v>
      </c>
      <c r="DM109" s="981"/>
      <c r="DN109" s="981"/>
      <c r="DO109" s="981"/>
      <c r="DP109" s="982"/>
      <c r="DQ109" s="980" t="s">
        <v>304</v>
      </c>
      <c r="DR109" s="981"/>
      <c r="DS109" s="981"/>
      <c r="DT109" s="981"/>
      <c r="DU109" s="982"/>
      <c r="DV109" s="980" t="s">
        <v>429</v>
      </c>
      <c r="DW109" s="981"/>
      <c r="DX109" s="981"/>
      <c r="DY109" s="981"/>
      <c r="DZ109" s="983"/>
    </row>
    <row r="110" spans="1:131" s="248" customFormat="1" ht="26.25" customHeight="1">
      <c r="A110" s="984" t="s">
        <v>431</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1626726</v>
      </c>
      <c r="AB110" s="988"/>
      <c r="AC110" s="988"/>
      <c r="AD110" s="988"/>
      <c r="AE110" s="989"/>
      <c r="AF110" s="990">
        <v>1680844</v>
      </c>
      <c r="AG110" s="988"/>
      <c r="AH110" s="988"/>
      <c r="AI110" s="988"/>
      <c r="AJ110" s="989"/>
      <c r="AK110" s="990">
        <v>1838199</v>
      </c>
      <c r="AL110" s="988"/>
      <c r="AM110" s="988"/>
      <c r="AN110" s="988"/>
      <c r="AO110" s="989"/>
      <c r="AP110" s="991">
        <v>21</v>
      </c>
      <c r="AQ110" s="992"/>
      <c r="AR110" s="992"/>
      <c r="AS110" s="992"/>
      <c r="AT110" s="993"/>
      <c r="AU110" s="994" t="s">
        <v>73</v>
      </c>
      <c r="AV110" s="995"/>
      <c r="AW110" s="995"/>
      <c r="AX110" s="995"/>
      <c r="AY110" s="995"/>
      <c r="AZ110" s="1036" t="s">
        <v>432</v>
      </c>
      <c r="BA110" s="985"/>
      <c r="BB110" s="985"/>
      <c r="BC110" s="985"/>
      <c r="BD110" s="985"/>
      <c r="BE110" s="985"/>
      <c r="BF110" s="985"/>
      <c r="BG110" s="985"/>
      <c r="BH110" s="985"/>
      <c r="BI110" s="985"/>
      <c r="BJ110" s="985"/>
      <c r="BK110" s="985"/>
      <c r="BL110" s="985"/>
      <c r="BM110" s="985"/>
      <c r="BN110" s="985"/>
      <c r="BO110" s="985"/>
      <c r="BP110" s="986"/>
      <c r="BQ110" s="1022">
        <v>24563240</v>
      </c>
      <c r="BR110" s="1023"/>
      <c r="BS110" s="1023"/>
      <c r="BT110" s="1023"/>
      <c r="BU110" s="1023"/>
      <c r="BV110" s="1023">
        <v>25122804</v>
      </c>
      <c r="BW110" s="1023"/>
      <c r="BX110" s="1023"/>
      <c r="BY110" s="1023"/>
      <c r="BZ110" s="1023"/>
      <c r="CA110" s="1023">
        <v>24841069</v>
      </c>
      <c r="CB110" s="1023"/>
      <c r="CC110" s="1023"/>
      <c r="CD110" s="1023"/>
      <c r="CE110" s="1023"/>
      <c r="CF110" s="1037">
        <v>284.10000000000002</v>
      </c>
      <c r="CG110" s="1038"/>
      <c r="CH110" s="1038"/>
      <c r="CI110" s="1038"/>
      <c r="CJ110" s="1038"/>
      <c r="CK110" s="1039" t="s">
        <v>433</v>
      </c>
      <c r="CL110" s="1040"/>
      <c r="CM110" s="1019" t="s">
        <v>434</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392</v>
      </c>
      <c r="DH110" s="1023"/>
      <c r="DI110" s="1023"/>
      <c r="DJ110" s="1023"/>
      <c r="DK110" s="1023"/>
      <c r="DL110" s="1023" t="s">
        <v>435</v>
      </c>
      <c r="DM110" s="1023"/>
      <c r="DN110" s="1023"/>
      <c r="DO110" s="1023"/>
      <c r="DP110" s="1023"/>
      <c r="DQ110" s="1023" t="s">
        <v>436</v>
      </c>
      <c r="DR110" s="1023"/>
      <c r="DS110" s="1023"/>
      <c r="DT110" s="1023"/>
      <c r="DU110" s="1023"/>
      <c r="DV110" s="1024" t="s">
        <v>392</v>
      </c>
      <c r="DW110" s="1024"/>
      <c r="DX110" s="1024"/>
      <c r="DY110" s="1024"/>
      <c r="DZ110" s="1025"/>
    </row>
    <row r="111" spans="1:131" s="248" customFormat="1" ht="26.25" customHeight="1">
      <c r="A111" s="1026" t="s">
        <v>437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392</v>
      </c>
      <c r="AB111" s="1030"/>
      <c r="AC111" s="1030"/>
      <c r="AD111" s="1030"/>
      <c r="AE111" s="1031"/>
      <c r="AF111" s="1032" t="s">
        <v>436</v>
      </c>
      <c r="AG111" s="1030"/>
      <c r="AH111" s="1030"/>
      <c r="AI111" s="1030"/>
      <c r="AJ111" s="1031"/>
      <c r="AK111" s="1032" t="s">
        <v>392</v>
      </c>
      <c r="AL111" s="1030"/>
      <c r="AM111" s="1030"/>
      <c r="AN111" s="1030"/>
      <c r="AO111" s="1031"/>
      <c r="AP111" s="1033" t="s">
        <v>438</v>
      </c>
      <c r="AQ111" s="1034"/>
      <c r="AR111" s="1034"/>
      <c r="AS111" s="1034"/>
      <c r="AT111" s="1035"/>
      <c r="AU111" s="996"/>
      <c r="AV111" s="997"/>
      <c r="AW111" s="997"/>
      <c r="AX111" s="997"/>
      <c r="AY111" s="997"/>
      <c r="AZ111" s="1045" t="s">
        <v>439</v>
      </c>
      <c r="BA111" s="1046"/>
      <c r="BB111" s="1046"/>
      <c r="BC111" s="1046"/>
      <c r="BD111" s="1046"/>
      <c r="BE111" s="1046"/>
      <c r="BF111" s="1046"/>
      <c r="BG111" s="1046"/>
      <c r="BH111" s="1046"/>
      <c r="BI111" s="1046"/>
      <c r="BJ111" s="1046"/>
      <c r="BK111" s="1046"/>
      <c r="BL111" s="1046"/>
      <c r="BM111" s="1046"/>
      <c r="BN111" s="1046"/>
      <c r="BO111" s="1046"/>
      <c r="BP111" s="1047"/>
      <c r="BQ111" s="1015">
        <v>1163203</v>
      </c>
      <c r="BR111" s="1016"/>
      <c r="BS111" s="1016"/>
      <c r="BT111" s="1016"/>
      <c r="BU111" s="1016"/>
      <c r="BV111" s="1016">
        <v>1147912</v>
      </c>
      <c r="BW111" s="1016"/>
      <c r="BX111" s="1016"/>
      <c r="BY111" s="1016"/>
      <c r="BZ111" s="1016"/>
      <c r="CA111" s="1016">
        <v>1105000</v>
      </c>
      <c r="CB111" s="1016"/>
      <c r="CC111" s="1016"/>
      <c r="CD111" s="1016"/>
      <c r="CE111" s="1016"/>
      <c r="CF111" s="1010">
        <v>12.6</v>
      </c>
      <c r="CG111" s="1011"/>
      <c r="CH111" s="1011"/>
      <c r="CI111" s="1011"/>
      <c r="CJ111" s="1011"/>
      <c r="CK111" s="1041"/>
      <c r="CL111" s="1042"/>
      <c r="CM111" s="1012" t="s">
        <v>440</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441</v>
      </c>
      <c r="DH111" s="1016"/>
      <c r="DI111" s="1016"/>
      <c r="DJ111" s="1016"/>
      <c r="DK111" s="1016"/>
      <c r="DL111" s="1016" t="s">
        <v>392</v>
      </c>
      <c r="DM111" s="1016"/>
      <c r="DN111" s="1016"/>
      <c r="DO111" s="1016"/>
      <c r="DP111" s="1016"/>
      <c r="DQ111" s="1016" t="s">
        <v>392</v>
      </c>
      <c r="DR111" s="1016"/>
      <c r="DS111" s="1016"/>
      <c r="DT111" s="1016"/>
      <c r="DU111" s="1016"/>
      <c r="DV111" s="1017" t="s">
        <v>388</v>
      </c>
      <c r="DW111" s="1017"/>
      <c r="DX111" s="1017"/>
      <c r="DY111" s="1017"/>
      <c r="DZ111" s="1018"/>
    </row>
    <row r="112" spans="1:131" s="248" customFormat="1" ht="26.25" customHeight="1">
      <c r="A112" s="1048" t="s">
        <v>442</v>
      </c>
      <c r="B112" s="1049"/>
      <c r="C112" s="1046" t="s">
        <v>443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392</v>
      </c>
      <c r="AB112" s="1055"/>
      <c r="AC112" s="1055"/>
      <c r="AD112" s="1055"/>
      <c r="AE112" s="1056"/>
      <c r="AF112" s="1057" t="s">
        <v>435</v>
      </c>
      <c r="AG112" s="1055"/>
      <c r="AH112" s="1055"/>
      <c r="AI112" s="1055"/>
      <c r="AJ112" s="1056"/>
      <c r="AK112" s="1057" t="s">
        <v>435</v>
      </c>
      <c r="AL112" s="1055"/>
      <c r="AM112" s="1055"/>
      <c r="AN112" s="1055"/>
      <c r="AO112" s="1056"/>
      <c r="AP112" s="1058" t="s">
        <v>392</v>
      </c>
      <c r="AQ112" s="1059"/>
      <c r="AR112" s="1059"/>
      <c r="AS112" s="1059"/>
      <c r="AT112" s="1060"/>
      <c r="AU112" s="996"/>
      <c r="AV112" s="997"/>
      <c r="AW112" s="997"/>
      <c r="AX112" s="997"/>
      <c r="AY112" s="997"/>
      <c r="AZ112" s="1045" t="s">
        <v>444</v>
      </c>
      <c r="BA112" s="1046"/>
      <c r="BB112" s="1046"/>
      <c r="BC112" s="1046"/>
      <c r="BD112" s="1046"/>
      <c r="BE112" s="1046"/>
      <c r="BF112" s="1046"/>
      <c r="BG112" s="1046"/>
      <c r="BH112" s="1046"/>
      <c r="BI112" s="1046"/>
      <c r="BJ112" s="1046"/>
      <c r="BK112" s="1046"/>
      <c r="BL112" s="1046"/>
      <c r="BM112" s="1046"/>
      <c r="BN112" s="1046"/>
      <c r="BO112" s="1046"/>
      <c r="BP112" s="1047"/>
      <c r="BQ112" s="1015">
        <v>4374995</v>
      </c>
      <c r="BR112" s="1016"/>
      <c r="BS112" s="1016"/>
      <c r="BT112" s="1016"/>
      <c r="BU112" s="1016"/>
      <c r="BV112" s="1016">
        <v>4131344</v>
      </c>
      <c r="BW112" s="1016"/>
      <c r="BX112" s="1016"/>
      <c r="BY112" s="1016"/>
      <c r="BZ112" s="1016"/>
      <c r="CA112" s="1016">
        <v>4088075</v>
      </c>
      <c r="CB112" s="1016"/>
      <c r="CC112" s="1016"/>
      <c r="CD112" s="1016"/>
      <c r="CE112" s="1016"/>
      <c r="CF112" s="1010">
        <v>46.7</v>
      </c>
      <c r="CG112" s="1011"/>
      <c r="CH112" s="1011"/>
      <c r="CI112" s="1011"/>
      <c r="CJ112" s="1011"/>
      <c r="CK112" s="1041"/>
      <c r="CL112" s="1042"/>
      <c r="CM112" s="1012" t="s">
        <v>445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438</v>
      </c>
      <c r="DH112" s="1016"/>
      <c r="DI112" s="1016"/>
      <c r="DJ112" s="1016"/>
      <c r="DK112" s="1016"/>
      <c r="DL112" s="1016" t="s">
        <v>446</v>
      </c>
      <c r="DM112" s="1016"/>
      <c r="DN112" s="1016"/>
      <c r="DO112" s="1016"/>
      <c r="DP112" s="1016"/>
      <c r="DQ112" s="1016" t="s">
        <v>436</v>
      </c>
      <c r="DR112" s="1016"/>
      <c r="DS112" s="1016"/>
      <c r="DT112" s="1016"/>
      <c r="DU112" s="1016"/>
      <c r="DV112" s="1017" t="s">
        <v>441</v>
      </c>
      <c r="DW112" s="1017"/>
      <c r="DX112" s="1017"/>
      <c r="DY112" s="1017"/>
      <c r="DZ112" s="1018"/>
    </row>
    <row r="113" spans="1:130" s="248" customFormat="1" ht="26.25" customHeight="1">
      <c r="A113" s="1050"/>
      <c r="B113" s="1051"/>
      <c r="C113" s="1046" t="s">
        <v>447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294998</v>
      </c>
      <c r="AB113" s="1030"/>
      <c r="AC113" s="1030"/>
      <c r="AD113" s="1030"/>
      <c r="AE113" s="1031"/>
      <c r="AF113" s="1032">
        <v>276751</v>
      </c>
      <c r="AG113" s="1030"/>
      <c r="AH113" s="1030"/>
      <c r="AI113" s="1030"/>
      <c r="AJ113" s="1031"/>
      <c r="AK113" s="1032">
        <v>271960</v>
      </c>
      <c r="AL113" s="1030"/>
      <c r="AM113" s="1030"/>
      <c r="AN113" s="1030"/>
      <c r="AO113" s="1031"/>
      <c r="AP113" s="1033">
        <v>3.1</v>
      </c>
      <c r="AQ113" s="1034"/>
      <c r="AR113" s="1034"/>
      <c r="AS113" s="1034"/>
      <c r="AT113" s="1035"/>
      <c r="AU113" s="996"/>
      <c r="AV113" s="997"/>
      <c r="AW113" s="997"/>
      <c r="AX113" s="997"/>
      <c r="AY113" s="997"/>
      <c r="AZ113" s="1045" t="s">
        <v>448</v>
      </c>
      <c r="BA113" s="1046"/>
      <c r="BB113" s="1046"/>
      <c r="BC113" s="1046"/>
      <c r="BD113" s="1046"/>
      <c r="BE113" s="1046"/>
      <c r="BF113" s="1046"/>
      <c r="BG113" s="1046"/>
      <c r="BH113" s="1046"/>
      <c r="BI113" s="1046"/>
      <c r="BJ113" s="1046"/>
      <c r="BK113" s="1046"/>
      <c r="BL113" s="1046"/>
      <c r="BM113" s="1046"/>
      <c r="BN113" s="1046"/>
      <c r="BO113" s="1046"/>
      <c r="BP113" s="1047"/>
      <c r="BQ113" s="1015">
        <v>823692</v>
      </c>
      <c r="BR113" s="1016"/>
      <c r="BS113" s="1016"/>
      <c r="BT113" s="1016"/>
      <c r="BU113" s="1016"/>
      <c r="BV113" s="1016">
        <v>819079</v>
      </c>
      <c r="BW113" s="1016"/>
      <c r="BX113" s="1016"/>
      <c r="BY113" s="1016"/>
      <c r="BZ113" s="1016"/>
      <c r="CA113" s="1016">
        <v>772863</v>
      </c>
      <c r="CB113" s="1016"/>
      <c r="CC113" s="1016"/>
      <c r="CD113" s="1016"/>
      <c r="CE113" s="1016"/>
      <c r="CF113" s="1010">
        <v>8.8000000000000007</v>
      </c>
      <c r="CG113" s="1011"/>
      <c r="CH113" s="1011"/>
      <c r="CI113" s="1011"/>
      <c r="CJ113" s="1011"/>
      <c r="CK113" s="1041"/>
      <c r="CL113" s="1042"/>
      <c r="CM113" s="1012" t="s">
        <v>449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446</v>
      </c>
      <c r="DH113" s="1055"/>
      <c r="DI113" s="1055"/>
      <c r="DJ113" s="1055"/>
      <c r="DK113" s="1056"/>
      <c r="DL113" s="1057" t="s">
        <v>392</v>
      </c>
      <c r="DM113" s="1055"/>
      <c r="DN113" s="1055"/>
      <c r="DO113" s="1055"/>
      <c r="DP113" s="1056"/>
      <c r="DQ113" s="1057" t="s">
        <v>392</v>
      </c>
      <c r="DR113" s="1055"/>
      <c r="DS113" s="1055"/>
      <c r="DT113" s="1055"/>
      <c r="DU113" s="1056"/>
      <c r="DV113" s="1058" t="s">
        <v>392</v>
      </c>
      <c r="DW113" s="1059"/>
      <c r="DX113" s="1059"/>
      <c r="DY113" s="1059"/>
      <c r="DZ113" s="1060"/>
    </row>
    <row r="114" spans="1:130" s="248" customFormat="1" ht="26.25" customHeight="1">
      <c r="A114" s="1050"/>
      <c r="B114" s="1051"/>
      <c r="C114" s="1046" t="s">
        <v>450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1558</v>
      </c>
      <c r="AB114" s="1055"/>
      <c r="AC114" s="1055"/>
      <c r="AD114" s="1055"/>
      <c r="AE114" s="1056"/>
      <c r="AF114" s="1057">
        <v>6204</v>
      </c>
      <c r="AG114" s="1055"/>
      <c r="AH114" s="1055"/>
      <c r="AI114" s="1055"/>
      <c r="AJ114" s="1056"/>
      <c r="AK114" s="1057">
        <v>47782</v>
      </c>
      <c r="AL114" s="1055"/>
      <c r="AM114" s="1055"/>
      <c r="AN114" s="1055"/>
      <c r="AO114" s="1056"/>
      <c r="AP114" s="1058">
        <v>0.5</v>
      </c>
      <c r="AQ114" s="1059"/>
      <c r="AR114" s="1059"/>
      <c r="AS114" s="1059"/>
      <c r="AT114" s="1060"/>
      <c r="AU114" s="996"/>
      <c r="AV114" s="997"/>
      <c r="AW114" s="997"/>
      <c r="AX114" s="997"/>
      <c r="AY114" s="997"/>
      <c r="AZ114" s="1045" t="s">
        <v>451</v>
      </c>
      <c r="BA114" s="1046"/>
      <c r="BB114" s="1046"/>
      <c r="BC114" s="1046"/>
      <c r="BD114" s="1046"/>
      <c r="BE114" s="1046"/>
      <c r="BF114" s="1046"/>
      <c r="BG114" s="1046"/>
      <c r="BH114" s="1046"/>
      <c r="BI114" s="1046"/>
      <c r="BJ114" s="1046"/>
      <c r="BK114" s="1046"/>
      <c r="BL114" s="1046"/>
      <c r="BM114" s="1046"/>
      <c r="BN114" s="1046"/>
      <c r="BO114" s="1046"/>
      <c r="BP114" s="1047"/>
      <c r="BQ114" s="1015">
        <v>2464136</v>
      </c>
      <c r="BR114" s="1016"/>
      <c r="BS114" s="1016"/>
      <c r="BT114" s="1016"/>
      <c r="BU114" s="1016"/>
      <c r="BV114" s="1016">
        <v>2414775</v>
      </c>
      <c r="BW114" s="1016"/>
      <c r="BX114" s="1016"/>
      <c r="BY114" s="1016"/>
      <c r="BZ114" s="1016"/>
      <c r="CA114" s="1016">
        <v>2418045</v>
      </c>
      <c r="CB114" s="1016"/>
      <c r="CC114" s="1016"/>
      <c r="CD114" s="1016"/>
      <c r="CE114" s="1016"/>
      <c r="CF114" s="1010">
        <v>27.7</v>
      </c>
      <c r="CG114" s="1011"/>
      <c r="CH114" s="1011"/>
      <c r="CI114" s="1011"/>
      <c r="CJ114" s="1011"/>
      <c r="CK114" s="1041"/>
      <c r="CL114" s="1042"/>
      <c r="CM114" s="1012" t="s">
        <v>452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453</v>
      </c>
      <c r="DH114" s="1055"/>
      <c r="DI114" s="1055"/>
      <c r="DJ114" s="1055"/>
      <c r="DK114" s="1056"/>
      <c r="DL114" s="1057" t="s">
        <v>392</v>
      </c>
      <c r="DM114" s="1055"/>
      <c r="DN114" s="1055"/>
      <c r="DO114" s="1055"/>
      <c r="DP114" s="1056"/>
      <c r="DQ114" s="1057" t="s">
        <v>435</v>
      </c>
      <c r="DR114" s="1055"/>
      <c r="DS114" s="1055"/>
      <c r="DT114" s="1055"/>
      <c r="DU114" s="1056"/>
      <c r="DV114" s="1058" t="s">
        <v>446</v>
      </c>
      <c r="DW114" s="1059"/>
      <c r="DX114" s="1059"/>
      <c r="DY114" s="1059"/>
      <c r="DZ114" s="1060"/>
    </row>
    <row r="115" spans="1:130" s="248" customFormat="1" ht="26.25" customHeight="1">
      <c r="A115" s="1050"/>
      <c r="B115" s="1051"/>
      <c r="C115" s="1046" t="s">
        <v>454</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129183</v>
      </c>
      <c r="AB115" s="1030"/>
      <c r="AC115" s="1030"/>
      <c r="AD115" s="1030"/>
      <c r="AE115" s="1031"/>
      <c r="AF115" s="1032">
        <v>41918</v>
      </c>
      <c r="AG115" s="1030"/>
      <c r="AH115" s="1030"/>
      <c r="AI115" s="1030"/>
      <c r="AJ115" s="1031"/>
      <c r="AK115" s="1032">
        <v>46522</v>
      </c>
      <c r="AL115" s="1030"/>
      <c r="AM115" s="1030"/>
      <c r="AN115" s="1030"/>
      <c r="AO115" s="1031"/>
      <c r="AP115" s="1033">
        <v>0.5</v>
      </c>
      <c r="AQ115" s="1034"/>
      <c r="AR115" s="1034"/>
      <c r="AS115" s="1034"/>
      <c r="AT115" s="1035"/>
      <c r="AU115" s="996"/>
      <c r="AV115" s="997"/>
      <c r="AW115" s="997"/>
      <c r="AX115" s="997"/>
      <c r="AY115" s="997"/>
      <c r="AZ115" s="1045" t="s">
        <v>455</v>
      </c>
      <c r="BA115" s="1046"/>
      <c r="BB115" s="1046"/>
      <c r="BC115" s="1046"/>
      <c r="BD115" s="1046"/>
      <c r="BE115" s="1046"/>
      <c r="BF115" s="1046"/>
      <c r="BG115" s="1046"/>
      <c r="BH115" s="1046"/>
      <c r="BI115" s="1046"/>
      <c r="BJ115" s="1046"/>
      <c r="BK115" s="1046"/>
      <c r="BL115" s="1046"/>
      <c r="BM115" s="1046"/>
      <c r="BN115" s="1046"/>
      <c r="BO115" s="1046"/>
      <c r="BP115" s="1047"/>
      <c r="BQ115" s="1015" t="s">
        <v>392</v>
      </c>
      <c r="BR115" s="1016"/>
      <c r="BS115" s="1016"/>
      <c r="BT115" s="1016"/>
      <c r="BU115" s="1016"/>
      <c r="BV115" s="1016" t="s">
        <v>392</v>
      </c>
      <c r="BW115" s="1016"/>
      <c r="BX115" s="1016"/>
      <c r="BY115" s="1016"/>
      <c r="BZ115" s="1016"/>
      <c r="CA115" s="1016" t="s">
        <v>436</v>
      </c>
      <c r="CB115" s="1016"/>
      <c r="CC115" s="1016"/>
      <c r="CD115" s="1016"/>
      <c r="CE115" s="1016"/>
      <c r="CF115" s="1010" t="s">
        <v>446</v>
      </c>
      <c r="CG115" s="1011"/>
      <c r="CH115" s="1011"/>
      <c r="CI115" s="1011"/>
      <c r="CJ115" s="1011"/>
      <c r="CK115" s="1041"/>
      <c r="CL115" s="1042"/>
      <c r="CM115" s="1045" t="s">
        <v>456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680821</v>
      </c>
      <c r="DH115" s="1055"/>
      <c r="DI115" s="1055"/>
      <c r="DJ115" s="1055"/>
      <c r="DK115" s="1056"/>
      <c r="DL115" s="1057">
        <v>698387</v>
      </c>
      <c r="DM115" s="1055"/>
      <c r="DN115" s="1055"/>
      <c r="DO115" s="1055"/>
      <c r="DP115" s="1056"/>
      <c r="DQ115" s="1057">
        <v>698881</v>
      </c>
      <c r="DR115" s="1055"/>
      <c r="DS115" s="1055"/>
      <c r="DT115" s="1055"/>
      <c r="DU115" s="1056"/>
      <c r="DV115" s="1058">
        <v>8</v>
      </c>
      <c r="DW115" s="1059"/>
      <c r="DX115" s="1059"/>
      <c r="DY115" s="1059"/>
      <c r="DZ115" s="1060"/>
    </row>
    <row r="116" spans="1:130" s="248" customFormat="1" ht="26.25" customHeight="1">
      <c r="A116" s="1052"/>
      <c r="B116" s="1053"/>
      <c r="C116" s="1061" t="s">
        <v>457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77</v>
      </c>
      <c r="AB116" s="1055"/>
      <c r="AC116" s="1055"/>
      <c r="AD116" s="1055"/>
      <c r="AE116" s="1056"/>
      <c r="AF116" s="1057">
        <v>23</v>
      </c>
      <c r="AG116" s="1055"/>
      <c r="AH116" s="1055"/>
      <c r="AI116" s="1055"/>
      <c r="AJ116" s="1056"/>
      <c r="AK116" s="1057">
        <v>6</v>
      </c>
      <c r="AL116" s="1055"/>
      <c r="AM116" s="1055"/>
      <c r="AN116" s="1055"/>
      <c r="AO116" s="1056"/>
      <c r="AP116" s="1058">
        <v>0</v>
      </c>
      <c r="AQ116" s="1059"/>
      <c r="AR116" s="1059"/>
      <c r="AS116" s="1059"/>
      <c r="AT116" s="1060"/>
      <c r="AU116" s="996"/>
      <c r="AV116" s="997"/>
      <c r="AW116" s="997"/>
      <c r="AX116" s="997"/>
      <c r="AY116" s="997"/>
      <c r="AZ116" s="1063" t="s">
        <v>458</v>
      </c>
      <c r="BA116" s="1064"/>
      <c r="BB116" s="1064"/>
      <c r="BC116" s="1064"/>
      <c r="BD116" s="1064"/>
      <c r="BE116" s="1064"/>
      <c r="BF116" s="1064"/>
      <c r="BG116" s="1064"/>
      <c r="BH116" s="1064"/>
      <c r="BI116" s="1064"/>
      <c r="BJ116" s="1064"/>
      <c r="BK116" s="1064"/>
      <c r="BL116" s="1064"/>
      <c r="BM116" s="1064"/>
      <c r="BN116" s="1064"/>
      <c r="BO116" s="1064"/>
      <c r="BP116" s="1065"/>
      <c r="BQ116" s="1015" t="s">
        <v>441</v>
      </c>
      <c r="BR116" s="1016"/>
      <c r="BS116" s="1016"/>
      <c r="BT116" s="1016"/>
      <c r="BU116" s="1016"/>
      <c r="BV116" s="1016" t="s">
        <v>453</v>
      </c>
      <c r="BW116" s="1016"/>
      <c r="BX116" s="1016"/>
      <c r="BY116" s="1016"/>
      <c r="BZ116" s="1016"/>
      <c r="CA116" s="1016" t="s">
        <v>459</v>
      </c>
      <c r="CB116" s="1016"/>
      <c r="CC116" s="1016"/>
      <c r="CD116" s="1016"/>
      <c r="CE116" s="1016"/>
      <c r="CF116" s="1010" t="s">
        <v>392</v>
      </c>
      <c r="CG116" s="1011"/>
      <c r="CH116" s="1011"/>
      <c r="CI116" s="1011"/>
      <c r="CJ116" s="1011"/>
      <c r="CK116" s="1041"/>
      <c r="CL116" s="1042"/>
      <c r="CM116" s="1012" t="s">
        <v>460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180504</v>
      </c>
      <c r="DH116" s="1055"/>
      <c r="DI116" s="1055"/>
      <c r="DJ116" s="1055"/>
      <c r="DK116" s="1056"/>
      <c r="DL116" s="1057">
        <v>164973</v>
      </c>
      <c r="DM116" s="1055"/>
      <c r="DN116" s="1055"/>
      <c r="DO116" s="1055"/>
      <c r="DP116" s="1056"/>
      <c r="DQ116" s="1057">
        <v>153648</v>
      </c>
      <c r="DR116" s="1055"/>
      <c r="DS116" s="1055"/>
      <c r="DT116" s="1055"/>
      <c r="DU116" s="1056"/>
      <c r="DV116" s="1058">
        <v>1.8</v>
      </c>
      <c r="DW116" s="1059"/>
      <c r="DX116" s="1059"/>
      <c r="DY116" s="1059"/>
      <c r="DZ116" s="1060"/>
    </row>
    <row r="117" spans="1:130" s="248" customFormat="1" ht="26.25" customHeight="1">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461</v>
      </c>
      <c r="Z117" s="982"/>
      <c r="AA117" s="1072">
        <v>2052542</v>
      </c>
      <c r="AB117" s="1073"/>
      <c r="AC117" s="1073"/>
      <c r="AD117" s="1073"/>
      <c r="AE117" s="1074"/>
      <c r="AF117" s="1075">
        <v>2005740</v>
      </c>
      <c r="AG117" s="1073"/>
      <c r="AH117" s="1073"/>
      <c r="AI117" s="1073"/>
      <c r="AJ117" s="1074"/>
      <c r="AK117" s="1075">
        <v>2204469</v>
      </c>
      <c r="AL117" s="1073"/>
      <c r="AM117" s="1073"/>
      <c r="AN117" s="1073"/>
      <c r="AO117" s="1074"/>
      <c r="AP117" s="1076"/>
      <c r="AQ117" s="1077"/>
      <c r="AR117" s="1077"/>
      <c r="AS117" s="1077"/>
      <c r="AT117" s="1078"/>
      <c r="AU117" s="996"/>
      <c r="AV117" s="997"/>
      <c r="AW117" s="997"/>
      <c r="AX117" s="997"/>
      <c r="AY117" s="997"/>
      <c r="AZ117" s="1063" t="s">
        <v>462</v>
      </c>
      <c r="BA117" s="1064"/>
      <c r="BB117" s="1064"/>
      <c r="BC117" s="1064"/>
      <c r="BD117" s="1064"/>
      <c r="BE117" s="1064"/>
      <c r="BF117" s="1064"/>
      <c r="BG117" s="1064"/>
      <c r="BH117" s="1064"/>
      <c r="BI117" s="1064"/>
      <c r="BJ117" s="1064"/>
      <c r="BK117" s="1064"/>
      <c r="BL117" s="1064"/>
      <c r="BM117" s="1064"/>
      <c r="BN117" s="1064"/>
      <c r="BO117" s="1064"/>
      <c r="BP117" s="1065"/>
      <c r="BQ117" s="1015" t="s">
        <v>392</v>
      </c>
      <c r="BR117" s="1016"/>
      <c r="BS117" s="1016"/>
      <c r="BT117" s="1016"/>
      <c r="BU117" s="1016"/>
      <c r="BV117" s="1016" t="s">
        <v>446</v>
      </c>
      <c r="BW117" s="1016"/>
      <c r="BX117" s="1016"/>
      <c r="BY117" s="1016"/>
      <c r="BZ117" s="1016"/>
      <c r="CA117" s="1016" t="s">
        <v>441</v>
      </c>
      <c r="CB117" s="1016"/>
      <c r="CC117" s="1016"/>
      <c r="CD117" s="1016"/>
      <c r="CE117" s="1016"/>
      <c r="CF117" s="1010" t="s">
        <v>441</v>
      </c>
      <c r="CG117" s="1011"/>
      <c r="CH117" s="1011"/>
      <c r="CI117" s="1011"/>
      <c r="CJ117" s="1011"/>
      <c r="CK117" s="1041"/>
      <c r="CL117" s="1042"/>
      <c r="CM117" s="1012" t="s">
        <v>463</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441</v>
      </c>
      <c r="DH117" s="1055"/>
      <c r="DI117" s="1055"/>
      <c r="DJ117" s="1055"/>
      <c r="DK117" s="1056"/>
      <c r="DL117" s="1057" t="s">
        <v>441</v>
      </c>
      <c r="DM117" s="1055"/>
      <c r="DN117" s="1055"/>
      <c r="DO117" s="1055"/>
      <c r="DP117" s="1056"/>
      <c r="DQ117" s="1057" t="s">
        <v>446</v>
      </c>
      <c r="DR117" s="1055"/>
      <c r="DS117" s="1055"/>
      <c r="DT117" s="1055"/>
      <c r="DU117" s="1056"/>
      <c r="DV117" s="1058" t="s">
        <v>392</v>
      </c>
      <c r="DW117" s="1059"/>
      <c r="DX117" s="1059"/>
      <c r="DY117" s="1059"/>
      <c r="DZ117" s="1060"/>
    </row>
    <row r="118" spans="1:130" s="248" customFormat="1" ht="26.25" customHeight="1">
      <c r="A118" s="1000" t="s">
        <v>430</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427</v>
      </c>
      <c r="AB118" s="981"/>
      <c r="AC118" s="981"/>
      <c r="AD118" s="981"/>
      <c r="AE118" s="982"/>
      <c r="AF118" s="980" t="s">
        <v>428</v>
      </c>
      <c r="AG118" s="981"/>
      <c r="AH118" s="981"/>
      <c r="AI118" s="981"/>
      <c r="AJ118" s="982"/>
      <c r="AK118" s="980" t="s">
        <v>304</v>
      </c>
      <c r="AL118" s="981"/>
      <c r="AM118" s="981"/>
      <c r="AN118" s="981"/>
      <c r="AO118" s="982"/>
      <c r="AP118" s="1067" t="s">
        <v>429</v>
      </c>
      <c r="AQ118" s="1068"/>
      <c r="AR118" s="1068"/>
      <c r="AS118" s="1068"/>
      <c r="AT118" s="1069"/>
      <c r="AU118" s="996"/>
      <c r="AV118" s="997"/>
      <c r="AW118" s="997"/>
      <c r="AX118" s="997"/>
      <c r="AY118" s="997"/>
      <c r="AZ118" s="1070" t="s">
        <v>464</v>
      </c>
      <c r="BA118" s="1061"/>
      <c r="BB118" s="1061"/>
      <c r="BC118" s="1061"/>
      <c r="BD118" s="1061"/>
      <c r="BE118" s="1061"/>
      <c r="BF118" s="1061"/>
      <c r="BG118" s="1061"/>
      <c r="BH118" s="1061"/>
      <c r="BI118" s="1061"/>
      <c r="BJ118" s="1061"/>
      <c r="BK118" s="1061"/>
      <c r="BL118" s="1061"/>
      <c r="BM118" s="1061"/>
      <c r="BN118" s="1061"/>
      <c r="BO118" s="1061"/>
      <c r="BP118" s="1062"/>
      <c r="BQ118" s="1093" t="s">
        <v>446</v>
      </c>
      <c r="BR118" s="1094"/>
      <c r="BS118" s="1094"/>
      <c r="BT118" s="1094"/>
      <c r="BU118" s="1094"/>
      <c r="BV118" s="1094" t="s">
        <v>441</v>
      </c>
      <c r="BW118" s="1094"/>
      <c r="BX118" s="1094"/>
      <c r="BY118" s="1094"/>
      <c r="BZ118" s="1094"/>
      <c r="CA118" s="1094" t="s">
        <v>446</v>
      </c>
      <c r="CB118" s="1094"/>
      <c r="CC118" s="1094"/>
      <c r="CD118" s="1094"/>
      <c r="CE118" s="1094"/>
      <c r="CF118" s="1010" t="s">
        <v>453</v>
      </c>
      <c r="CG118" s="1011"/>
      <c r="CH118" s="1011"/>
      <c r="CI118" s="1011"/>
      <c r="CJ118" s="1011"/>
      <c r="CK118" s="1041"/>
      <c r="CL118" s="1042"/>
      <c r="CM118" s="1012" t="s">
        <v>465</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392</v>
      </c>
      <c r="DH118" s="1055"/>
      <c r="DI118" s="1055"/>
      <c r="DJ118" s="1055"/>
      <c r="DK118" s="1056"/>
      <c r="DL118" s="1057" t="s">
        <v>466</v>
      </c>
      <c r="DM118" s="1055"/>
      <c r="DN118" s="1055"/>
      <c r="DO118" s="1055"/>
      <c r="DP118" s="1056"/>
      <c r="DQ118" s="1057" t="s">
        <v>441</v>
      </c>
      <c r="DR118" s="1055"/>
      <c r="DS118" s="1055"/>
      <c r="DT118" s="1055"/>
      <c r="DU118" s="1056"/>
      <c r="DV118" s="1058" t="s">
        <v>410</v>
      </c>
      <c r="DW118" s="1059"/>
      <c r="DX118" s="1059"/>
      <c r="DY118" s="1059"/>
      <c r="DZ118" s="1060"/>
    </row>
    <row r="119" spans="1:130" s="248" customFormat="1" ht="26.25" customHeight="1">
      <c r="A119" s="1154" t="s">
        <v>433</v>
      </c>
      <c r="B119" s="1040"/>
      <c r="C119" s="1019" t="s">
        <v>434</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435</v>
      </c>
      <c r="AB119" s="988"/>
      <c r="AC119" s="988"/>
      <c r="AD119" s="988"/>
      <c r="AE119" s="989"/>
      <c r="AF119" s="990" t="s">
        <v>441</v>
      </c>
      <c r="AG119" s="988"/>
      <c r="AH119" s="988"/>
      <c r="AI119" s="988"/>
      <c r="AJ119" s="989"/>
      <c r="AK119" s="990" t="s">
        <v>453</v>
      </c>
      <c r="AL119" s="988"/>
      <c r="AM119" s="988"/>
      <c r="AN119" s="988"/>
      <c r="AO119" s="989"/>
      <c r="AP119" s="991" t="s">
        <v>441</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467</v>
      </c>
      <c r="BP119" s="1102"/>
      <c r="BQ119" s="1093">
        <v>33389266</v>
      </c>
      <c r="BR119" s="1094"/>
      <c r="BS119" s="1094"/>
      <c r="BT119" s="1094"/>
      <c r="BU119" s="1094"/>
      <c r="BV119" s="1094">
        <v>33635914</v>
      </c>
      <c r="BW119" s="1094"/>
      <c r="BX119" s="1094"/>
      <c r="BY119" s="1094"/>
      <c r="BZ119" s="1094"/>
      <c r="CA119" s="1094">
        <v>33225052</v>
      </c>
      <c r="CB119" s="1094"/>
      <c r="CC119" s="1094"/>
      <c r="CD119" s="1094"/>
      <c r="CE119" s="1094"/>
      <c r="CF119" s="1095"/>
      <c r="CG119" s="1096"/>
      <c r="CH119" s="1096"/>
      <c r="CI119" s="1096"/>
      <c r="CJ119" s="1097"/>
      <c r="CK119" s="1043"/>
      <c r="CL119" s="1044"/>
      <c r="CM119" s="1098" t="s">
        <v>468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301878</v>
      </c>
      <c r="DH119" s="1080"/>
      <c r="DI119" s="1080"/>
      <c r="DJ119" s="1080"/>
      <c r="DK119" s="1081"/>
      <c r="DL119" s="1079">
        <v>284552</v>
      </c>
      <c r="DM119" s="1080"/>
      <c r="DN119" s="1080"/>
      <c r="DO119" s="1080"/>
      <c r="DP119" s="1081"/>
      <c r="DQ119" s="1079">
        <v>252471</v>
      </c>
      <c r="DR119" s="1080"/>
      <c r="DS119" s="1080"/>
      <c r="DT119" s="1080"/>
      <c r="DU119" s="1081"/>
      <c r="DV119" s="1082">
        <v>2.9</v>
      </c>
      <c r="DW119" s="1083"/>
      <c r="DX119" s="1083"/>
      <c r="DY119" s="1083"/>
      <c r="DZ119" s="1084"/>
    </row>
    <row r="120" spans="1:130" s="248" customFormat="1" ht="26.25" customHeight="1">
      <c r="A120" s="1155"/>
      <c r="B120" s="1042"/>
      <c r="C120" s="1012" t="s">
        <v>440</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392</v>
      </c>
      <c r="AB120" s="1055"/>
      <c r="AC120" s="1055"/>
      <c r="AD120" s="1055"/>
      <c r="AE120" s="1056"/>
      <c r="AF120" s="1057" t="s">
        <v>392</v>
      </c>
      <c r="AG120" s="1055"/>
      <c r="AH120" s="1055"/>
      <c r="AI120" s="1055"/>
      <c r="AJ120" s="1056"/>
      <c r="AK120" s="1057" t="s">
        <v>392</v>
      </c>
      <c r="AL120" s="1055"/>
      <c r="AM120" s="1055"/>
      <c r="AN120" s="1055"/>
      <c r="AO120" s="1056"/>
      <c r="AP120" s="1058" t="s">
        <v>435</v>
      </c>
      <c r="AQ120" s="1059"/>
      <c r="AR120" s="1059"/>
      <c r="AS120" s="1059"/>
      <c r="AT120" s="1060"/>
      <c r="AU120" s="1085" t="s">
        <v>469</v>
      </c>
      <c r="AV120" s="1086"/>
      <c r="AW120" s="1086"/>
      <c r="AX120" s="1086"/>
      <c r="AY120" s="1087"/>
      <c r="AZ120" s="1036" t="s">
        <v>470</v>
      </c>
      <c r="BA120" s="985"/>
      <c r="BB120" s="985"/>
      <c r="BC120" s="985"/>
      <c r="BD120" s="985"/>
      <c r="BE120" s="985"/>
      <c r="BF120" s="985"/>
      <c r="BG120" s="985"/>
      <c r="BH120" s="985"/>
      <c r="BI120" s="985"/>
      <c r="BJ120" s="985"/>
      <c r="BK120" s="985"/>
      <c r="BL120" s="985"/>
      <c r="BM120" s="985"/>
      <c r="BN120" s="985"/>
      <c r="BO120" s="985"/>
      <c r="BP120" s="986"/>
      <c r="BQ120" s="1022">
        <v>1462531</v>
      </c>
      <c r="BR120" s="1023"/>
      <c r="BS120" s="1023"/>
      <c r="BT120" s="1023"/>
      <c r="BU120" s="1023"/>
      <c r="BV120" s="1023">
        <v>1785638</v>
      </c>
      <c r="BW120" s="1023"/>
      <c r="BX120" s="1023"/>
      <c r="BY120" s="1023"/>
      <c r="BZ120" s="1023"/>
      <c r="CA120" s="1023">
        <v>1837540</v>
      </c>
      <c r="CB120" s="1023"/>
      <c r="CC120" s="1023"/>
      <c r="CD120" s="1023"/>
      <c r="CE120" s="1023"/>
      <c r="CF120" s="1037">
        <v>21</v>
      </c>
      <c r="CG120" s="1038"/>
      <c r="CH120" s="1038"/>
      <c r="CI120" s="1038"/>
      <c r="CJ120" s="1038"/>
      <c r="CK120" s="1103" t="s">
        <v>471</v>
      </c>
      <c r="CL120" s="1104"/>
      <c r="CM120" s="1104"/>
      <c r="CN120" s="1104"/>
      <c r="CO120" s="1105"/>
      <c r="CP120" s="1111" t="s">
        <v>472</v>
      </c>
      <c r="CQ120" s="1112"/>
      <c r="CR120" s="1112"/>
      <c r="CS120" s="1112"/>
      <c r="CT120" s="1112"/>
      <c r="CU120" s="1112"/>
      <c r="CV120" s="1112"/>
      <c r="CW120" s="1112"/>
      <c r="CX120" s="1112"/>
      <c r="CY120" s="1112"/>
      <c r="CZ120" s="1112"/>
      <c r="DA120" s="1112"/>
      <c r="DB120" s="1112"/>
      <c r="DC120" s="1112"/>
      <c r="DD120" s="1112"/>
      <c r="DE120" s="1112"/>
      <c r="DF120" s="1113"/>
      <c r="DG120" s="1022" t="s">
        <v>410</v>
      </c>
      <c r="DH120" s="1023"/>
      <c r="DI120" s="1023"/>
      <c r="DJ120" s="1023"/>
      <c r="DK120" s="1023"/>
      <c r="DL120" s="1023">
        <v>4131344</v>
      </c>
      <c r="DM120" s="1023"/>
      <c r="DN120" s="1023"/>
      <c r="DO120" s="1023"/>
      <c r="DP120" s="1023"/>
      <c r="DQ120" s="1023">
        <v>4088075</v>
      </c>
      <c r="DR120" s="1023"/>
      <c r="DS120" s="1023"/>
      <c r="DT120" s="1023"/>
      <c r="DU120" s="1023"/>
      <c r="DV120" s="1024">
        <v>46.7</v>
      </c>
      <c r="DW120" s="1024"/>
      <c r="DX120" s="1024"/>
      <c r="DY120" s="1024"/>
      <c r="DZ120" s="1025"/>
    </row>
    <row r="121" spans="1:130" s="248" customFormat="1" ht="26.25" customHeight="1">
      <c r="A121" s="1155"/>
      <c r="B121" s="1042"/>
      <c r="C121" s="1063" t="s">
        <v>473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392</v>
      </c>
      <c r="AB121" s="1055"/>
      <c r="AC121" s="1055"/>
      <c r="AD121" s="1055"/>
      <c r="AE121" s="1056"/>
      <c r="AF121" s="1057" t="s">
        <v>441</v>
      </c>
      <c r="AG121" s="1055"/>
      <c r="AH121" s="1055"/>
      <c r="AI121" s="1055"/>
      <c r="AJ121" s="1056"/>
      <c r="AK121" s="1057" t="s">
        <v>410</v>
      </c>
      <c r="AL121" s="1055"/>
      <c r="AM121" s="1055"/>
      <c r="AN121" s="1055"/>
      <c r="AO121" s="1056"/>
      <c r="AP121" s="1058" t="s">
        <v>392</v>
      </c>
      <c r="AQ121" s="1059"/>
      <c r="AR121" s="1059"/>
      <c r="AS121" s="1059"/>
      <c r="AT121" s="1060"/>
      <c r="AU121" s="1088"/>
      <c r="AV121" s="1089"/>
      <c r="AW121" s="1089"/>
      <c r="AX121" s="1089"/>
      <c r="AY121" s="1090"/>
      <c r="AZ121" s="1045" t="s">
        <v>474</v>
      </c>
      <c r="BA121" s="1046"/>
      <c r="BB121" s="1046"/>
      <c r="BC121" s="1046"/>
      <c r="BD121" s="1046"/>
      <c r="BE121" s="1046"/>
      <c r="BF121" s="1046"/>
      <c r="BG121" s="1046"/>
      <c r="BH121" s="1046"/>
      <c r="BI121" s="1046"/>
      <c r="BJ121" s="1046"/>
      <c r="BK121" s="1046"/>
      <c r="BL121" s="1046"/>
      <c r="BM121" s="1046"/>
      <c r="BN121" s="1046"/>
      <c r="BO121" s="1046"/>
      <c r="BP121" s="1047"/>
      <c r="BQ121" s="1015">
        <v>4000613</v>
      </c>
      <c r="BR121" s="1016"/>
      <c r="BS121" s="1016"/>
      <c r="BT121" s="1016"/>
      <c r="BU121" s="1016"/>
      <c r="BV121" s="1016">
        <v>4035266</v>
      </c>
      <c r="BW121" s="1016"/>
      <c r="BX121" s="1016"/>
      <c r="BY121" s="1016"/>
      <c r="BZ121" s="1016"/>
      <c r="CA121" s="1016">
        <v>3917254</v>
      </c>
      <c r="CB121" s="1016"/>
      <c r="CC121" s="1016"/>
      <c r="CD121" s="1016"/>
      <c r="CE121" s="1016"/>
      <c r="CF121" s="1010">
        <v>44.8</v>
      </c>
      <c r="CG121" s="1011"/>
      <c r="CH121" s="1011"/>
      <c r="CI121" s="1011"/>
      <c r="CJ121" s="1011"/>
      <c r="CK121" s="1106"/>
      <c r="CL121" s="1107"/>
      <c r="CM121" s="1107"/>
      <c r="CN121" s="1107"/>
      <c r="CO121" s="1108"/>
      <c r="CP121" s="1116" t="s">
        <v>475</v>
      </c>
      <c r="CQ121" s="1117"/>
      <c r="CR121" s="1117"/>
      <c r="CS121" s="1117"/>
      <c r="CT121" s="1117"/>
      <c r="CU121" s="1117"/>
      <c r="CV121" s="1117"/>
      <c r="CW121" s="1117"/>
      <c r="CX121" s="1117"/>
      <c r="CY121" s="1117"/>
      <c r="CZ121" s="1117"/>
      <c r="DA121" s="1117"/>
      <c r="DB121" s="1117"/>
      <c r="DC121" s="1117"/>
      <c r="DD121" s="1117"/>
      <c r="DE121" s="1117"/>
      <c r="DF121" s="1118"/>
      <c r="DG121" s="1015" t="s">
        <v>435</v>
      </c>
      <c r="DH121" s="1016"/>
      <c r="DI121" s="1016"/>
      <c r="DJ121" s="1016"/>
      <c r="DK121" s="1016"/>
      <c r="DL121" s="1016" t="s">
        <v>453</v>
      </c>
      <c r="DM121" s="1016"/>
      <c r="DN121" s="1016"/>
      <c r="DO121" s="1016"/>
      <c r="DP121" s="1016"/>
      <c r="DQ121" s="1016" t="s">
        <v>410</v>
      </c>
      <c r="DR121" s="1016"/>
      <c r="DS121" s="1016"/>
      <c r="DT121" s="1016"/>
      <c r="DU121" s="1016"/>
      <c r="DV121" s="1017" t="s">
        <v>392</v>
      </c>
      <c r="DW121" s="1017"/>
      <c r="DX121" s="1017"/>
      <c r="DY121" s="1017"/>
      <c r="DZ121" s="1018"/>
    </row>
    <row r="122" spans="1:130" s="248" customFormat="1" ht="26.25" customHeight="1">
      <c r="A122" s="1155"/>
      <c r="B122" s="1042"/>
      <c r="C122" s="1012" t="s">
        <v>452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441</v>
      </c>
      <c r="AB122" s="1055"/>
      <c r="AC122" s="1055"/>
      <c r="AD122" s="1055"/>
      <c r="AE122" s="1056"/>
      <c r="AF122" s="1057" t="s">
        <v>435</v>
      </c>
      <c r="AG122" s="1055"/>
      <c r="AH122" s="1055"/>
      <c r="AI122" s="1055"/>
      <c r="AJ122" s="1056"/>
      <c r="AK122" s="1057" t="s">
        <v>392</v>
      </c>
      <c r="AL122" s="1055"/>
      <c r="AM122" s="1055"/>
      <c r="AN122" s="1055"/>
      <c r="AO122" s="1056"/>
      <c r="AP122" s="1058" t="s">
        <v>410</v>
      </c>
      <c r="AQ122" s="1059"/>
      <c r="AR122" s="1059"/>
      <c r="AS122" s="1059"/>
      <c r="AT122" s="1060"/>
      <c r="AU122" s="1088"/>
      <c r="AV122" s="1089"/>
      <c r="AW122" s="1089"/>
      <c r="AX122" s="1089"/>
      <c r="AY122" s="1090"/>
      <c r="AZ122" s="1070" t="s">
        <v>476</v>
      </c>
      <c r="BA122" s="1061"/>
      <c r="BB122" s="1061"/>
      <c r="BC122" s="1061"/>
      <c r="BD122" s="1061"/>
      <c r="BE122" s="1061"/>
      <c r="BF122" s="1061"/>
      <c r="BG122" s="1061"/>
      <c r="BH122" s="1061"/>
      <c r="BI122" s="1061"/>
      <c r="BJ122" s="1061"/>
      <c r="BK122" s="1061"/>
      <c r="BL122" s="1061"/>
      <c r="BM122" s="1061"/>
      <c r="BN122" s="1061"/>
      <c r="BO122" s="1061"/>
      <c r="BP122" s="1062"/>
      <c r="BQ122" s="1093">
        <v>18220039</v>
      </c>
      <c r="BR122" s="1094"/>
      <c r="BS122" s="1094"/>
      <c r="BT122" s="1094"/>
      <c r="BU122" s="1094"/>
      <c r="BV122" s="1094">
        <v>18403046</v>
      </c>
      <c r="BW122" s="1094"/>
      <c r="BX122" s="1094"/>
      <c r="BY122" s="1094"/>
      <c r="BZ122" s="1094"/>
      <c r="CA122" s="1094">
        <v>18359455</v>
      </c>
      <c r="CB122" s="1094"/>
      <c r="CC122" s="1094"/>
      <c r="CD122" s="1094"/>
      <c r="CE122" s="1094"/>
      <c r="CF122" s="1114">
        <v>210</v>
      </c>
      <c r="CG122" s="1115"/>
      <c r="CH122" s="1115"/>
      <c r="CI122" s="1115"/>
      <c r="CJ122" s="1115"/>
      <c r="CK122" s="1106"/>
      <c r="CL122" s="1107"/>
      <c r="CM122" s="1107"/>
      <c r="CN122" s="1107"/>
      <c r="CO122" s="1108"/>
      <c r="CP122" s="1116" t="s">
        <v>477</v>
      </c>
      <c r="CQ122" s="1117"/>
      <c r="CR122" s="1117"/>
      <c r="CS122" s="1117"/>
      <c r="CT122" s="1117"/>
      <c r="CU122" s="1117"/>
      <c r="CV122" s="1117"/>
      <c r="CW122" s="1117"/>
      <c r="CX122" s="1117"/>
      <c r="CY122" s="1117"/>
      <c r="CZ122" s="1117"/>
      <c r="DA122" s="1117"/>
      <c r="DB122" s="1117"/>
      <c r="DC122" s="1117"/>
      <c r="DD122" s="1117"/>
      <c r="DE122" s="1117"/>
      <c r="DF122" s="1118"/>
      <c r="DG122" s="1015" t="s">
        <v>441</v>
      </c>
      <c r="DH122" s="1016"/>
      <c r="DI122" s="1016"/>
      <c r="DJ122" s="1016"/>
      <c r="DK122" s="1016"/>
      <c r="DL122" s="1016" t="s">
        <v>410</v>
      </c>
      <c r="DM122" s="1016"/>
      <c r="DN122" s="1016"/>
      <c r="DO122" s="1016"/>
      <c r="DP122" s="1016"/>
      <c r="DQ122" s="1016" t="s">
        <v>392</v>
      </c>
      <c r="DR122" s="1016"/>
      <c r="DS122" s="1016"/>
      <c r="DT122" s="1016"/>
      <c r="DU122" s="1016"/>
      <c r="DV122" s="1017" t="s">
        <v>466</v>
      </c>
      <c r="DW122" s="1017"/>
      <c r="DX122" s="1017"/>
      <c r="DY122" s="1017"/>
      <c r="DZ122" s="1018"/>
    </row>
    <row r="123" spans="1:130" s="248" customFormat="1" ht="26.25" customHeight="1">
      <c r="A123" s="1155"/>
      <c r="B123" s="1042"/>
      <c r="C123" s="1012" t="s">
        <v>460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16354</v>
      </c>
      <c r="AB123" s="1055"/>
      <c r="AC123" s="1055"/>
      <c r="AD123" s="1055"/>
      <c r="AE123" s="1056"/>
      <c r="AF123" s="1057">
        <v>15531</v>
      </c>
      <c r="AG123" s="1055"/>
      <c r="AH123" s="1055"/>
      <c r="AI123" s="1055"/>
      <c r="AJ123" s="1056"/>
      <c r="AK123" s="1057">
        <v>11324</v>
      </c>
      <c r="AL123" s="1055"/>
      <c r="AM123" s="1055"/>
      <c r="AN123" s="1055"/>
      <c r="AO123" s="1056"/>
      <c r="AP123" s="1058">
        <v>0.1</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478</v>
      </c>
      <c r="BP123" s="1102"/>
      <c r="BQ123" s="1161">
        <v>23683183</v>
      </c>
      <c r="BR123" s="1162"/>
      <c r="BS123" s="1162"/>
      <c r="BT123" s="1162"/>
      <c r="BU123" s="1162"/>
      <c r="BV123" s="1162">
        <v>24223950</v>
      </c>
      <c r="BW123" s="1162"/>
      <c r="BX123" s="1162"/>
      <c r="BY123" s="1162"/>
      <c r="BZ123" s="1162"/>
      <c r="CA123" s="1162">
        <v>24114249</v>
      </c>
      <c r="CB123" s="1162"/>
      <c r="CC123" s="1162"/>
      <c r="CD123" s="1162"/>
      <c r="CE123" s="1162"/>
      <c r="CF123" s="1095"/>
      <c r="CG123" s="1096"/>
      <c r="CH123" s="1096"/>
      <c r="CI123" s="1096"/>
      <c r="CJ123" s="1097"/>
      <c r="CK123" s="1106"/>
      <c r="CL123" s="1107"/>
      <c r="CM123" s="1107"/>
      <c r="CN123" s="1107"/>
      <c r="CO123" s="1108"/>
      <c r="CP123" s="1116" t="s">
        <v>479</v>
      </c>
      <c r="CQ123" s="1117"/>
      <c r="CR123" s="1117"/>
      <c r="CS123" s="1117"/>
      <c r="CT123" s="1117"/>
      <c r="CU123" s="1117"/>
      <c r="CV123" s="1117"/>
      <c r="CW123" s="1117"/>
      <c r="CX123" s="1117"/>
      <c r="CY123" s="1117"/>
      <c r="CZ123" s="1117"/>
      <c r="DA123" s="1117"/>
      <c r="DB123" s="1117"/>
      <c r="DC123" s="1117"/>
      <c r="DD123" s="1117"/>
      <c r="DE123" s="1117"/>
      <c r="DF123" s="1118"/>
      <c r="DG123" s="1054" t="s">
        <v>446</v>
      </c>
      <c r="DH123" s="1055"/>
      <c r="DI123" s="1055"/>
      <c r="DJ123" s="1055"/>
      <c r="DK123" s="1056"/>
      <c r="DL123" s="1057" t="s">
        <v>446</v>
      </c>
      <c r="DM123" s="1055"/>
      <c r="DN123" s="1055"/>
      <c r="DO123" s="1055"/>
      <c r="DP123" s="1056"/>
      <c r="DQ123" s="1057" t="s">
        <v>453</v>
      </c>
      <c r="DR123" s="1055"/>
      <c r="DS123" s="1055"/>
      <c r="DT123" s="1055"/>
      <c r="DU123" s="1056"/>
      <c r="DV123" s="1058" t="s">
        <v>446</v>
      </c>
      <c r="DW123" s="1059"/>
      <c r="DX123" s="1059"/>
      <c r="DY123" s="1059"/>
      <c r="DZ123" s="1060"/>
    </row>
    <row r="124" spans="1:130" s="248" customFormat="1" ht="26.25" customHeight="1" thickBot="1">
      <c r="A124" s="1155"/>
      <c r="B124" s="1042"/>
      <c r="C124" s="1012" t="s">
        <v>463</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392</v>
      </c>
      <c r="AB124" s="1055"/>
      <c r="AC124" s="1055"/>
      <c r="AD124" s="1055"/>
      <c r="AE124" s="1056"/>
      <c r="AF124" s="1057" t="s">
        <v>480</v>
      </c>
      <c r="AG124" s="1055"/>
      <c r="AH124" s="1055"/>
      <c r="AI124" s="1055"/>
      <c r="AJ124" s="1056"/>
      <c r="AK124" s="1057" t="s">
        <v>480</v>
      </c>
      <c r="AL124" s="1055"/>
      <c r="AM124" s="1055"/>
      <c r="AN124" s="1055"/>
      <c r="AO124" s="1056"/>
      <c r="AP124" s="1058" t="s">
        <v>392</v>
      </c>
      <c r="AQ124" s="1059"/>
      <c r="AR124" s="1059"/>
      <c r="AS124" s="1059"/>
      <c r="AT124" s="1060"/>
      <c r="AU124" s="1157" t="s">
        <v>481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113.6</v>
      </c>
      <c r="BR124" s="1124"/>
      <c r="BS124" s="1124"/>
      <c r="BT124" s="1124"/>
      <c r="BU124" s="1124"/>
      <c r="BV124" s="1124">
        <v>109.6</v>
      </c>
      <c r="BW124" s="1124"/>
      <c r="BX124" s="1124"/>
      <c r="BY124" s="1124"/>
      <c r="BZ124" s="1124"/>
      <c r="CA124" s="1124">
        <v>104.1</v>
      </c>
      <c r="CB124" s="1124"/>
      <c r="CC124" s="1124"/>
      <c r="CD124" s="1124"/>
      <c r="CE124" s="1124"/>
      <c r="CF124" s="1125"/>
      <c r="CG124" s="1126"/>
      <c r="CH124" s="1126"/>
      <c r="CI124" s="1126"/>
      <c r="CJ124" s="1127"/>
      <c r="CK124" s="1109"/>
      <c r="CL124" s="1109"/>
      <c r="CM124" s="1109"/>
      <c r="CN124" s="1109"/>
      <c r="CO124" s="1110"/>
      <c r="CP124" s="1116" t="s">
        <v>482</v>
      </c>
      <c r="CQ124" s="1117"/>
      <c r="CR124" s="1117"/>
      <c r="CS124" s="1117"/>
      <c r="CT124" s="1117"/>
      <c r="CU124" s="1117"/>
      <c r="CV124" s="1117"/>
      <c r="CW124" s="1117"/>
      <c r="CX124" s="1117"/>
      <c r="CY124" s="1117"/>
      <c r="CZ124" s="1117"/>
      <c r="DA124" s="1117"/>
      <c r="DB124" s="1117"/>
      <c r="DC124" s="1117"/>
      <c r="DD124" s="1117"/>
      <c r="DE124" s="1117"/>
      <c r="DF124" s="1118"/>
      <c r="DG124" s="1101">
        <v>4374995</v>
      </c>
      <c r="DH124" s="1080"/>
      <c r="DI124" s="1080"/>
      <c r="DJ124" s="1080"/>
      <c r="DK124" s="1081"/>
      <c r="DL124" s="1079" t="s">
        <v>453</v>
      </c>
      <c r="DM124" s="1080"/>
      <c r="DN124" s="1080"/>
      <c r="DO124" s="1080"/>
      <c r="DP124" s="1081"/>
      <c r="DQ124" s="1079" t="s">
        <v>453</v>
      </c>
      <c r="DR124" s="1080"/>
      <c r="DS124" s="1080"/>
      <c r="DT124" s="1080"/>
      <c r="DU124" s="1081"/>
      <c r="DV124" s="1082" t="s">
        <v>480</v>
      </c>
      <c r="DW124" s="1083"/>
      <c r="DX124" s="1083"/>
      <c r="DY124" s="1083"/>
      <c r="DZ124" s="1084"/>
    </row>
    <row r="125" spans="1:130" s="248" customFormat="1" ht="26.25" customHeight="1">
      <c r="A125" s="1155"/>
      <c r="B125" s="1042"/>
      <c r="C125" s="1012" t="s">
        <v>465</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480</v>
      </c>
      <c r="AB125" s="1055"/>
      <c r="AC125" s="1055"/>
      <c r="AD125" s="1055"/>
      <c r="AE125" s="1056"/>
      <c r="AF125" s="1057" t="s">
        <v>453</v>
      </c>
      <c r="AG125" s="1055"/>
      <c r="AH125" s="1055"/>
      <c r="AI125" s="1055"/>
      <c r="AJ125" s="1056"/>
      <c r="AK125" s="1057" t="s">
        <v>453</v>
      </c>
      <c r="AL125" s="1055"/>
      <c r="AM125" s="1055"/>
      <c r="AN125" s="1055"/>
      <c r="AO125" s="1056"/>
      <c r="AP125" s="1058" t="s">
        <v>441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483</v>
      </c>
      <c r="CL125" s="1104"/>
      <c r="CM125" s="1104"/>
      <c r="CN125" s="1104"/>
      <c r="CO125" s="1105"/>
      <c r="CP125" s="1036" t="s">
        <v>484</v>
      </c>
      <c r="CQ125" s="985"/>
      <c r="CR125" s="985"/>
      <c r="CS125" s="985"/>
      <c r="CT125" s="985"/>
      <c r="CU125" s="985"/>
      <c r="CV125" s="985"/>
      <c r="CW125" s="985"/>
      <c r="CX125" s="985"/>
      <c r="CY125" s="985"/>
      <c r="CZ125" s="985"/>
      <c r="DA125" s="985"/>
      <c r="DB125" s="985"/>
      <c r="DC125" s="985"/>
      <c r="DD125" s="985"/>
      <c r="DE125" s="985"/>
      <c r="DF125" s="986"/>
      <c r="DG125" s="1022" t="s">
        <v>480</v>
      </c>
      <c r="DH125" s="1023"/>
      <c r="DI125" s="1023"/>
      <c r="DJ125" s="1023"/>
      <c r="DK125" s="1023"/>
      <c r="DL125" s="1023" t="s">
        <v>480</v>
      </c>
      <c r="DM125" s="1023"/>
      <c r="DN125" s="1023"/>
      <c r="DO125" s="1023"/>
      <c r="DP125" s="1023"/>
      <c r="DQ125" s="1023" t="s">
        <v>480</v>
      </c>
      <c r="DR125" s="1023"/>
      <c r="DS125" s="1023"/>
      <c r="DT125" s="1023"/>
      <c r="DU125" s="1023"/>
      <c r="DV125" s="1024" t="s">
        <v>392</v>
      </c>
      <c r="DW125" s="1024"/>
      <c r="DX125" s="1024"/>
      <c r="DY125" s="1024"/>
      <c r="DZ125" s="1025"/>
    </row>
    <row r="126" spans="1:130" s="248" customFormat="1" ht="26.25" customHeight="1" thickBot="1">
      <c r="A126" s="1155"/>
      <c r="B126" s="1042"/>
      <c r="C126" s="1012" t="s">
        <v>468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87556</v>
      </c>
      <c r="AB126" s="1055"/>
      <c r="AC126" s="1055"/>
      <c r="AD126" s="1055"/>
      <c r="AE126" s="1056"/>
      <c r="AF126" s="1057">
        <v>3349</v>
      </c>
      <c r="AG126" s="1055"/>
      <c r="AH126" s="1055"/>
      <c r="AI126" s="1055"/>
      <c r="AJ126" s="1056"/>
      <c r="AK126" s="1057">
        <v>230</v>
      </c>
      <c r="AL126" s="1055"/>
      <c r="AM126" s="1055"/>
      <c r="AN126" s="1055"/>
      <c r="AO126" s="1056"/>
      <c r="AP126" s="1058">
        <v>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485</v>
      </c>
      <c r="CQ126" s="1046"/>
      <c r="CR126" s="1046"/>
      <c r="CS126" s="1046"/>
      <c r="CT126" s="1046"/>
      <c r="CU126" s="1046"/>
      <c r="CV126" s="1046"/>
      <c r="CW126" s="1046"/>
      <c r="CX126" s="1046"/>
      <c r="CY126" s="1046"/>
      <c r="CZ126" s="1046"/>
      <c r="DA126" s="1046"/>
      <c r="DB126" s="1046"/>
      <c r="DC126" s="1046"/>
      <c r="DD126" s="1046"/>
      <c r="DE126" s="1046"/>
      <c r="DF126" s="1047"/>
      <c r="DG126" s="1015" t="s">
        <v>480</v>
      </c>
      <c r="DH126" s="1016"/>
      <c r="DI126" s="1016"/>
      <c r="DJ126" s="1016"/>
      <c r="DK126" s="1016"/>
      <c r="DL126" s="1016" t="s">
        <v>480</v>
      </c>
      <c r="DM126" s="1016"/>
      <c r="DN126" s="1016"/>
      <c r="DO126" s="1016"/>
      <c r="DP126" s="1016"/>
      <c r="DQ126" s="1016" t="s">
        <v>480</v>
      </c>
      <c r="DR126" s="1016"/>
      <c r="DS126" s="1016"/>
      <c r="DT126" s="1016"/>
      <c r="DU126" s="1016"/>
      <c r="DV126" s="1017" t="s">
        <v>480</v>
      </c>
      <c r="DW126" s="1017"/>
      <c r="DX126" s="1017"/>
      <c r="DY126" s="1017"/>
      <c r="DZ126" s="1018"/>
    </row>
    <row r="127" spans="1:130" s="248" customFormat="1" ht="26.25" customHeight="1">
      <c r="A127" s="1156"/>
      <c r="B127" s="1044"/>
      <c r="C127" s="1098" t="s">
        <v>486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25273</v>
      </c>
      <c r="AB127" s="1055"/>
      <c r="AC127" s="1055"/>
      <c r="AD127" s="1055"/>
      <c r="AE127" s="1056"/>
      <c r="AF127" s="1057">
        <v>23038</v>
      </c>
      <c r="AG127" s="1055"/>
      <c r="AH127" s="1055"/>
      <c r="AI127" s="1055"/>
      <c r="AJ127" s="1056"/>
      <c r="AK127" s="1057">
        <v>34968</v>
      </c>
      <c r="AL127" s="1055"/>
      <c r="AM127" s="1055"/>
      <c r="AN127" s="1055"/>
      <c r="AO127" s="1056"/>
      <c r="AP127" s="1058">
        <v>0.4</v>
      </c>
      <c r="AQ127" s="1059"/>
      <c r="AR127" s="1059"/>
      <c r="AS127" s="1059"/>
      <c r="AT127" s="1060"/>
      <c r="AU127" s="284"/>
      <c r="AV127" s="284"/>
      <c r="AW127" s="284"/>
      <c r="AX127" s="1128" t="s">
        <v>487</v>
      </c>
      <c r="AY127" s="1129"/>
      <c r="AZ127" s="1129"/>
      <c r="BA127" s="1129"/>
      <c r="BB127" s="1129"/>
      <c r="BC127" s="1129"/>
      <c r="BD127" s="1129"/>
      <c r="BE127" s="1130"/>
      <c r="BF127" s="1131" t="s">
        <v>488</v>
      </c>
      <c r="BG127" s="1129"/>
      <c r="BH127" s="1129"/>
      <c r="BI127" s="1129"/>
      <c r="BJ127" s="1129"/>
      <c r="BK127" s="1129"/>
      <c r="BL127" s="1130"/>
      <c r="BM127" s="1131" t="s">
        <v>489</v>
      </c>
      <c r="BN127" s="1129"/>
      <c r="BO127" s="1129"/>
      <c r="BP127" s="1129"/>
      <c r="BQ127" s="1129"/>
      <c r="BR127" s="1129"/>
      <c r="BS127" s="1130"/>
      <c r="BT127" s="1131" t="s">
        <v>490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491</v>
      </c>
      <c r="CQ127" s="1046"/>
      <c r="CR127" s="1046"/>
      <c r="CS127" s="1046"/>
      <c r="CT127" s="1046"/>
      <c r="CU127" s="1046"/>
      <c r="CV127" s="1046"/>
      <c r="CW127" s="1046"/>
      <c r="CX127" s="1046"/>
      <c r="CY127" s="1046"/>
      <c r="CZ127" s="1046"/>
      <c r="DA127" s="1046"/>
      <c r="DB127" s="1046"/>
      <c r="DC127" s="1046"/>
      <c r="DD127" s="1046"/>
      <c r="DE127" s="1046"/>
      <c r="DF127" s="1047"/>
      <c r="DG127" s="1015" t="s">
        <v>480</v>
      </c>
      <c r="DH127" s="1016"/>
      <c r="DI127" s="1016"/>
      <c r="DJ127" s="1016"/>
      <c r="DK127" s="1016"/>
      <c r="DL127" s="1016" t="s">
        <v>480</v>
      </c>
      <c r="DM127" s="1016"/>
      <c r="DN127" s="1016"/>
      <c r="DO127" s="1016"/>
      <c r="DP127" s="1016"/>
      <c r="DQ127" s="1016" t="s">
        <v>480</v>
      </c>
      <c r="DR127" s="1016"/>
      <c r="DS127" s="1016"/>
      <c r="DT127" s="1016"/>
      <c r="DU127" s="1016"/>
      <c r="DV127" s="1017" t="s">
        <v>392</v>
      </c>
      <c r="DW127" s="1017"/>
      <c r="DX127" s="1017"/>
      <c r="DY127" s="1017"/>
      <c r="DZ127" s="1018"/>
    </row>
    <row r="128" spans="1:130" s="248" customFormat="1" ht="26.25" customHeight="1" thickBot="1">
      <c r="A128" s="1139" t="s">
        <v>492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493</v>
      </c>
      <c r="X128" s="1141"/>
      <c r="Y128" s="1141"/>
      <c r="Z128" s="1142"/>
      <c r="AA128" s="1143">
        <v>243427</v>
      </c>
      <c r="AB128" s="1144"/>
      <c r="AC128" s="1144"/>
      <c r="AD128" s="1144"/>
      <c r="AE128" s="1145"/>
      <c r="AF128" s="1146">
        <v>275572</v>
      </c>
      <c r="AG128" s="1144"/>
      <c r="AH128" s="1144"/>
      <c r="AI128" s="1144"/>
      <c r="AJ128" s="1145"/>
      <c r="AK128" s="1146">
        <v>257781</v>
      </c>
      <c r="AL128" s="1144"/>
      <c r="AM128" s="1144"/>
      <c r="AN128" s="1144"/>
      <c r="AO128" s="1145"/>
      <c r="AP128" s="1147"/>
      <c r="AQ128" s="1148"/>
      <c r="AR128" s="1148"/>
      <c r="AS128" s="1148"/>
      <c r="AT128" s="1149"/>
      <c r="AU128" s="284"/>
      <c r="AV128" s="284"/>
      <c r="AW128" s="284"/>
      <c r="AX128" s="984" t="s">
        <v>494</v>
      </c>
      <c r="AY128" s="985"/>
      <c r="AZ128" s="985"/>
      <c r="BA128" s="985"/>
      <c r="BB128" s="985"/>
      <c r="BC128" s="985"/>
      <c r="BD128" s="985"/>
      <c r="BE128" s="986"/>
      <c r="BF128" s="1150" t="s">
        <v>466</v>
      </c>
      <c r="BG128" s="1151"/>
      <c r="BH128" s="1151"/>
      <c r="BI128" s="1151"/>
      <c r="BJ128" s="1151"/>
      <c r="BK128" s="1151"/>
      <c r="BL128" s="1152"/>
      <c r="BM128" s="1150">
        <v>13.31</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495</v>
      </c>
      <c r="CQ128" s="1133"/>
      <c r="CR128" s="1133"/>
      <c r="CS128" s="1133"/>
      <c r="CT128" s="1133"/>
      <c r="CU128" s="1133"/>
      <c r="CV128" s="1133"/>
      <c r="CW128" s="1133"/>
      <c r="CX128" s="1133"/>
      <c r="CY128" s="1133"/>
      <c r="CZ128" s="1133"/>
      <c r="DA128" s="1133"/>
      <c r="DB128" s="1133"/>
      <c r="DC128" s="1133"/>
      <c r="DD128" s="1133"/>
      <c r="DE128" s="1133"/>
      <c r="DF128" s="1134"/>
      <c r="DG128" s="1135" t="s">
        <v>496</v>
      </c>
      <c r="DH128" s="1136"/>
      <c r="DI128" s="1136"/>
      <c r="DJ128" s="1136"/>
      <c r="DK128" s="1136"/>
      <c r="DL128" s="1136" t="s">
        <v>497</v>
      </c>
      <c r="DM128" s="1136"/>
      <c r="DN128" s="1136"/>
      <c r="DO128" s="1136"/>
      <c r="DP128" s="1136"/>
      <c r="DQ128" s="1136" t="s">
        <v>497</v>
      </c>
      <c r="DR128" s="1136"/>
      <c r="DS128" s="1136"/>
      <c r="DT128" s="1136"/>
      <c r="DU128" s="1136"/>
      <c r="DV128" s="1137" t="s">
        <v>388</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498</v>
      </c>
      <c r="X129" s="1170"/>
      <c r="Y129" s="1170"/>
      <c r="Z129" s="1171"/>
      <c r="AA129" s="1054">
        <v>9832372</v>
      </c>
      <c r="AB129" s="1055"/>
      <c r="AC129" s="1055"/>
      <c r="AD129" s="1055"/>
      <c r="AE129" s="1056"/>
      <c r="AF129" s="1057">
        <v>9921811</v>
      </c>
      <c r="AG129" s="1055"/>
      <c r="AH129" s="1055"/>
      <c r="AI129" s="1055"/>
      <c r="AJ129" s="1056"/>
      <c r="AK129" s="1057">
        <v>10125896</v>
      </c>
      <c r="AL129" s="1055"/>
      <c r="AM129" s="1055"/>
      <c r="AN129" s="1055"/>
      <c r="AO129" s="1056"/>
      <c r="AP129" s="1172"/>
      <c r="AQ129" s="1173"/>
      <c r="AR129" s="1173"/>
      <c r="AS129" s="1173"/>
      <c r="AT129" s="1174"/>
      <c r="AU129" s="286"/>
      <c r="AV129" s="286"/>
      <c r="AW129" s="286"/>
      <c r="AX129" s="1163" t="s">
        <v>499</v>
      </c>
      <c r="AY129" s="1046"/>
      <c r="AZ129" s="1046"/>
      <c r="BA129" s="1046"/>
      <c r="BB129" s="1046"/>
      <c r="BC129" s="1046"/>
      <c r="BD129" s="1046"/>
      <c r="BE129" s="1047"/>
      <c r="BF129" s="1164" t="s">
        <v>500</v>
      </c>
      <c r="BG129" s="1165"/>
      <c r="BH129" s="1165"/>
      <c r="BI129" s="1165"/>
      <c r="BJ129" s="1165"/>
      <c r="BK129" s="1165"/>
      <c r="BL129" s="1166"/>
      <c r="BM129" s="1164">
        <v>18.309999999999999</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502</v>
      </c>
      <c r="X130" s="1170"/>
      <c r="Y130" s="1170"/>
      <c r="Z130" s="1171"/>
      <c r="AA130" s="1054">
        <v>1293629</v>
      </c>
      <c r="AB130" s="1055"/>
      <c r="AC130" s="1055"/>
      <c r="AD130" s="1055"/>
      <c r="AE130" s="1056"/>
      <c r="AF130" s="1057">
        <v>1335319</v>
      </c>
      <c r="AG130" s="1055"/>
      <c r="AH130" s="1055"/>
      <c r="AI130" s="1055"/>
      <c r="AJ130" s="1056"/>
      <c r="AK130" s="1057">
        <v>1381218</v>
      </c>
      <c r="AL130" s="1055"/>
      <c r="AM130" s="1055"/>
      <c r="AN130" s="1055"/>
      <c r="AO130" s="1056"/>
      <c r="AP130" s="1172"/>
      <c r="AQ130" s="1173"/>
      <c r="AR130" s="1173"/>
      <c r="AS130" s="1173"/>
      <c r="AT130" s="1174"/>
      <c r="AU130" s="286"/>
      <c r="AV130" s="286"/>
      <c r="AW130" s="286"/>
      <c r="AX130" s="1163" t="s">
        <v>503</v>
      </c>
      <c r="AY130" s="1046"/>
      <c r="AZ130" s="1046"/>
      <c r="BA130" s="1046"/>
      <c r="BB130" s="1046"/>
      <c r="BC130" s="1046"/>
      <c r="BD130" s="1046"/>
      <c r="BE130" s="1047"/>
      <c r="BF130" s="1200">
        <v>5.7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504</v>
      </c>
      <c r="X131" s="1208"/>
      <c r="Y131" s="1208"/>
      <c r="Z131" s="1209"/>
      <c r="AA131" s="1101">
        <v>8538743</v>
      </c>
      <c r="AB131" s="1080"/>
      <c r="AC131" s="1080"/>
      <c r="AD131" s="1080"/>
      <c r="AE131" s="1081"/>
      <c r="AF131" s="1079">
        <v>8586492</v>
      </c>
      <c r="AG131" s="1080"/>
      <c r="AH131" s="1080"/>
      <c r="AI131" s="1080"/>
      <c r="AJ131" s="1081"/>
      <c r="AK131" s="1079">
        <v>8744678</v>
      </c>
      <c r="AL131" s="1080"/>
      <c r="AM131" s="1080"/>
      <c r="AN131" s="1080"/>
      <c r="AO131" s="1081"/>
      <c r="AP131" s="1210"/>
      <c r="AQ131" s="1211"/>
      <c r="AR131" s="1211"/>
      <c r="AS131" s="1211"/>
      <c r="AT131" s="1212"/>
      <c r="AU131" s="286"/>
      <c r="AV131" s="286"/>
      <c r="AW131" s="286"/>
      <c r="AX131" s="1182" t="s">
        <v>505</v>
      </c>
      <c r="AY131" s="1133"/>
      <c r="AZ131" s="1133"/>
      <c r="BA131" s="1133"/>
      <c r="BB131" s="1133"/>
      <c r="BC131" s="1133"/>
      <c r="BD131" s="1133"/>
      <c r="BE131" s="1134"/>
      <c r="BF131" s="1183">
        <v>104.1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507</v>
      </c>
      <c r="W132" s="1193"/>
      <c r="X132" s="1193"/>
      <c r="Y132" s="1193"/>
      <c r="Z132" s="1194"/>
      <c r="AA132" s="1195">
        <v>6.0370244189999998</v>
      </c>
      <c r="AB132" s="1196"/>
      <c r="AC132" s="1196"/>
      <c r="AD132" s="1196"/>
      <c r="AE132" s="1197"/>
      <c r="AF132" s="1198">
        <v>4.59849028</v>
      </c>
      <c r="AG132" s="1196"/>
      <c r="AH132" s="1196"/>
      <c r="AI132" s="1196"/>
      <c r="AJ132" s="1197"/>
      <c r="AK132" s="1198">
        <v>6.4664473640000004</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508</v>
      </c>
      <c r="W133" s="1176"/>
      <c r="X133" s="1176"/>
      <c r="Y133" s="1176"/>
      <c r="Z133" s="1177"/>
      <c r="AA133" s="1178">
        <v>7.1</v>
      </c>
      <c r="AB133" s="1179"/>
      <c r="AC133" s="1179"/>
      <c r="AD133" s="1179"/>
      <c r="AE133" s="1180"/>
      <c r="AF133" s="1178">
        <v>5.6</v>
      </c>
      <c r="AG133" s="1179"/>
      <c r="AH133" s="1179"/>
      <c r="AI133" s="1179"/>
      <c r="AJ133" s="1180"/>
      <c r="AK133" s="1178">
        <v>5.7</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tGOHPLplV98IsOBPjEwqWggG4VVnuB5gl8n8LIUkcFdSBGWtgQl6eDaIMeaUTrHxsRSt6Qg5TJK7e8kEQn83g==" saltValue="w0cAh6TdrJX7MUTyIG0Wz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gHtdCUJPuEPC5lOceUz23jOumh7ne+S+qeQds2i2NtYABnMg4AGVxKRoMIRK6t2gL/ejrLae5VR0EatVC4HAFA==" saltValue="Sec9l2AYOzX6nBury6Jv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YrIYawqQ/Cr9fncLXJ92DLEMFWNacEKlfGBX9FfweCNe6imN+Uwrn3f1x1lxOgUaZN5M8nuhXPytjFEgL+VEQ==" saltValue="U9kzdTtRrYrGTrSAIjC6R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512</v>
      </c>
      <c r="AP7" s="305"/>
      <c r="AQ7" s="306" t="s">
        <v>513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514</v>
      </c>
      <c r="AQ8" s="312" t="s">
        <v>515</v>
      </c>
      <c r="AR8" s="313" t="s">
        <v>516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517</v>
      </c>
      <c r="AL9" s="1216"/>
      <c r="AM9" s="1216"/>
      <c r="AN9" s="1217"/>
      <c r="AO9" s="314">
        <v>2918572</v>
      </c>
      <c r="AP9" s="314">
        <v>56018</v>
      </c>
      <c r="AQ9" s="315">
        <v>63681</v>
      </c>
      <c r="AR9" s="316">
        <v>-12</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518</v>
      </c>
      <c r="AL10" s="1216"/>
      <c r="AM10" s="1216"/>
      <c r="AN10" s="1217"/>
      <c r="AO10" s="317">
        <v>22309</v>
      </c>
      <c r="AP10" s="317">
        <v>428</v>
      </c>
      <c r="AQ10" s="318">
        <v>8003</v>
      </c>
      <c r="AR10" s="319">
        <v>-94.7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519</v>
      </c>
      <c r="AL11" s="1216"/>
      <c r="AM11" s="1216"/>
      <c r="AN11" s="1217"/>
      <c r="AO11" s="317">
        <v>28559</v>
      </c>
      <c r="AP11" s="317">
        <v>548</v>
      </c>
      <c r="AQ11" s="318">
        <v>360</v>
      </c>
      <c r="AR11" s="319">
        <v>52.2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520</v>
      </c>
      <c r="AL12" s="1216"/>
      <c r="AM12" s="1216"/>
      <c r="AN12" s="1217"/>
      <c r="AO12" s="317" t="s">
        <v>521</v>
      </c>
      <c r="AP12" s="317" t="s">
        <v>521</v>
      </c>
      <c r="AQ12" s="318">
        <v>18</v>
      </c>
      <c r="AR12" s="319" t="s">
        <v>521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522</v>
      </c>
      <c r="AL13" s="1216"/>
      <c r="AM13" s="1216"/>
      <c r="AN13" s="1217"/>
      <c r="AO13" s="317">
        <v>167085</v>
      </c>
      <c r="AP13" s="317">
        <v>3207</v>
      </c>
      <c r="AQ13" s="318">
        <v>2539</v>
      </c>
      <c r="AR13" s="319">
        <v>26.3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523</v>
      </c>
      <c r="AL14" s="1216"/>
      <c r="AM14" s="1216"/>
      <c r="AN14" s="1217"/>
      <c r="AO14" s="317">
        <v>26235</v>
      </c>
      <c r="AP14" s="317">
        <v>504</v>
      </c>
      <c r="AQ14" s="318">
        <v>1117</v>
      </c>
      <c r="AR14" s="319">
        <v>-54.9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524</v>
      </c>
      <c r="AL15" s="1222"/>
      <c r="AM15" s="1222"/>
      <c r="AN15" s="1223"/>
      <c r="AO15" s="317">
        <v>-163104</v>
      </c>
      <c r="AP15" s="317">
        <v>-3131</v>
      </c>
      <c r="AQ15" s="318">
        <v>-4412</v>
      </c>
      <c r="AR15" s="319">
        <v>-29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2999656</v>
      </c>
      <c r="AP16" s="317">
        <v>57574</v>
      </c>
      <c r="AQ16" s="318">
        <v>71307</v>
      </c>
      <c r="AR16" s="319">
        <v>-19.3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529</v>
      </c>
      <c r="AL21" s="1225"/>
      <c r="AM21" s="1225"/>
      <c r="AN21" s="1226"/>
      <c r="AO21" s="330">
        <v>5.62</v>
      </c>
      <c r="AP21" s="331">
        <v>6.49</v>
      </c>
      <c r="AQ21" s="332">
        <v>-0.87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530</v>
      </c>
      <c r="AL22" s="1225"/>
      <c r="AM22" s="1225"/>
      <c r="AN22" s="1226"/>
      <c r="AO22" s="335">
        <v>99.3</v>
      </c>
      <c r="AP22" s="336">
        <v>97.2</v>
      </c>
      <c r="AQ22" s="337">
        <v>2.1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512</v>
      </c>
      <c r="AP30" s="305"/>
      <c r="AQ30" s="306" t="s">
        <v>513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514</v>
      </c>
      <c r="AQ31" s="312" t="s">
        <v>515</v>
      </c>
      <c r="AR31" s="313" t="s">
        <v>516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534</v>
      </c>
      <c r="AL32" s="1219"/>
      <c r="AM32" s="1219"/>
      <c r="AN32" s="1220"/>
      <c r="AO32" s="345">
        <v>1838199</v>
      </c>
      <c r="AP32" s="345">
        <v>35281</v>
      </c>
      <c r="AQ32" s="346">
        <v>31105</v>
      </c>
      <c r="AR32" s="347">
        <v>13.4</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535</v>
      </c>
      <c r="AL33" s="1219"/>
      <c r="AM33" s="1219"/>
      <c r="AN33" s="1220"/>
      <c r="AO33" s="345" t="s">
        <v>521</v>
      </c>
      <c r="AP33" s="345" t="s">
        <v>521</v>
      </c>
      <c r="AQ33" s="346" t="s">
        <v>521</v>
      </c>
      <c r="AR33" s="347" t="s">
        <v>521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536</v>
      </c>
      <c r="AL34" s="1219"/>
      <c r="AM34" s="1219"/>
      <c r="AN34" s="1220"/>
      <c r="AO34" s="345" t="s">
        <v>521</v>
      </c>
      <c r="AP34" s="345" t="s">
        <v>521</v>
      </c>
      <c r="AQ34" s="346">
        <v>0</v>
      </c>
      <c r="AR34" s="347" t="s">
        <v>521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537</v>
      </c>
      <c r="AL35" s="1219"/>
      <c r="AM35" s="1219"/>
      <c r="AN35" s="1220"/>
      <c r="AO35" s="345">
        <v>271960</v>
      </c>
      <c r="AP35" s="345">
        <v>5220</v>
      </c>
      <c r="AQ35" s="346">
        <v>8747</v>
      </c>
      <c r="AR35" s="347">
        <v>-40.299999999999997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538</v>
      </c>
      <c r="AL36" s="1219"/>
      <c r="AM36" s="1219"/>
      <c r="AN36" s="1220"/>
      <c r="AO36" s="345">
        <v>47782</v>
      </c>
      <c r="AP36" s="345">
        <v>917</v>
      </c>
      <c r="AQ36" s="346">
        <v>2193</v>
      </c>
      <c r="AR36" s="347">
        <v>-58.2</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539</v>
      </c>
      <c r="AL37" s="1219"/>
      <c r="AM37" s="1219"/>
      <c r="AN37" s="1220"/>
      <c r="AO37" s="345">
        <v>46522</v>
      </c>
      <c r="AP37" s="345">
        <v>893</v>
      </c>
      <c r="AQ37" s="346">
        <v>863</v>
      </c>
      <c r="AR37" s="347">
        <v>3.5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540</v>
      </c>
      <c r="AL38" s="1228"/>
      <c r="AM38" s="1228"/>
      <c r="AN38" s="1229"/>
      <c r="AO38" s="348">
        <v>6</v>
      </c>
      <c r="AP38" s="348">
        <v>0</v>
      </c>
      <c r="AQ38" s="349">
        <v>1</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541</v>
      </c>
      <c r="AL39" s="1228"/>
      <c r="AM39" s="1228"/>
      <c r="AN39" s="1229"/>
      <c r="AO39" s="345">
        <v>-257781</v>
      </c>
      <c r="AP39" s="345">
        <v>-4948</v>
      </c>
      <c r="AQ39" s="346">
        <v>-3092</v>
      </c>
      <c r="AR39" s="347">
        <v>60</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542</v>
      </c>
      <c r="AL40" s="1219"/>
      <c r="AM40" s="1219"/>
      <c r="AN40" s="1220"/>
      <c r="AO40" s="345">
        <v>-1381218</v>
      </c>
      <c r="AP40" s="345">
        <v>-26510</v>
      </c>
      <c r="AQ40" s="346">
        <v>-27116</v>
      </c>
      <c r="AR40" s="347">
        <v>-2.2000000000000002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565470</v>
      </c>
      <c r="AP41" s="345">
        <v>10853</v>
      </c>
      <c r="AQ41" s="346">
        <v>12702</v>
      </c>
      <c r="AR41" s="347">
        <v>-14.6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512</v>
      </c>
      <c r="AN49" s="1235" t="s">
        <v>546</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547</v>
      </c>
      <c r="AO50" s="362" t="s">
        <v>548</v>
      </c>
      <c r="AP50" s="363" t="s">
        <v>549</v>
      </c>
      <c r="AQ50" s="364" t="s">
        <v>550</v>
      </c>
      <c r="AR50" s="365" t="s">
        <v>551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4075033</v>
      </c>
      <c r="AN51" s="367">
        <v>78135</v>
      </c>
      <c r="AO51" s="368">
        <v>3.6</v>
      </c>
      <c r="AP51" s="369">
        <v>47738</v>
      </c>
      <c r="AQ51" s="370">
        <v>-4.4000000000000004</v>
      </c>
      <c r="AR51" s="371">
        <v>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1673955</v>
      </c>
      <c r="AN52" s="375">
        <v>32096</v>
      </c>
      <c r="AO52" s="376">
        <v>14.4</v>
      </c>
      <c r="AP52" s="377">
        <v>24937</v>
      </c>
      <c r="AQ52" s="378">
        <v>-5.5</v>
      </c>
      <c r="AR52" s="379">
        <v>19.899999999999999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4587247</v>
      </c>
      <c r="AN53" s="367">
        <v>88079</v>
      </c>
      <c r="AO53" s="368">
        <v>12.7</v>
      </c>
      <c r="AP53" s="369">
        <v>52191</v>
      </c>
      <c r="AQ53" s="370">
        <v>9.3000000000000007</v>
      </c>
      <c r="AR53" s="371">
        <v>3.4</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3121263</v>
      </c>
      <c r="AN54" s="375">
        <v>59931</v>
      </c>
      <c r="AO54" s="376">
        <v>86.7</v>
      </c>
      <c r="AP54" s="377">
        <v>24843</v>
      </c>
      <c r="AQ54" s="378">
        <v>-0.4</v>
      </c>
      <c r="AR54" s="379">
        <v>87.1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1870250</v>
      </c>
      <c r="AN55" s="367">
        <v>35812</v>
      </c>
      <c r="AO55" s="368">
        <v>-59.3</v>
      </c>
      <c r="AP55" s="369">
        <v>47387</v>
      </c>
      <c r="AQ55" s="370">
        <v>-9.1999999999999993</v>
      </c>
      <c r="AR55" s="371">
        <v>-50.1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984947</v>
      </c>
      <c r="AN56" s="375">
        <v>18860</v>
      </c>
      <c r="AO56" s="376">
        <v>-68.5</v>
      </c>
      <c r="AP56" s="377">
        <v>24928</v>
      </c>
      <c r="AQ56" s="378">
        <v>0.3</v>
      </c>
      <c r="AR56" s="379">
        <v>-68.8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1748740</v>
      </c>
      <c r="AN57" s="367">
        <v>33525</v>
      </c>
      <c r="AO57" s="368">
        <v>-6.4</v>
      </c>
      <c r="AP57" s="369">
        <v>51264</v>
      </c>
      <c r="AQ57" s="370">
        <v>8.1999999999999993</v>
      </c>
      <c r="AR57" s="371">
        <v>-14.6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1070070</v>
      </c>
      <c r="AN58" s="375">
        <v>20514</v>
      </c>
      <c r="AO58" s="376">
        <v>8.8000000000000007</v>
      </c>
      <c r="AP58" s="377">
        <v>26040</v>
      </c>
      <c r="AQ58" s="378">
        <v>4.5</v>
      </c>
      <c r="AR58" s="379">
        <v>4.3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1189041</v>
      </c>
      <c r="AN59" s="367">
        <v>22822</v>
      </c>
      <c r="AO59" s="368">
        <v>-31.9</v>
      </c>
      <c r="AP59" s="369">
        <v>52068</v>
      </c>
      <c r="AQ59" s="370">
        <v>1.6</v>
      </c>
      <c r="AR59" s="371">
        <v>-33.5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798146</v>
      </c>
      <c r="AN60" s="375">
        <v>15319</v>
      </c>
      <c r="AO60" s="376">
        <v>-25.3</v>
      </c>
      <c r="AP60" s="377">
        <v>26936</v>
      </c>
      <c r="AQ60" s="378">
        <v>3.4</v>
      </c>
      <c r="AR60" s="379">
        <v>-28.7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2694062</v>
      </c>
      <c r="AN61" s="382">
        <v>51675</v>
      </c>
      <c r="AO61" s="383">
        <v>-16.3</v>
      </c>
      <c r="AP61" s="384">
        <v>50130</v>
      </c>
      <c r="AQ61" s="385">
        <v>1.1000000000000001</v>
      </c>
      <c r="AR61" s="371">
        <v>-17.399999999999999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1529676</v>
      </c>
      <c r="AN62" s="375">
        <v>29344</v>
      </c>
      <c r="AO62" s="376">
        <v>3.2</v>
      </c>
      <c r="AP62" s="377">
        <v>25537</v>
      </c>
      <c r="AQ62" s="378">
        <v>0.5</v>
      </c>
      <c r="AR62" s="379">
        <v>2.7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4AQeelJfR85zH7jZ732shFOI7cQRGo+wh7+hCJzdqF5yK2R5D4X/YfR0Y5u61mMcDUqOrkHCIs4gLskOcLtYHA==" saltValue="niW3HDpFPTduGrr0R/82K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560</v>
      </c>
    </row>
    <row r="120" spans="125:125" ht="13.5" hidden="1" customHeight="1"/>
    <row r="121" spans="125:125" ht="13.5" hidden="1" customHeight="1">
      <c r="DU121" s="292"/>
    </row>
  </sheetData>
  <sheetProtection algorithmName="SHA-512" hashValue="6hYrA1m23Dnd1YTlRBu6hFIiVgrBnEo9CaduDAMdRlgYGNkXms0I975Ut4u0Gx+P6w83iaJ1d6e3+Ne2wXYqeg==" saltValue="26qQ6Tu5bEQAo4tNOFtM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561</v>
      </c>
    </row>
  </sheetData>
  <sheetProtection algorithmName="SHA-512" hashValue="as9c+irDK8sN9fO+DnotXDia3IcoHCRo9uZBcyNl7MUNHqibcdcgpaxpmxLcOQwn/wOpGbnxph3ZkK0fIRIomg==" saltValue="5RhZAq6paoVUJB12VFK17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8" t="s">
        <v>3</v>
      </c>
      <c r="D47" s="1238"/>
      <c r="E47" s="1239"/>
      <c r="F47" s="11">
        <v>18.309999999999999</v>
      </c>
      <c r="G47" s="12">
        <v>14.81</v>
      </c>
      <c r="H47" s="12">
        <v>13.97</v>
      </c>
      <c r="I47" s="12">
        <v>13.16</v>
      </c>
      <c r="J47" s="13">
        <v>12.94</v>
      </c>
    </row>
    <row r="48" spans="2:10" ht="57.75" customHeight="1">
      <c r="B48" s="14"/>
      <c r="C48" s="1240" t="s">
        <v>4</v>
      </c>
      <c r="D48" s="1240"/>
      <c r="E48" s="1241"/>
      <c r="F48" s="15">
        <v>5.4</v>
      </c>
      <c r="G48" s="16">
        <v>0.3</v>
      </c>
      <c r="H48" s="16">
        <v>0.24</v>
      </c>
      <c r="I48" s="16">
        <v>7.0000000000000007E-2</v>
      </c>
      <c r="J48" s="17">
        <v>3.05</v>
      </c>
    </row>
    <row r="49" spans="2:10" ht="57.75" customHeight="1" thickBot="1">
      <c r="B49" s="18"/>
      <c r="C49" s="1242" t="s">
        <v>5</v>
      </c>
      <c r="D49" s="1242"/>
      <c r="E49" s="1243"/>
      <c r="F49" s="19">
        <v>3.13</v>
      </c>
      <c r="G49" s="20" t="s">
        <v>567</v>
      </c>
      <c r="H49" s="20" t="s">
        <v>568</v>
      </c>
      <c r="I49" s="20" t="s">
        <v>569</v>
      </c>
      <c r="J49" s="21">
        <v>3.02</v>
      </c>
    </row>
    <row r="50" spans="2:10" ht="13.5" customHeight="1"/>
  </sheetData>
  <sheetProtection algorithmName="SHA-512" hashValue="KhzF5ADJDuI8OWuwr0IU3TBxX/ZckYq20F/g7aGgaGIa+Fk9YT3vK9BgcZo3nk6QOx+R+WQMDFF2zq2q7oJ73Q==" saltValue="en6hYlsniMphsdB7E0hk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2022-09-12T07:33:37Z</cp:lastPrinted>
  <dcterms:created xsi:type="dcterms:W3CDTF">2022-02-02T06:32:27Z</dcterms:created>
  <dcterms:modified xsi:type="dcterms:W3CDTF">2022-09-19T22:42:34Z</dcterms:modified>
  <cp:category/>
</cp:coreProperties>
</file>