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制限フォルダ\総務\2 財政\02 財政関係\14-2財政状況資料集\01_作業\【財政状況資料集】_345458_神石高原町_2021追加\"/>
    </mc:Choice>
  </mc:AlternateContent>
  <bookViews>
    <workbookView xWindow="0" yWindow="0" windowWidth="15360" windowHeight="7635"/>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Q102" i="9" l="1"/>
  <c r="DL102" i="9"/>
  <c r="DG102" i="9"/>
  <c r="DB102" i="9"/>
  <c r="CW102" i="9"/>
  <c r="CR102" i="9"/>
  <c r="AU88" i="9"/>
  <c r="AP88" i="9"/>
  <c r="AF88" i="9"/>
  <c r="DG43" i="7"/>
  <c r="CQ43" i="7"/>
  <c r="CO43" i="7" s="1"/>
  <c r="BY43" i="7"/>
  <c r="BW43" i="7" s="1"/>
  <c r="BE43" i="7"/>
  <c r="AM43" i="7"/>
  <c r="U43" i="7"/>
  <c r="E43" i="7"/>
  <c r="C43" i="7" s="1"/>
  <c r="DG42" i="7"/>
  <c r="CQ42" i="7"/>
  <c r="CO42" i="7" s="1"/>
  <c r="BY42" i="7"/>
  <c r="BW42" i="7" s="1"/>
  <c r="BE42" i="7"/>
  <c r="AM42" i="7"/>
  <c r="U42" i="7"/>
  <c r="E42" i="7"/>
  <c r="C42" i="7"/>
  <c r="DG41" i="7"/>
  <c r="CQ41" i="7"/>
  <c r="CO41" i="7" s="1"/>
  <c r="BY41" i="7"/>
  <c r="BW41" i="7"/>
  <c r="BE41" i="7"/>
  <c r="AM41" i="7"/>
  <c r="U41" i="7"/>
  <c r="E41" i="7"/>
  <c r="C41" i="7"/>
  <c r="DG40" i="7"/>
  <c r="CQ40" i="7"/>
  <c r="CO40" i="7"/>
  <c r="BY40" i="7"/>
  <c r="BW40" i="7" s="1"/>
  <c r="BE40" i="7"/>
  <c r="AM40" i="7"/>
  <c r="U40" i="7"/>
  <c r="E40" i="7"/>
  <c r="C40" i="7"/>
  <c r="DG39" i="7"/>
  <c r="CQ39" i="7"/>
  <c r="CO39" i="7" s="1"/>
  <c r="BY39" i="7"/>
  <c r="BW39" i="7" s="1"/>
  <c r="BE39" i="7"/>
  <c r="AM39" i="7"/>
  <c r="U39" i="7"/>
  <c r="E39" i="7"/>
  <c r="C39" i="7" s="1"/>
  <c r="DG38" i="7"/>
  <c r="CQ38" i="7"/>
  <c r="CO38" i="7" s="1"/>
  <c r="BY38" i="7"/>
  <c r="BW38" i="7" s="1"/>
  <c r="BE38" i="7"/>
  <c r="AM38" i="7"/>
  <c r="U38" i="7"/>
  <c r="E38" i="7"/>
  <c r="C38" i="7"/>
  <c r="DG37" i="7"/>
  <c r="CQ37" i="7"/>
  <c r="BY37" i="7"/>
  <c r="BE37" i="7"/>
  <c r="AM37" i="7"/>
  <c r="W37" i="7"/>
  <c r="E37" i="7"/>
  <c r="C37" i="7" s="1"/>
  <c r="DG36" i="7"/>
  <c r="CQ36" i="7"/>
  <c r="BY36" i="7"/>
  <c r="BG36" i="7"/>
  <c r="AM36" i="7"/>
  <c r="W36" i="7"/>
  <c r="E36" i="7"/>
  <c r="C36" i="7" s="1"/>
  <c r="DG35" i="7"/>
  <c r="CQ35" i="7"/>
  <c r="BY35" i="7"/>
  <c r="BG35" i="7"/>
  <c r="AM35" i="7"/>
  <c r="W35" i="7"/>
  <c r="E35" i="7"/>
  <c r="C35" i="7" s="1"/>
  <c r="DG34" i="7"/>
  <c r="CQ34" i="7"/>
  <c r="BY34" i="7"/>
  <c r="BG34" i="7"/>
  <c r="AO34" i="7"/>
  <c r="W34" i="7"/>
  <c r="E34" i="7"/>
  <c r="C34" i="7"/>
  <c r="U34" i="7" l="1"/>
  <c r="U35" i="7" s="1"/>
  <c r="U36" i="7" l="1"/>
  <c r="U37" i="7" s="1"/>
  <c r="AM34" i="7"/>
  <c r="BE34" i="7" s="1"/>
  <c r="BE35" i="7" s="1"/>
  <c r="BE36" i="7" s="1"/>
  <c r="BW34" i="7" l="1"/>
  <c r="BW35" i="7" s="1"/>
  <c r="BW36" i="7" s="1"/>
  <c r="BW37" i="7" s="1"/>
  <c r="CO34" i="7"/>
  <c r="CO35" i="7" s="1"/>
  <c r="CO36" i="7" s="1"/>
  <c r="CO37" i="7" s="1"/>
</calcChain>
</file>

<file path=xl/sharedStrings.xml><?xml version="1.0" encoding="utf-8"?>
<sst xmlns="http://schemas.openxmlformats.org/spreadsheetml/2006/main" count="1033" uniqueCount="585">
  <si>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</si>
  <si>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</si>
  <si>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</si>
  <si>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H29</t>
  </si>
  <si>
    <t>H30</t>
  </si>
  <si>
    <t>R01</t>
  </si>
  <si>
    <t>R02</t>
  </si>
  <si>
    <t>R03</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</si>
  <si>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</si>
  <si>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</si>
  <si>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</si>
  <si>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</si>
  <si>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</si>
  <si>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</si>
  <si>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</si>
  <si>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</si>
  <si>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令和3年度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</si>
  <si>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</si>
  <si>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</si>
  <si>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</si>
  <si>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</si>
  <si>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Ⅱ－０</t>
    <phoneticPr fontId="5"/>
  </si>
  <si>
    <t>指定団体等の指定状況</t>
    <phoneticPr fontId="5"/>
  </si>
  <si>
    <t>区分</t>
    <rPh sb="0" eb="2">
      <t>クブン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</si>
  <si>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</si>
  <si>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</si>
  <si>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</si>
  <si>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</si>
  <si>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</si>
  <si>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</si>
  <si>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</si>
  <si>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</si>
  <si>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</si>
  <si>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</si>
  <si>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</si>
  <si>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神石高原町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</si>
  <si>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</si>
  <si>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</si>
  <si>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</si>
  <si>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</si>
  <si>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</si>
  <si>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</si>
  <si>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</si>
  <si>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</si>
  <si>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</si>
  <si>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</si>
  <si>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</si>
  <si>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</si>
  <si>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</si>
  <si>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</si>
  <si>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</si>
  <si>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</si>
  <si>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</si>
  <si>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</si>
  <si>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</si>
  <si>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</si>
  <si>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</si>
  <si>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</si>
  <si>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</si>
  <si>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</si>
  <si>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</si>
  <si>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-10.5</t>
    <phoneticPr fontId="5"/>
  </si>
  <si>
    <t>山振</t>
    <rPh sb="0" eb="1">
      <t>ヤマ</t>
    </rPh>
    <rPh sb="1" eb="2">
      <t>フ</t>
    </rPh>
    <phoneticPr fontId="5"/>
  </si>
  <si>
    <t>○</t>
    <phoneticPr fontId="5"/>
  </si>
  <si>
    <t>繰上償還金</t>
    <phoneticPr fontId="1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</si>
  <si>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</si>
  <si>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</si>
  <si>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</si>
  <si>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</si>
  <si>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</si>
  <si>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</si>
  <si>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</si>
  <si>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</si>
  <si>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</si>
  <si>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</si>
  <si>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</si>
  <si>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</si>
  <si>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</si>
  <si>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</si>
  <si>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</si>
  <si>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</si>
  <si>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</si>
  <si>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</si>
  <si>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</si>
  <si>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</si>
  <si>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</si>
  <si>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</si>
  <si>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</si>
  <si>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</si>
  <si>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14"/>
  </si>
  <si>
    <t>うち日本人(％)</t>
    <phoneticPr fontId="5"/>
  </si>
  <si>
    <t>-2.3</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</si>
  <si>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</si>
  <si>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</si>
  <si>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</si>
  <si>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</si>
  <si>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</si>
  <si>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</si>
  <si>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</si>
  <si>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</si>
  <si>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</si>
  <si>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</si>
  <si>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</si>
  <si>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</si>
  <si>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</si>
  <si>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</si>
  <si>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</si>
  <si>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</si>
  <si>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</si>
  <si>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</si>
  <si>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</si>
  <si>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</si>
  <si>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</si>
  <si>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</si>
  <si>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</si>
  <si>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</si>
  <si>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</si>
  <si>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</si>
  <si>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</si>
  <si>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</si>
  <si>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</si>
  <si>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</si>
  <si>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</si>
  <si>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</si>
  <si>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</si>
  <si>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</si>
  <si>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</si>
  <si>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</si>
  <si>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</si>
  <si>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</si>
  <si>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</si>
  <si>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</si>
  <si>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</si>
  <si>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</si>
  <si>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</si>
  <si>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</si>
  <si>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</si>
  <si>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</si>
  <si>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</si>
  <si>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</si>
  <si>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</si>
  <si>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</si>
  <si>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</si>
  <si>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</si>
  <si>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</si>
  <si>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</si>
  <si>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</si>
  <si>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</si>
  <si>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</si>
  <si>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</si>
  <si>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</si>
  <si>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</si>
  <si>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</si>
  <si>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</si>
  <si>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</si>
  <si>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</si>
  <si>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 xml:space="preserve">※8：職員の状況については、令和3年地方公務員給与実態調査に基づいている。 </t>
    <phoneticPr fontId="2"/>
  </si>
  <si>
    <t>令和3年度</t>
    <phoneticPr fontId="14"/>
  </si>
  <si>
    <t>広島県神石高原町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</si>
  <si>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</si>
  <si>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</si>
  <si>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</si>
  <si>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</si>
  <si>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</si>
  <si>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</si>
  <si>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</si>
  <si>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</si>
  <si>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</si>
  <si>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</si>
  <si>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</si>
  <si>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</si>
  <si>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</si>
  <si>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</si>
  <si>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</si>
  <si>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</si>
  <si>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</si>
  <si>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</si>
  <si>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</si>
  <si>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</si>
  <si>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</si>
  <si>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</si>
  <si>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</si>
  <si>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</si>
  <si>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</si>
  <si>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</si>
  <si>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</si>
  <si>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</si>
  <si>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</si>
  <si>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</si>
  <si>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</si>
  <si>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</si>
  <si>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</si>
  <si>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</si>
  <si>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</si>
  <si>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</si>
  <si>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</si>
  <si>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</si>
  <si>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</si>
  <si>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</si>
  <si>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</si>
  <si>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</si>
  <si>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</si>
  <si>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</si>
  <si>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</si>
  <si>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</si>
  <si>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</si>
  <si>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</si>
  <si>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</si>
  <si>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</si>
  <si>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</si>
  <si>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</si>
  <si>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</si>
  <si>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</si>
  <si>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</si>
  <si>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</si>
  <si>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</si>
  <si>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</si>
  <si>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</si>
  <si>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</si>
  <si>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</si>
  <si>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</si>
  <si>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</si>
  <si>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</si>
  <si>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</si>
  <si>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</si>
  <si>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</si>
  <si>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</si>
  <si>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</si>
  <si>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</si>
  <si>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</si>
  <si>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</si>
  <si>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</si>
  <si>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</si>
  <si>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</si>
  <si>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</si>
  <si>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</si>
  <si>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</si>
  <si>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</si>
  <si>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</si>
  <si>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14"/>
  </si>
  <si>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</si>
  <si>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</si>
  <si>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</si>
  <si>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</si>
  <si>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</si>
  <si>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</si>
  <si>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</si>
  <si>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</si>
  <si>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</si>
  <si>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</si>
  <si>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</si>
  <si>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</si>
  <si>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</si>
  <si>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14"/>
  </si>
  <si>
    <t>手数料</t>
  </si>
  <si>
    <t>徴収率
(％)</t>
    <rPh sb="0" eb="2">
      <t>チョウシュウ</t>
    </rPh>
    <rPh sb="2" eb="3">
      <t>リツ</t>
    </rPh>
    <phoneticPr fontId="5"/>
  </si>
  <si>
    <t>現年</t>
    <rPh sb="0" eb="1">
      <t>ゲン</t>
    </rPh>
    <rPh sb="1" eb="2">
      <t>ネン</t>
    </rPh>
    <phoneticPr fontId="5"/>
  </si>
  <si>
    <t>　うち利子</t>
    <phoneticPr fontId="14"/>
  </si>
  <si>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</si>
  <si>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</si>
  <si>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</si>
  <si>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</si>
  <si>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</si>
  <si>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</si>
  <si>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</si>
  <si>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</si>
  <si>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</si>
  <si>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</si>
  <si>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</si>
  <si>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</si>
  <si>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</si>
  <si>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</si>
  <si>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</si>
  <si>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</si>
  <si>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</si>
  <si>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</si>
  <si>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</si>
  <si>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</si>
  <si>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</si>
  <si>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</si>
  <si>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</si>
  <si>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</si>
  <si>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</si>
  <si>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</si>
  <si>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簡易水道</t>
    <phoneticPr fontId="5"/>
  </si>
  <si>
    <t>被保険者数(人)</t>
  </si>
  <si>
    <t>　積立金</t>
    <phoneticPr fontId="5"/>
  </si>
  <si>
    <t>地方債</t>
  </si>
  <si>
    <t>宅地造成</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</si>
  <si>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</si>
  <si>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</si>
  <si>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</si>
  <si>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
  </si>
  <si>
    <t>国民健康保険</t>
    <phoneticPr fontId="5"/>
  </si>
  <si>
    <t>国庫支出金</t>
    <phoneticPr fontId="5"/>
  </si>
  <si>
    <t>　前年度繰上充用金</t>
    <phoneticPr fontId="5"/>
  </si>
  <si>
    <t>-</t>
    <phoneticPr fontId="5"/>
  </si>
  <si>
    <t>　うち猶予特例債</t>
    <phoneticPr fontId="1"/>
  </si>
  <si>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</si>
  <si>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</si>
  <si>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</si>
  <si>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</si>
  <si>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</si>
  <si>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</si>
  <si>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</si>
  <si>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</si>
  <si>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</si>
  <si>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</si>
  <si>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</si>
  <si>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</si>
  <si>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</si>
  <si>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</si>
  <si>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</si>
  <si>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</si>
  <si>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</si>
  <si>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広島県神石高原町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</si>
  <si>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</si>
  <si>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</si>
  <si>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</si>
  <si>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</si>
  <si>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</si>
  <si>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</si>
  <si>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</si>
  <si>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</si>
  <si>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</si>
  <si>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</si>
  <si>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</si>
  <si>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</si>
  <si>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</si>
  <si>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</si>
  <si>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</si>
  <si>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</si>
  <si>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</si>
  <si>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</si>
  <si>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</si>
  <si>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</si>
  <si>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帝釈峡スコラ</t>
    <rPh sb="0" eb="3">
      <t>タイシャクキョウ</t>
    </rPh>
    <phoneticPr fontId="2"/>
  </si>
  <si>
    <t>分収育林事業特別会計</t>
    <phoneticPr fontId="5"/>
  </si>
  <si>
    <t>-</t>
    <phoneticPr fontId="2"/>
  </si>
  <si>
    <t>-</t>
    <phoneticPr fontId="2"/>
  </si>
  <si>
    <t>神石高原農業公社</t>
    <rPh sb="0" eb="4">
      <t>ジンセキコウゲン</t>
    </rPh>
    <rPh sb="4" eb="6">
      <t>ノウギョウ</t>
    </rPh>
    <rPh sb="6" eb="8">
      <t>コウシャ</t>
    </rPh>
    <phoneticPr fontId="2"/>
  </si>
  <si>
    <t>飲料水供給施設事業特別会計</t>
    <phoneticPr fontId="5"/>
  </si>
  <si>
    <t>さんわ一八二ステーション</t>
    <rPh sb="3" eb="6">
      <t>１８２</t>
    </rPh>
    <phoneticPr fontId="2"/>
  </si>
  <si>
    <t>神石高原地域創造チャレンジ基金</t>
    <rPh sb="0" eb="4">
      <t>ジンセキコウゲン</t>
    </rPh>
    <rPh sb="4" eb="6">
      <t>チイキ</t>
    </rPh>
    <rPh sb="6" eb="8">
      <t>ソウゾウ</t>
    </rPh>
    <rPh sb="13" eb="15">
      <t>キキン</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</si>
  <si>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</si>
  <si>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</si>
  <si>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</si>
  <si>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</si>
  <si>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</si>
  <si>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</si>
  <si>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</si>
  <si>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</si>
  <si>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</si>
  <si>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</si>
  <si>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</si>
  <si>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</si>
  <si>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</si>
  <si>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</si>
  <si>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</si>
  <si>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</si>
  <si>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介護保険特別会計（保険事業勘定）</t>
    <phoneticPr fontId="5"/>
  </si>
  <si>
    <t>介護保険特別会計（介護サービス事業勘定）</t>
    <phoneticPr fontId="5"/>
  </si>
  <si>
    <t>病院事業会計</t>
    <phoneticPr fontId="5"/>
  </si>
  <si>
    <t>病院事業会計</t>
    <phoneticPr fontId="5"/>
  </si>
  <si>
    <t>法適用企業</t>
    <phoneticPr fontId="5"/>
  </si>
  <si>
    <t>簡易水道事業特別会計</t>
    <phoneticPr fontId="5"/>
  </si>
  <si>
    <t>法非適用企業</t>
    <phoneticPr fontId="5"/>
  </si>
  <si>
    <t>農業集落排水事業特別会計</t>
    <phoneticPr fontId="5"/>
  </si>
  <si>
    <t>総合開発事業特別会計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</si>
  <si>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</si>
  <si>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</si>
  <si>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</si>
  <si>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</si>
  <si>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</si>
  <si>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広島県後期高齢者医療広域連合（一般会計）</t>
    <rPh sb="0" eb="3">
      <t>ヒロシマケン</t>
    </rPh>
    <rPh sb="3" eb="5">
      <t>コウキ</t>
    </rPh>
    <rPh sb="5" eb="8">
      <t>コウレイシャ</t>
    </rPh>
    <rPh sb="8" eb="14">
      <t>イリョウコウイキレンゴウ</t>
    </rPh>
    <rPh sb="15" eb="17">
      <t>イッパン</t>
    </rPh>
    <rPh sb="17" eb="19">
      <t>カイケイ</t>
    </rPh>
    <phoneticPr fontId="2"/>
  </si>
  <si>
    <t>広島県後期高齢者医療広域連合（特別会計）</t>
    <rPh sb="15" eb="17">
      <t>トクベツ</t>
    </rPh>
    <phoneticPr fontId="2"/>
  </si>
  <si>
    <t>広島県市町総合事務組合</t>
    <rPh sb="0" eb="3">
      <t>ヒロシマケン</t>
    </rPh>
    <rPh sb="3" eb="4">
      <t>シ</t>
    </rPh>
    <rPh sb="4" eb="5">
      <t>マチ</t>
    </rPh>
    <rPh sb="5" eb="7">
      <t>ソウゴウ</t>
    </rPh>
    <rPh sb="7" eb="9">
      <t>ジム</t>
    </rPh>
    <rPh sb="9" eb="11">
      <t>クミアイ</t>
    </rPh>
    <phoneticPr fontId="2"/>
  </si>
  <si>
    <t>福山地区消防組合</t>
    <rPh sb="0" eb="2">
      <t>フクヤマ</t>
    </rPh>
    <rPh sb="2" eb="4">
      <t>チク</t>
    </rPh>
    <rPh sb="4" eb="6">
      <t>ショウボウ</t>
    </rPh>
    <rPh sb="6" eb="8">
      <t>クミアイ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</si>
  <si>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</si>
  <si>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</si>
  <si>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</si>
  <si>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</si>
  <si>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</si>
  <si>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</si>
  <si>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</si>
  <si>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</si>
  <si>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</si>
  <si>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</si>
  <si>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</si>
  <si>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</si>
  <si>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</si>
  <si>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</si>
  <si>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</si>
  <si>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</si>
  <si>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</si>
  <si>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</si>
  <si>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</si>
  <si>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</si>
  <si>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</si>
  <si>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</si>
  <si>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t>
    <phoneticPr fontId="5"/>
  </si>
  <si>
    <t>-</t>
    <phoneticPr fontId="5"/>
  </si>
  <si>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</si>
  <si>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</si>
  <si>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</si>
  <si>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</si>
  <si>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</si>
  <si>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</si>
  <si>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</si>
  <si>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</si>
  <si>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</si>
  <si>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</si>
  <si>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</si>
  <si>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</si>
  <si>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</si>
  <si>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</si>
  <si>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</si>
  <si>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</si>
  <si>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</si>
  <si>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</si>
  <si>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</si>
  <si>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</si>
  <si>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</si>
  <si>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</si>
  <si>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</si>
  <si>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</si>
  <si>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</si>
  <si>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</si>
  <si>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</si>
  <si>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</si>
  <si>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</si>
  <si>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</si>
  <si>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</si>
  <si>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</si>
  <si>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</si>
  <si>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</si>
  <si>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</si>
  <si>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</si>
  <si>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</si>
  <si>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</si>
  <si>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令和3年度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</si>
  <si>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</si>
  <si>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</si>
  <si>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</si>
  <si>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</si>
  <si>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</si>
  <si>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</si>
  <si>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</si>
  <si>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t>
    <phoneticPr fontId="5"/>
  </si>
  <si>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</si>
  <si>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</si>
  <si>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</si>
  <si>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</si>
  <si>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</si>
  <si>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</si>
  <si>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</si>
  <si>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</si>
  <si>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</si>
  <si>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</si>
  <si>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</si>
  <si>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</si>
  <si>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</si>
  <si>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</si>
  <si>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</si>
  <si>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</si>
  <si>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</si>
  <si>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</si>
  <si>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</si>
  <si>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</si>
  <si>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</si>
  <si>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</si>
  <si>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</si>
  <si>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</si>
  <si>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</si>
  <si>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</si>
  <si>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</si>
  <si>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</si>
  <si>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</si>
  <si>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</si>
  <si>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</si>
  <si>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</si>
  <si>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</si>
  <si>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</si>
  <si>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</si>
  <si>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</si>
  <si>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</si>
  <si>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</si>
  <si>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</si>
  <si>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</si>
  <si>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</si>
  <si>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</si>
  <si>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</si>
  <si>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</si>
  <si>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</si>
  <si>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</si>
  <si>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</si>
  <si>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</si>
  <si>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</si>
  <si>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</si>
  <si>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</si>
  <si>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</si>
  <si>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</si>
  <si>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</si>
  <si>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</si>
  <si>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</si>
  <si>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</si>
  <si>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</si>
  <si>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</si>
  <si>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</si>
  <si>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</si>
  <si>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 xml:space="preserve"> </t>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</si>
  <si>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</si>
  <si>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</si>
  <si>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</si>
  <si>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</si>
  <si>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</si>
  <si>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2.22</t>
  </si>
  <si>
    <t>▲ 6.32</t>
  </si>
  <si>
    <t>▲ 4.95</t>
  </si>
  <si>
    <t>標準財政規模比（％）</t>
    <phoneticPr fontId="5"/>
  </si>
  <si>
    <t>会計</t>
    <rPh sb="0" eb="2">
      <t>カイケイ</t>
    </rPh>
    <phoneticPr fontId="5"/>
  </si>
  <si>
    <t>一般会計</t>
  </si>
  <si>
    <t>病院事業会計</t>
  </si>
  <si>
    <t>介護保険特別会計（保険事業勘定）</t>
  </si>
  <si>
    <t>簡易水道事業特別会計</t>
  </si>
  <si>
    <t>農業集落排水事業特別会計</t>
  </si>
  <si>
    <t>国民健康保険特別会計</t>
  </si>
  <si>
    <t>飲料水供給施設事業特別会計</t>
  </si>
  <si>
    <t>後期高齢者医療特別会計</t>
  </si>
  <si>
    <t>その他会計（赤字）</t>
  </si>
  <si>
    <t>その他会計（黒字）</t>
  </si>
  <si>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</si>
  <si>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</si>
  <si>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</si>
  <si>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</si>
  <si>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</si>
  <si>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</si>
  <si>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</si>
  <si>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</si>
  <si>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</si>
  <si>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</si>
  <si>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</si>
  <si>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</si>
  <si>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</si>
  <si>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</si>
  <si>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</si>
  <si>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</si>
  <si>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</si>
  <si>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</si>
  <si>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H28末</t>
    <phoneticPr fontId="5"/>
  </si>
  <si>
    <t>H29末</t>
    <phoneticPr fontId="5"/>
  </si>
  <si>
    <t>H30末</t>
    <phoneticPr fontId="5"/>
  </si>
  <si>
    <t>R01末</t>
    <phoneticPr fontId="5"/>
  </si>
  <si>
    <t>R02末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</si>
  <si>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</si>
  <si>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</si>
  <si>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</si>
  <si>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</si>
  <si>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</si>
  <si>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</si>
  <si>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</si>
  <si>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</si>
  <si>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</si>
  <si>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</si>
  <si>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</si>
  <si>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</si>
  <si>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</si>
  <si>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</si>
  <si>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</si>
  <si>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</si>
  <si>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</si>
  <si>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</si>
  <si>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</si>
  <si>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</si>
  <si>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</si>
  <si>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</si>
  <si>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</si>
  <si>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保健・医療・福祉支援事業基金</t>
    <rPh sb="0" eb="2">
      <t>ホケン</t>
    </rPh>
    <rPh sb="3" eb="5">
      <t>イリョウ</t>
    </rPh>
    <rPh sb="6" eb="8">
      <t>フクシ</t>
    </rPh>
    <rPh sb="8" eb="10">
      <t>シエン</t>
    </rPh>
    <rPh sb="10" eb="12">
      <t>ジギョウ</t>
    </rPh>
    <rPh sb="12" eb="14">
      <t>キキン</t>
    </rPh>
    <phoneticPr fontId="5"/>
  </si>
  <si>
    <t>協働のまちづくり基金</t>
    <rPh sb="0" eb="2">
      <t>キョウドウ</t>
    </rPh>
    <rPh sb="8" eb="10">
      <t>キキン</t>
    </rPh>
    <phoneticPr fontId="5"/>
  </si>
  <si>
    <t>小・中・高校教育支援事業基金</t>
    <rPh sb="0" eb="1">
      <t>ショウ</t>
    </rPh>
    <rPh sb="2" eb="3">
      <t>チュウ</t>
    </rPh>
    <rPh sb="4" eb="6">
      <t>コウコウ</t>
    </rPh>
    <rPh sb="6" eb="8">
      <t>キョウイク</t>
    </rPh>
    <rPh sb="8" eb="10">
      <t>シエン</t>
    </rPh>
    <rPh sb="10" eb="12">
      <t>ジギョウ</t>
    </rPh>
    <rPh sb="12" eb="14">
      <t>キキン</t>
    </rPh>
    <phoneticPr fontId="5"/>
  </si>
  <si>
    <t>公共施設総合管理基金</t>
    <rPh sb="0" eb="2">
      <t>コウキョウ</t>
    </rPh>
    <rPh sb="2" eb="4">
      <t>シセツ</t>
    </rPh>
    <rPh sb="4" eb="6">
      <t>ソウゴウ</t>
    </rPh>
    <rPh sb="6" eb="8">
      <t>カンリ</t>
    </rPh>
    <rPh sb="8" eb="10">
      <t>キキン</t>
    </rPh>
    <phoneticPr fontId="5"/>
  </si>
  <si>
    <t>かがやきネット管理運営基金</t>
    <rPh sb="7" eb="9">
      <t>カンリ</t>
    </rPh>
    <rPh sb="9" eb="11">
      <t>ウンエイ</t>
    </rPh>
    <rPh sb="11" eb="13">
      <t>キキン</t>
    </rPh>
    <phoneticPr fontId="5"/>
  </si>
  <si>
    <t>基金残高合計</t>
    <rPh sb="0" eb="2">
      <t>キキン</t>
    </rPh>
    <rPh sb="2" eb="4">
      <t>ザンダカ</t>
    </rPh>
    <rPh sb="4" eb="6">
      <t>ゴウケイ</t>
    </rPh>
    <phoneticPr fontId="5"/>
  </si>
  <si>
    <t>　「公債費負担適正化計画（平成18～24年度）」に基づき地方債発行額抑制・繰上償還を実施した結果、実質公債費比率は類似団体と比較して低くなっており、
将来負担比率は、平成24年度決算からマイナスで推移している。</t>
    <phoneticPr fontId="5"/>
  </si>
  <si>
    <t>　将来負担比率はマイナスであるためグラフには表れないが、有形固定資産減価償却率は類似団体と比較して高いことから、老朽化した施設が増加していることがわかる。
　今後、施設の大規模改修や維持管理費の増加が懸念される。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</si>
</sst>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56">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0"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0" xfId="11" applyFont="1" applyFill="1">
      <alignment vertical="center"/>
    </xf>
    <xf numFmtId="0" fontId="9" fillId="0" borderId="0" xfId="11" applyFont="1" applyAlignment="1">
      <alignment vertical="center"/>
    </xf>
    <xf numFmtId="0" fontId="9" fillId="0" borderId="0" xfId="11" applyFont="1" applyBorder="1" applyAlignment="1">
      <alignment vertical="center"/>
    </xf>
    <xf numFmtId="0" fontId="13" fillId="0" borderId="0" xfId="11" applyFont="1" applyBorder="1" applyAlignment="1">
      <alignment vertical="center"/>
    </xf>
    <xf numFmtId="0" fontId="13" fillId="0" borderId="0" xfId="11" applyFont="1" applyAlignme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6"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0" fontId="27" fillId="0" borderId="12" xfId="2" applyNumberFormat="1" applyFont="1" applyFill="1" applyBorder="1" applyAlignment="1">
      <alignment horizontal="right" vertical="center" shrinkToFit="1"/>
    </xf>
    <xf numFmtId="190" fontId="27"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188" fontId="29" fillId="0" borderId="13" xfId="16" applyNumberFormat="1" applyFont="1" applyFill="1" applyBorder="1" applyAlignment="1" applyProtection="1">
      <alignment horizontal="right" vertical="center" shrinkToFit="1"/>
    </xf>
    <xf numFmtId="188" fontId="29" fillId="0" borderId="15" xfId="16" applyNumberFormat="1" applyFont="1" applyFill="1" applyBorder="1" applyAlignment="1" applyProtection="1">
      <alignment horizontal="right" vertical="center" shrinkToFit="1"/>
    </xf>
    <xf numFmtId="188"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188" fontId="29" fillId="0" borderId="35" xfId="16" applyNumberFormat="1" applyFont="1" applyFill="1" applyBorder="1" applyAlignment="1" applyProtection="1">
      <alignment horizontal="right" vertical="center" shrinkToFit="1"/>
    </xf>
    <xf numFmtId="188" fontId="29" fillId="0" borderId="36" xfId="16" applyNumberFormat="1" applyFont="1" applyFill="1" applyBorder="1" applyAlignment="1" applyProtection="1">
      <alignment horizontal="right" vertical="center" shrinkToFit="1"/>
    </xf>
    <xf numFmtId="188"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188" fontId="29" fillId="0" borderId="112" xfId="16" applyNumberFormat="1" applyFont="1" applyFill="1" applyBorder="1" applyAlignment="1" applyProtection="1">
      <alignment horizontal="right" vertical="center" shrinkToFit="1"/>
    </xf>
    <xf numFmtId="188" fontId="29" fillId="0" borderId="182" xfId="16" applyNumberFormat="1" applyFont="1" applyFill="1" applyBorder="1" applyAlignment="1" applyProtection="1">
      <alignment horizontal="right" vertical="center" shrinkToFit="1"/>
    </xf>
    <xf numFmtId="188"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188" fontId="29" fillId="0" borderId="183" xfId="17" applyNumberFormat="1" applyFont="1" applyFill="1" applyBorder="1" applyAlignment="1">
      <alignment horizontal="right" vertical="center" shrinkToFit="1"/>
    </xf>
    <xf numFmtId="188" fontId="29" fillId="0" borderId="184" xfId="17" applyNumberFormat="1" applyFont="1" applyFill="1" applyBorder="1" applyAlignment="1">
      <alignment horizontal="right" vertical="center" shrinkToFit="1"/>
    </xf>
    <xf numFmtId="188"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188" fontId="29" fillId="0" borderId="186" xfId="17" applyNumberFormat="1" applyFont="1" applyFill="1" applyBorder="1" applyAlignment="1">
      <alignment horizontal="right" vertical="center" shrinkToFit="1"/>
    </xf>
    <xf numFmtId="188" fontId="29" fillId="0" borderId="12" xfId="17" applyNumberFormat="1" applyFont="1" applyFill="1" applyBorder="1" applyAlignment="1">
      <alignment horizontal="right" vertical="center" shrinkToFit="1"/>
    </xf>
    <xf numFmtId="188"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188" fontId="29" fillId="0" borderId="112" xfId="17" applyNumberFormat="1" applyFont="1" applyFill="1" applyBorder="1" applyAlignment="1">
      <alignment horizontal="right" vertical="center" shrinkToFit="1"/>
    </xf>
    <xf numFmtId="188" fontId="29" fillId="0" borderId="182" xfId="17" applyNumberFormat="1" applyFont="1" applyFill="1" applyBorder="1" applyAlignment="1">
      <alignment horizontal="right" vertical="center" shrinkToFit="1"/>
    </xf>
    <xf numFmtId="188"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10"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54"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10" xfId="19" applyFont="1" applyFill="1" applyBorder="1" applyAlignment="1">
      <alignmen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vertical="center" wrapText="1"/>
    </xf>
    <xf numFmtId="0" fontId="30" fillId="0" borderId="54" xfId="19" applyFont="1" applyFill="1" applyBorder="1" applyAlignment="1">
      <alignmen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28" xfId="7" applyFont="1" applyBorder="1" applyAlignment="1">
      <alignment horizontal="center" vertical="center"/>
    </xf>
    <xf numFmtId="0" fontId="9" fillId="0" borderId="3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9" fillId="0" borderId="11"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6" fillId="0" borderId="9" xfId="7" applyFont="1" applyBorder="1">
      <alignment vertical="center"/>
    </xf>
    <xf numFmtId="0" fontId="16" fillId="0" borderId="11" xfId="7" applyFont="1" applyBorder="1">
      <alignmen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49" fontId="9" fillId="0" borderId="0" xfId="7" applyNumberFormat="1" applyFont="1" applyAlignment="1">
      <alignment horizontal="lef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9" fillId="0" borderId="38"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0" xfId="7" applyFont="1" applyAlignment="1">
      <alignment horizontal="center" vertical="center" shrinkToFit="1"/>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0" xfId="7" applyFont="1">
      <alignment vertical="center"/>
    </xf>
    <xf numFmtId="0" fontId="9" fillId="0" borderId="0" xfId="10">
      <alignment vertical="center"/>
    </xf>
    <xf numFmtId="49" fontId="12" fillId="0" borderId="21" xfId="11" applyNumberFormat="1" applyFont="1" applyFill="1" applyBorder="1" applyAlignment="1">
      <alignment horizontal="center" vertical="center"/>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66" xfId="11" applyNumberFormat="1" applyFont="1" applyFill="1" applyBorder="1" applyAlignment="1">
      <alignment horizontal="right" vertical="center" shrinkToFit="1"/>
    </xf>
    <xf numFmtId="182" fontId="9" fillId="0" borderId="67"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2" fontId="9" fillId="0" borderId="68" xfId="11" applyNumberFormat="1" applyFont="1" applyFill="1" applyBorder="1" applyAlignment="1">
      <alignment horizontal="right" vertical="center" shrinkToFit="1"/>
    </xf>
    <xf numFmtId="182" fontId="9" fillId="0" borderId="2" xfId="11" applyNumberFormat="1" applyFont="1" applyFill="1" applyBorder="1" applyAlignment="1">
      <alignment horizontal="right" vertical="center" shrinkToFit="1"/>
    </xf>
    <xf numFmtId="182" fontId="9" fillId="0" borderId="3" xfId="11" applyNumberFormat="1" applyFont="1" applyFill="1" applyBorder="1" applyAlignment="1">
      <alignment horizontal="right" vertical="center" shrinkToFit="1"/>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69" xfId="11" applyNumberFormat="1" applyFont="1" applyFill="1" applyBorder="1" applyAlignment="1">
      <alignment horizontal="right" vertical="center" shrinkToFit="1"/>
    </xf>
    <xf numFmtId="182" fontId="9" fillId="0" borderId="7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2" fontId="9" fillId="0" borderId="72" xfId="11" applyNumberFormat="1" applyFont="1" applyFill="1" applyBorder="1" applyAlignment="1">
      <alignment horizontal="right" vertical="center" shrinkToFit="1"/>
    </xf>
    <xf numFmtId="182" fontId="9" fillId="0" borderId="0" xfId="11" applyNumberFormat="1" applyFont="1" applyFill="1" applyBorder="1" applyAlignment="1">
      <alignment horizontal="right" vertical="center" shrinkToFit="1"/>
    </xf>
    <xf numFmtId="182" fontId="9" fillId="0" borderId="5"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182" fontId="9" fillId="0" borderId="66"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182" fontId="9" fillId="0" borderId="69" xfId="11" applyNumberFormat="1" applyFont="1" applyFill="1" applyBorder="1" applyAlignment="1">
      <alignment horizontal="right" vertical="center" shrinkToFit="1"/>
    </xf>
    <xf numFmtId="0" fontId="9"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177" fontId="9" fillId="0" borderId="72"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9" fillId="0" borderId="6" xfId="11" applyFont="1" applyFill="1" applyBorder="1">
      <alignment vertical="center"/>
    </xf>
    <xf numFmtId="0" fontId="9" fillId="0" borderId="7" xfId="11" applyFont="1" applyFill="1" applyBorder="1">
      <alignment vertical="center"/>
    </xf>
    <xf numFmtId="0" fontId="9" fillId="0" borderId="8" xfId="11" applyFont="1" applyFill="1" applyBorder="1">
      <alignment vertical="center"/>
    </xf>
    <xf numFmtId="177" fontId="9" fillId="0" borderId="4" xfId="11" applyNumberFormat="1" applyFont="1" applyFill="1" applyBorder="1" applyAlignment="1">
      <alignment horizontal="right" vertical="center"/>
    </xf>
    <xf numFmtId="177" fontId="9" fillId="0" borderId="69" xfId="11" applyNumberFormat="1" applyFont="1" applyFill="1" applyBorder="1" applyAlignment="1">
      <alignment horizontal="right" vertical="center"/>
    </xf>
    <xf numFmtId="182" fontId="9" fillId="0" borderId="70" xfId="11" applyNumberFormat="1" applyFont="1" applyFill="1" applyBorder="1" applyAlignment="1">
      <alignment horizontal="righ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0" fontId="3" fillId="0" borderId="0" xfId="11" applyFill="1" applyAlignment="1">
      <alignment horizontal="right" vertical="center" shrinkToFit="1"/>
    </xf>
    <xf numFmtId="0" fontId="3" fillId="0" borderId="69" xfId="11" applyFill="1" applyBorder="1" applyAlignment="1">
      <alignment horizontal="right" vertical="center" shrinkToFit="1"/>
    </xf>
    <xf numFmtId="182" fontId="3" fillId="0" borderId="0" xfId="11" applyNumberFormat="1" applyFill="1" applyAlignment="1">
      <alignment horizontal="right" vertical="center" shrinkToFit="1"/>
    </xf>
    <xf numFmtId="182" fontId="3" fillId="0" borderId="5" xfId="11" applyNumberFormat="1" applyFill="1" applyBorder="1" applyAlignment="1">
      <alignment horizontal="right" vertical="center" shrinkToFit="1"/>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177" fontId="9" fillId="0" borderId="68" xfId="11" applyNumberFormat="1" applyFont="1" applyFill="1" applyBorder="1" applyAlignment="1">
      <alignment horizontal="right" vertical="center" shrinkToFit="1"/>
    </xf>
    <xf numFmtId="182" fontId="3" fillId="0" borderId="69" xfId="11" applyNumberFormat="1" applyFill="1" applyBorder="1" applyAlignment="1">
      <alignment horizontal="right" vertical="center" shrinkToFit="1"/>
    </xf>
    <xf numFmtId="0" fontId="1" fillId="0" borderId="0"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3" fillId="0" borderId="2" xfId="11" applyFill="1" applyBorder="1" applyAlignment="1">
      <alignment horizontal="right" vertical="center" shrinkToFit="1"/>
    </xf>
    <xf numFmtId="0" fontId="3" fillId="0" borderId="3" xfId="11" applyFill="1" applyBorder="1" applyAlignment="1">
      <alignment horizontal="right" vertical="center" shrinkToFit="1"/>
    </xf>
    <xf numFmtId="0" fontId="3" fillId="0" borderId="0" xfId="11" applyFill="1" applyBorder="1" applyAlignment="1">
      <alignment horizontal="right" vertical="center" shrinkToFit="1"/>
    </xf>
    <xf numFmtId="0" fontId="3" fillId="0" borderId="5" xfId="11" applyFill="1" applyBorder="1" applyAlignment="1">
      <alignment horizontal="right" vertical="center" shrinkToFit="1"/>
    </xf>
    <xf numFmtId="182" fontId="9" fillId="0" borderId="1" xfId="11" applyNumberFormat="1" applyFont="1" applyFill="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182" fontId="9" fillId="0" borderId="4" xfId="11" applyNumberFormat="1" applyFont="1" applyFill="1" applyBorder="1" applyAlignment="1">
      <alignment horizontal="right" vertical="center" shrinkToFit="1"/>
    </xf>
    <xf numFmtId="182"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182"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3" xfId="11" applyNumberFormat="1" applyFon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3" borderId="72"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177" fontId="9" fillId="3" borderId="72"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69" xfId="11" applyNumberFormat="1" applyFont="1" applyFill="1" applyBorder="1" applyAlignment="1">
      <alignment horizontal="right" vertical="center" shrinkToFit="1"/>
    </xf>
    <xf numFmtId="177" fontId="9" fillId="0" borderId="6" xfId="11" applyNumberFormat="1" applyFon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82" fontId="9" fillId="0" borderId="74"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2" fontId="9" fillId="0" borderId="75" xfId="11" applyNumberFormat="1" applyFont="1" applyFill="1" applyBorder="1" applyAlignment="1">
      <alignment horizontal="right" vertical="center" shrinkToFit="1"/>
    </xf>
    <xf numFmtId="182" fontId="9" fillId="0" borderId="8" xfId="11" applyNumberFormat="1" applyFon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177" fontId="9" fillId="0" borderId="8" xfId="11" applyNumberFormat="1" applyFont="1" applyFill="1" applyBorder="1" applyAlignment="1">
      <alignment horizontal="right" vertical="center" shrinkToFit="1"/>
    </xf>
    <xf numFmtId="0" fontId="3" fillId="0" borderId="73" xfId="11" applyFill="1" applyBorder="1" applyAlignment="1">
      <alignment horizontal="right" vertical="center" shrinkToFit="1"/>
    </xf>
    <xf numFmtId="182" fontId="3" fillId="0" borderId="7" xfId="11" applyNumberFormat="1" applyFill="1" applyBorder="1" applyAlignment="1">
      <alignment horizontal="right" vertical="center" shrinkToFit="1"/>
    </xf>
    <xf numFmtId="182" fontId="3" fillId="0" borderId="73" xfId="11" applyNumberForma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13" fillId="0" borderId="0" xfId="11" applyFont="1" applyAlignment="1">
      <alignment vertical="center"/>
    </xf>
    <xf numFmtId="0" fontId="13" fillId="0" borderId="0" xfId="11" applyFont="1" applyBorder="1" applyAlignment="1">
      <alignment vertical="center"/>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46" xfId="12" applyFont="1" applyFill="1" applyBorder="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2" borderId="19" xfId="12" applyFont="1" applyFill="1" applyBorder="1" applyAlignment="1">
      <alignment horizontal="left" vertical="center"/>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10"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34" xfId="12" applyFont="1" applyFill="1" applyBorder="1" applyAlignment="1">
      <alignment horizontal="center" vertical="center"/>
    </xf>
    <xf numFmtId="0" fontId="4" fillId="2" borderId="12" xfId="12" applyFont="1" applyFill="1" applyBorder="1" applyAlignment="1">
      <alignment horizontal="center" vertical="center"/>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0" fontId="25" fillId="2" borderId="11" xfId="12" applyFont="1" applyFill="1" applyBorder="1" applyAlignment="1">
      <alignment horizontal="center" vertical="center"/>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38"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0" fontId="4" fillId="2" borderId="52" xfId="12" applyFont="1" applyFill="1" applyBorder="1" applyAlignment="1">
      <alignment horizontal="center" vertical="center"/>
    </xf>
    <xf numFmtId="0" fontId="4" fillId="2" borderId="38"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7" fontId="21" fillId="0" borderId="2" xfId="2" applyNumberFormat="1" applyFont="1" applyFill="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0" fontId="30" fillId="0" borderId="9" xfId="18" applyFont="1" applyFill="1" applyBorder="1" applyAlignment="1">
      <alignment vertical="center"/>
    </xf>
    <xf numFmtId="0" fontId="30" fillId="0" borderId="53" xfId="18" applyFont="1" applyFill="1" applyBorder="1" applyAlignment="1">
      <alignment vertical="center"/>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49" xfId="18" applyFont="1" applyBorder="1">
      <alignment vertical="center"/>
    </xf>
    <xf numFmtId="0" fontId="31" fillId="0" borderId="50" xfId="18" applyFont="1" applyBorder="1">
      <alignment vertical="center"/>
    </xf>
    <xf numFmtId="0" fontId="31" fillId="0" borderId="51"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([1]データシート!$F$3,[1]データシート!$F$5,[1]データシート!$F$7,[1]データシート!$F$9,[1]データシート!$F$11)</c:f>
              <c:numCache>
                <c:formatCode>General</c:formatCode>
                <c:ptCount val="5"/>
                <c:pt idx="0">
                  <c:v>202870</c:v>
                </c:pt>
                <c:pt idx="1">
                  <c:v>167497</c:v>
                </c:pt>
                <c:pt idx="2">
                  <c:v>190274</c:v>
                </c:pt>
                <c:pt idx="3">
                  <c:v>200194</c:v>
                </c:pt>
                <c:pt idx="4">
                  <c:v>196914</c:v>
                </c:pt>
              </c:numCache>
            </c:numRef>
          </c:val>
          <c:smooth val="0"/>
          <c:extLst xmlns:c16r2="http://schemas.microsoft.com/office/drawing/2015/06/chart">
            <c:ext xmlns:c16="http://schemas.microsoft.com/office/drawing/2014/chart" uri="{C3380CC4-5D6E-409C-BE32-E72D297353CC}">
              <c16:uniqueId val="{00000000-F69E-4733-8949-D6A9B9DFD249}"/>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([1]データシート!$D$3,[1]データシート!$D$5,[1]データシート!$D$7,[1]データシート!$D$9,[1]データシート!$D$11)</c:f>
              <c:numCache>
                <c:formatCode>General</c:formatCode>
                <c:ptCount val="5"/>
                <c:pt idx="0">
                  <c:v>184174</c:v>
                </c:pt>
                <c:pt idx="1">
                  <c:v>167707</c:v>
                </c:pt>
                <c:pt idx="2">
                  <c:v>209100</c:v>
                </c:pt>
                <c:pt idx="3">
                  <c:v>207548</c:v>
                </c:pt>
                <c:pt idx="4">
                  <c:v>231937</c:v>
                </c:pt>
              </c:numCache>
            </c:numRef>
          </c:val>
          <c:smooth val="0"/>
          <c:extLst xmlns:c16r2="http://schemas.microsoft.com/office/drawing/2015/06/chart">
            <c:ext xmlns:c16="http://schemas.microsoft.com/office/drawing/2014/chart" uri="{C3380CC4-5D6E-409C-BE32-E72D297353CC}">
              <c16:uniqueId val="{00000001-F69E-4733-8949-D6A9B9DFD249}"/>
            </c:ext>
          </c:extLst>
        </c:ser>
        <c:dLbls>
          <c:showLegendKey val="0"/>
          <c:showVal val="0"/>
          <c:showCatName val="0"/>
          <c:showSerName val="0"/>
          <c:showPercent val="0"/>
          <c:showBubbleSize val="0"/>
        </c:dLbls>
        <c:marker val="1"/>
        <c:smooth val="0"/>
        <c:axId val="695471808"/>
        <c:axId val="695462792"/>
      </c:lineChart>
      <c:catAx>
        <c:axId val="6954718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95462792"/>
        <c:crosses val="autoZero"/>
        <c:auto val="1"/>
        <c:lblAlgn val="ctr"/>
        <c:lblOffset val="100"/>
        <c:tickLblSkip val="1"/>
        <c:tickMarkSkip val="1"/>
        <c:noMultiLvlLbl val="0"/>
      </c:catAx>
      <c:valAx>
        <c:axId val="695462792"/>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954718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[1]データシート!$B$19:$F$19</c:f>
              <c:numCache>
                <c:formatCode>General</c:formatCode>
                <c:ptCount val="5"/>
                <c:pt idx="0">
                  <c:v>7.12</c:v>
                </c:pt>
                <c:pt idx="1">
                  <c:v>9.16</c:v>
                </c:pt>
                <c:pt idx="2">
                  <c:v>9.2799999999999994</c:v>
                </c:pt>
                <c:pt idx="3">
                  <c:v>9.89</c:v>
                </c:pt>
                <c:pt idx="4">
                  <c:v>10.69</c:v>
                </c:pt>
              </c:numCache>
            </c:numRef>
          </c:val>
          <c:extLst xmlns:c16r2="http://schemas.microsoft.com/office/drawing/2015/06/chart">
            <c:ext xmlns:c16="http://schemas.microsoft.com/office/drawing/2014/chart" uri="{C3380CC4-5D6E-409C-BE32-E72D297353CC}">
              <c16:uniqueId val="{00000000-DA8F-41FB-9132-A55FB46EE2ED}"/>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[1]データシート!$B$20:$F$20</c:f>
              <c:numCache>
                <c:formatCode>General</c:formatCode>
                <c:ptCount val="5"/>
                <c:pt idx="0">
                  <c:v>76.7</c:v>
                </c:pt>
                <c:pt idx="1">
                  <c:v>77.36</c:v>
                </c:pt>
                <c:pt idx="2">
                  <c:v>78.17</c:v>
                </c:pt>
                <c:pt idx="3">
                  <c:v>74.58</c:v>
                </c:pt>
                <c:pt idx="4">
                  <c:v>75.180000000000007</c:v>
                </c:pt>
              </c:numCache>
            </c:numRef>
          </c:val>
          <c:extLst xmlns:c16r2="http://schemas.microsoft.com/office/drawing/2015/06/chart">
            <c:ext xmlns:c16="http://schemas.microsoft.com/office/drawing/2014/chart" uri="{C3380CC4-5D6E-409C-BE32-E72D297353CC}">
              <c16:uniqueId val="{00000001-DA8F-41FB-9132-A55FB46EE2ED}"/>
            </c:ext>
          </c:extLst>
        </c:ser>
        <c:dLbls>
          <c:showLegendKey val="0"/>
          <c:showVal val="0"/>
          <c:showCatName val="0"/>
          <c:showSerName val="0"/>
          <c:showPercent val="0"/>
          <c:showBubbleSize val="0"/>
        </c:dLbls>
        <c:gapWidth val="250"/>
        <c:overlap val="100"/>
        <c:axId val="695468672"/>
        <c:axId val="695470632"/>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H29</c:v>
                </c:pt>
                <c:pt idx="1">
                  <c:v>H30</c:v>
                </c:pt>
                <c:pt idx="2">
                  <c:v>R01</c:v>
                </c:pt>
                <c:pt idx="3">
                  <c:v>R02</c:v>
                </c:pt>
                <c:pt idx="4">
                  <c:v>R03</c:v>
                </c:pt>
              </c:strCache>
            </c:strRef>
          </c:cat>
          <c:val>
            <c:numRef>
              <c:f>[1]データシート!$B$21:$F$21</c:f>
              <c:numCache>
                <c:formatCode>General</c:formatCode>
                <c:ptCount val="5"/>
                <c:pt idx="0">
                  <c:v>-2.2200000000000002</c:v>
                </c:pt>
                <c:pt idx="1">
                  <c:v>9.41</c:v>
                </c:pt>
                <c:pt idx="2">
                  <c:v>-6.32</c:v>
                </c:pt>
                <c:pt idx="3">
                  <c:v>-4.95</c:v>
                </c:pt>
                <c:pt idx="4">
                  <c:v>0.97</c:v>
                </c:pt>
              </c:numCache>
            </c:numRef>
          </c:val>
          <c:smooth val="0"/>
          <c:extLst xmlns:c16r2="http://schemas.microsoft.com/office/drawing/2015/06/chart">
            <c:ext xmlns:c16="http://schemas.microsoft.com/office/drawing/2014/chart" uri="{C3380CC4-5D6E-409C-BE32-E72D297353CC}">
              <c16:uniqueId val="{00000002-DA8F-41FB-9132-A55FB46EE2ED}"/>
            </c:ext>
          </c:extLst>
        </c:ser>
        <c:dLbls>
          <c:showLegendKey val="0"/>
          <c:showVal val="0"/>
          <c:showCatName val="0"/>
          <c:showSerName val="0"/>
          <c:showPercent val="0"/>
          <c:showBubbleSize val="0"/>
        </c:dLbls>
        <c:marker val="1"/>
        <c:smooth val="0"/>
        <c:axId val="695468672"/>
        <c:axId val="695470632"/>
      </c:lineChart>
      <c:catAx>
        <c:axId val="695468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95470632"/>
        <c:crosses val="autoZero"/>
        <c:auto val="1"/>
        <c:lblAlgn val="ctr"/>
        <c:lblOffset val="100"/>
        <c:tickLblSkip val="1"/>
        <c:tickMarkSkip val="1"/>
        <c:noMultiLvlLbl val="0"/>
      </c:catAx>
      <c:valAx>
        <c:axId val="6954706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95468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[1]データシート!$B$27:$K$27</c:f>
              <c:numCache>
                <c:formatCode>General</c:formatCode>
                <c:ptCount val="10"/>
                <c:pt idx="0">
                  <c:v>#N/A</c:v>
                </c:pt>
                <c:pt idx="1">
                  <c:v>1.35</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417F-4615-A29C-C286A4AFCA22}"/>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17F-4615-A29C-C286A4AFCA22}"/>
            </c:ext>
          </c:extLst>
        </c:ser>
        <c:ser>
          <c:idx val="2"/>
          <c:order val="2"/>
          <c:tx>
            <c:strRef>
              <c:f>[1]データシート!$A$29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[1]データシート!$B$29:$K$29</c:f>
              <c:numCache>
                <c:formatCode>General</c:formatCode>
                <c:ptCount val="10"/>
                <c:pt idx="0">
                  <c:v>#N/A</c:v>
                </c:pt>
                <c:pt idx="1">
                  <c:v>0.12</c:v>
                </c:pt>
                <c:pt idx="2">
                  <c:v>#N/A</c:v>
                </c:pt>
                <c:pt idx="3">
                  <c:v>0.01</c:v>
                </c:pt>
                <c:pt idx="4">
                  <c:v>#N/A</c:v>
                </c:pt>
                <c:pt idx="5">
                  <c:v>0.03</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2-417F-4615-A29C-C286A4AFCA22}"/>
            </c:ext>
          </c:extLst>
        </c:ser>
        <c:ser>
          <c:idx val="3"/>
          <c:order val="3"/>
          <c:tx>
            <c:strRef>
              <c:f>[1]データシート!$A$30</c:f>
              <c:strCache>
                <c:ptCount val="1"/>
                <c:pt idx="0">
                  <c:v>飲料水供給施設事業特別会計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[1]データシート!$B$30:$K$30</c:f>
              <c:numCache>
                <c:formatCode>General</c:formatCode>
                <c:ptCount val="10"/>
                <c:pt idx="0">
                  <c:v>#N/A</c:v>
                </c:pt>
                <c:pt idx="1">
                  <c:v>0.06</c:v>
                </c:pt>
                <c:pt idx="2">
                  <c:v>#N/A</c:v>
                </c:pt>
                <c:pt idx="3">
                  <c:v>0.04</c:v>
                </c:pt>
                <c:pt idx="4">
                  <c:v>#N/A</c:v>
                </c:pt>
                <c:pt idx="5">
                  <c:v>0.09</c:v>
                </c:pt>
                <c:pt idx="6">
                  <c:v>#N/A</c:v>
                </c:pt>
                <c:pt idx="7">
                  <c:v>0.11</c:v>
                </c:pt>
                <c:pt idx="8">
                  <c:v>#N/A</c:v>
                </c:pt>
                <c:pt idx="9">
                  <c:v>0.1</c:v>
                </c:pt>
              </c:numCache>
            </c:numRef>
          </c:val>
          <c:extLst xmlns:c16r2="http://schemas.microsoft.com/office/drawing/2015/06/chart">
            <c:ext xmlns:c16="http://schemas.microsoft.com/office/drawing/2014/chart" uri="{C3380CC4-5D6E-409C-BE32-E72D297353CC}">
              <c16:uniqueId val="{00000003-417F-4615-A29C-C286A4AFCA22}"/>
            </c:ext>
          </c:extLst>
        </c:ser>
        <c:ser>
          <c:idx val="4"/>
          <c:order val="4"/>
          <c:tx>
            <c:strRef>
              <c:f>[1]データシート!$A$31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[1]データシート!$B$31:$K$31</c:f>
              <c:numCache>
                <c:formatCode>General</c:formatCode>
                <c:ptCount val="10"/>
                <c:pt idx="0">
                  <c:v>0</c:v>
                </c:pt>
                <c:pt idx="1">
                  <c:v>0</c:v>
                </c:pt>
                <c:pt idx="2">
                  <c:v>#N/A</c:v>
                </c:pt>
                <c:pt idx="3">
                  <c:v>0.92</c:v>
                </c:pt>
                <c:pt idx="4">
                  <c:v>#N/A</c:v>
                </c:pt>
                <c:pt idx="5">
                  <c:v>1.5</c:v>
                </c:pt>
                <c:pt idx="6">
                  <c:v>#N/A</c:v>
                </c:pt>
                <c:pt idx="7">
                  <c:v>0.85</c:v>
                </c:pt>
                <c:pt idx="8">
                  <c:v>#N/A</c:v>
                </c:pt>
                <c:pt idx="9">
                  <c:v>0.31</c:v>
                </c:pt>
              </c:numCache>
            </c:numRef>
          </c:val>
          <c:extLst xmlns:c16r2="http://schemas.microsoft.com/office/drawing/2015/06/chart">
            <c:ext xmlns:c16="http://schemas.microsoft.com/office/drawing/2014/chart" uri="{C3380CC4-5D6E-409C-BE32-E72D297353CC}">
              <c16:uniqueId val="{00000004-417F-4615-A29C-C286A4AFCA22}"/>
            </c:ext>
          </c:extLst>
        </c:ser>
        <c:ser>
          <c:idx val="5"/>
          <c:order val="5"/>
          <c:tx>
            <c:strRef>
              <c:f>[1]データシート!$A$32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[1]データシート!$B$32:$K$32</c:f>
              <c:numCache>
                <c:formatCode>General</c:formatCode>
                <c:ptCount val="10"/>
                <c:pt idx="0">
                  <c:v>#N/A</c:v>
                </c:pt>
                <c:pt idx="1">
                  <c:v>0.16</c:v>
                </c:pt>
                <c:pt idx="2">
                  <c:v>#N/A</c:v>
                </c:pt>
                <c:pt idx="3">
                  <c:v>0.22</c:v>
                </c:pt>
                <c:pt idx="4">
                  <c:v>#N/A</c:v>
                </c:pt>
                <c:pt idx="5">
                  <c:v>0.31</c:v>
                </c:pt>
                <c:pt idx="6">
                  <c:v>#N/A</c:v>
                </c:pt>
                <c:pt idx="7">
                  <c:v>0.27</c:v>
                </c:pt>
                <c:pt idx="8">
                  <c:v>#N/A</c:v>
                </c:pt>
                <c:pt idx="9">
                  <c:v>0.36</c:v>
                </c:pt>
              </c:numCache>
            </c:numRef>
          </c:val>
          <c:extLst xmlns:c16r2="http://schemas.microsoft.com/office/drawing/2015/06/chart">
            <c:ext xmlns:c16="http://schemas.microsoft.com/office/drawing/2014/chart" uri="{C3380CC4-5D6E-409C-BE32-E72D297353CC}">
              <c16:uniqueId val="{00000005-417F-4615-A29C-C286A4AFCA22}"/>
            </c:ext>
          </c:extLst>
        </c:ser>
        <c:ser>
          <c:idx val="6"/>
          <c:order val="6"/>
          <c:tx>
            <c:strRef>
              <c:f>[1]データシート!$A$33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[1]データシート!$B$33:$K$33</c:f>
              <c:numCache>
                <c:formatCode>General</c:formatCode>
                <c:ptCount val="10"/>
                <c:pt idx="0">
                  <c:v>#N/A</c:v>
                </c:pt>
                <c:pt idx="1">
                  <c:v>0.17</c:v>
                </c:pt>
                <c:pt idx="2">
                  <c:v>#N/A</c:v>
                </c:pt>
                <c:pt idx="3">
                  <c:v>0.51</c:v>
                </c:pt>
                <c:pt idx="4">
                  <c:v>#N/A</c:v>
                </c:pt>
                <c:pt idx="5">
                  <c:v>0.35</c:v>
                </c:pt>
                <c:pt idx="6">
                  <c:v>#N/A</c:v>
                </c:pt>
                <c:pt idx="7">
                  <c:v>0.36</c:v>
                </c:pt>
                <c:pt idx="8">
                  <c:v>#N/A</c:v>
                </c:pt>
                <c:pt idx="9">
                  <c:v>0.48</c:v>
                </c:pt>
              </c:numCache>
            </c:numRef>
          </c:val>
          <c:extLst xmlns:c16r2="http://schemas.microsoft.com/office/drawing/2015/06/chart">
            <c:ext xmlns:c16="http://schemas.microsoft.com/office/drawing/2014/chart" uri="{C3380CC4-5D6E-409C-BE32-E72D297353CC}">
              <c16:uniqueId val="{00000006-417F-4615-A29C-C286A4AFCA22}"/>
            </c:ext>
          </c:extLst>
        </c:ser>
        <c:ser>
          <c:idx val="7"/>
          <c:order val="7"/>
          <c:tx>
            <c:strRef>
              <c:f>[1]データシート!$A$34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[1]データシート!$B$34:$K$34</c:f>
              <c:numCache>
                <c:formatCode>General</c:formatCode>
                <c:ptCount val="10"/>
                <c:pt idx="0">
                  <c:v>#N/A</c:v>
                </c:pt>
                <c:pt idx="1">
                  <c:v>0.31</c:v>
                </c:pt>
                <c:pt idx="2">
                  <c:v>#N/A</c:v>
                </c:pt>
                <c:pt idx="3">
                  <c:v>0.66</c:v>
                </c:pt>
                <c:pt idx="4">
                  <c:v>#N/A</c:v>
                </c:pt>
                <c:pt idx="5">
                  <c:v>0.63</c:v>
                </c:pt>
                <c:pt idx="6">
                  <c:v>#N/A</c:v>
                </c:pt>
                <c:pt idx="7">
                  <c:v>0.64</c:v>
                </c:pt>
                <c:pt idx="8">
                  <c:v>#N/A</c:v>
                </c:pt>
                <c:pt idx="9">
                  <c:v>0.56000000000000005</c:v>
                </c:pt>
              </c:numCache>
            </c:numRef>
          </c:val>
          <c:extLst xmlns:c16r2="http://schemas.microsoft.com/office/drawing/2015/06/chart">
            <c:ext xmlns:c16="http://schemas.microsoft.com/office/drawing/2014/chart" uri="{C3380CC4-5D6E-409C-BE32-E72D297353CC}">
              <c16:uniqueId val="{00000007-417F-4615-A29C-C286A4AFCA22}"/>
            </c:ext>
          </c:extLst>
        </c:ser>
        <c:ser>
          <c:idx val="8"/>
          <c:order val="8"/>
          <c:tx>
            <c:strRef>
              <c:f>[1]データシート!$A$35</c:f>
              <c:strCache>
                <c:ptCount val="1"/>
                <c:pt idx="0">
                  <c:v>病院事業会計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[1]データシート!$B$35:$K$35</c:f>
              <c:numCache>
                <c:formatCode>General</c:formatCode>
                <c:ptCount val="10"/>
                <c:pt idx="0">
                  <c:v>#N/A</c:v>
                </c:pt>
                <c:pt idx="1">
                  <c:v>1.26</c:v>
                </c:pt>
                <c:pt idx="2">
                  <c:v>#N/A</c:v>
                </c:pt>
                <c:pt idx="3">
                  <c:v>1.72</c:v>
                </c:pt>
                <c:pt idx="4">
                  <c:v>#N/A</c:v>
                </c:pt>
                <c:pt idx="5">
                  <c:v>2.2000000000000002</c:v>
                </c:pt>
                <c:pt idx="6">
                  <c:v>#N/A</c:v>
                </c:pt>
                <c:pt idx="7">
                  <c:v>2.61</c:v>
                </c:pt>
                <c:pt idx="8">
                  <c:v>#N/A</c:v>
                </c:pt>
                <c:pt idx="9">
                  <c:v>2.72</c:v>
                </c:pt>
              </c:numCache>
            </c:numRef>
          </c:val>
          <c:extLst xmlns:c16r2="http://schemas.microsoft.com/office/drawing/2015/06/chart">
            <c:ext xmlns:c16="http://schemas.microsoft.com/office/drawing/2014/chart" uri="{C3380CC4-5D6E-409C-BE32-E72D297353CC}">
              <c16:uniqueId val="{00000008-417F-4615-A29C-C286A4AFCA22}"/>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[1]データシート!$B$36:$K$36</c:f>
              <c:numCache>
                <c:formatCode>General</c:formatCode>
                <c:ptCount val="10"/>
                <c:pt idx="0">
                  <c:v>#N/A</c:v>
                </c:pt>
                <c:pt idx="1">
                  <c:v>7.05</c:v>
                </c:pt>
                <c:pt idx="2">
                  <c:v>#N/A</c:v>
                </c:pt>
                <c:pt idx="3">
                  <c:v>9.11</c:v>
                </c:pt>
                <c:pt idx="4">
                  <c:v>#N/A</c:v>
                </c:pt>
                <c:pt idx="5">
                  <c:v>9.18</c:v>
                </c:pt>
                <c:pt idx="6">
                  <c:v>#N/A</c:v>
                </c:pt>
                <c:pt idx="7">
                  <c:v>9.7799999999999994</c:v>
                </c:pt>
                <c:pt idx="8">
                  <c:v>#N/A</c:v>
                </c:pt>
                <c:pt idx="9">
                  <c:v>10.58</c:v>
                </c:pt>
              </c:numCache>
            </c:numRef>
          </c:val>
          <c:extLst xmlns:c16r2="http://schemas.microsoft.com/office/drawing/2015/06/chart">
            <c:ext xmlns:c16="http://schemas.microsoft.com/office/drawing/2014/chart" uri="{C3380CC4-5D6E-409C-BE32-E72D297353CC}">
              <c16:uniqueId val="{00000009-417F-4615-A29C-C286A4AFCA22}"/>
            </c:ext>
          </c:extLst>
        </c:ser>
        <c:dLbls>
          <c:showLegendKey val="0"/>
          <c:showVal val="0"/>
          <c:showCatName val="0"/>
          <c:showSerName val="0"/>
          <c:showPercent val="0"/>
          <c:showBubbleSize val="0"/>
        </c:dLbls>
        <c:gapWidth val="150"/>
        <c:overlap val="100"/>
        <c:axId val="695469064"/>
        <c:axId val="695465144"/>
      </c:barChart>
      <c:catAx>
        <c:axId val="695469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95465144"/>
        <c:crosses val="autoZero"/>
        <c:auto val="1"/>
        <c:lblAlgn val="ctr"/>
        <c:lblOffset val="100"/>
        <c:tickLblSkip val="1"/>
        <c:tickMarkSkip val="1"/>
        <c:noMultiLvlLbl val="0"/>
      </c:catAx>
      <c:valAx>
        <c:axId val="6954651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954690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[1]データシート!$B$42:$P$42</c:f>
              <c:numCache>
                <c:formatCode>General</c:formatCode>
                <c:ptCount val="15"/>
                <c:pt idx="2">
                  <c:v>1348</c:v>
                </c:pt>
                <c:pt idx="5">
                  <c:v>1268</c:v>
                </c:pt>
                <c:pt idx="8">
                  <c:v>1260</c:v>
                </c:pt>
                <c:pt idx="11">
                  <c:v>1265</c:v>
                </c:pt>
                <c:pt idx="14">
                  <c:v>1302</c:v>
                </c:pt>
              </c:numCache>
            </c:numRef>
          </c:val>
          <c:extLst xmlns:c16r2="http://schemas.microsoft.com/office/drawing/2015/06/chart">
            <c:ext xmlns:c16="http://schemas.microsoft.com/office/drawing/2014/chart" uri="{C3380CC4-5D6E-409C-BE32-E72D297353CC}">
              <c16:uniqueId val="{00000000-BAB0-4E7B-B10F-EF104E117202}"/>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AB0-4E7B-B10F-EF104E117202}"/>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[1]データシート!$B$44:$P$44</c:f>
              <c:numCache>
                <c:formatCode>General</c:formatCode>
                <c:ptCount val="15"/>
                <c:pt idx="0">
                  <c:v>1</c:v>
                </c:pt>
                <c:pt idx="3">
                  <c:v>1</c:v>
                </c:pt>
                <c:pt idx="6">
                  <c:v>1</c:v>
                </c:pt>
                <c:pt idx="9">
                  <c:v>1</c:v>
                </c:pt>
                <c:pt idx="12">
                  <c:v>1</c:v>
                </c:pt>
              </c:numCache>
            </c:numRef>
          </c:val>
          <c:extLst xmlns:c16r2="http://schemas.microsoft.com/office/drawing/2015/06/chart">
            <c:ext xmlns:c16="http://schemas.microsoft.com/office/drawing/2014/chart" uri="{C3380CC4-5D6E-409C-BE32-E72D297353CC}">
              <c16:uniqueId val="{00000002-BAB0-4E7B-B10F-EF104E117202}"/>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[1]データシート!$B$45:$P$45</c:f>
              <c:numCache>
                <c:formatCode>General</c:formatCode>
                <c:ptCount val="15"/>
                <c:pt idx="0">
                  <c:v>21</c:v>
                </c:pt>
                <c:pt idx="3">
                  <c:v>22</c:v>
                </c:pt>
                <c:pt idx="6">
                  <c:v>22</c:v>
                </c:pt>
                <c:pt idx="9">
                  <c:v>21</c:v>
                </c:pt>
                <c:pt idx="12">
                  <c:v>18</c:v>
                </c:pt>
              </c:numCache>
            </c:numRef>
          </c:val>
          <c:extLst xmlns:c16r2="http://schemas.microsoft.com/office/drawing/2015/06/chart">
            <c:ext xmlns:c16="http://schemas.microsoft.com/office/drawing/2014/chart" uri="{C3380CC4-5D6E-409C-BE32-E72D297353CC}">
              <c16:uniqueId val="{00000003-BAB0-4E7B-B10F-EF104E117202}"/>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[1]データシート!$B$46:$P$46</c:f>
              <c:numCache>
                <c:formatCode>General</c:formatCode>
                <c:ptCount val="15"/>
                <c:pt idx="0">
                  <c:v>231</c:v>
                </c:pt>
                <c:pt idx="3">
                  <c:v>219</c:v>
                </c:pt>
                <c:pt idx="6">
                  <c:v>211</c:v>
                </c:pt>
                <c:pt idx="9">
                  <c:v>193</c:v>
                </c:pt>
                <c:pt idx="12">
                  <c:v>198</c:v>
                </c:pt>
              </c:numCache>
            </c:numRef>
          </c:val>
          <c:extLst xmlns:c16r2="http://schemas.microsoft.com/office/drawing/2015/06/chart">
            <c:ext xmlns:c16="http://schemas.microsoft.com/office/drawing/2014/chart" uri="{C3380CC4-5D6E-409C-BE32-E72D297353CC}">
              <c16:uniqueId val="{00000004-BAB0-4E7B-B10F-EF104E117202}"/>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AB0-4E7B-B10F-EF104E117202}"/>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AB0-4E7B-B10F-EF104E117202}"/>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[1]データシート!$B$49:$P$49</c:f>
              <c:numCache>
                <c:formatCode>General</c:formatCode>
                <c:ptCount val="15"/>
                <c:pt idx="0">
                  <c:v>1466</c:v>
                </c:pt>
                <c:pt idx="3">
                  <c:v>1328</c:v>
                </c:pt>
                <c:pt idx="6">
                  <c:v>1298</c:v>
                </c:pt>
                <c:pt idx="9">
                  <c:v>1327</c:v>
                </c:pt>
                <c:pt idx="12">
                  <c:v>1392</c:v>
                </c:pt>
              </c:numCache>
            </c:numRef>
          </c:val>
          <c:extLst xmlns:c16r2="http://schemas.microsoft.com/office/drawing/2015/06/chart">
            <c:ext xmlns:c16="http://schemas.microsoft.com/office/drawing/2014/chart" uri="{C3380CC4-5D6E-409C-BE32-E72D297353CC}">
              <c16:uniqueId val="{00000007-BAB0-4E7B-B10F-EF104E117202}"/>
            </c:ext>
          </c:extLst>
        </c:ser>
        <c:dLbls>
          <c:showLegendKey val="0"/>
          <c:showVal val="0"/>
          <c:showCatName val="0"/>
          <c:showSerName val="0"/>
          <c:showPercent val="0"/>
          <c:showBubbleSize val="0"/>
        </c:dLbls>
        <c:gapWidth val="100"/>
        <c:overlap val="100"/>
        <c:axId val="695471024"/>
        <c:axId val="69546984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[1]データシート!$B$50:$P$50</c:f>
              <c:numCache>
                <c:formatCode>General</c:formatCode>
                <c:ptCount val="15"/>
                <c:pt idx="0">
                  <c:v>#N/A</c:v>
                </c:pt>
                <c:pt idx="1">
                  <c:v>371</c:v>
                </c:pt>
                <c:pt idx="2">
                  <c:v>#N/A</c:v>
                </c:pt>
                <c:pt idx="3">
                  <c:v>#N/A</c:v>
                </c:pt>
                <c:pt idx="4">
                  <c:v>302</c:v>
                </c:pt>
                <c:pt idx="5">
                  <c:v>#N/A</c:v>
                </c:pt>
                <c:pt idx="6">
                  <c:v>#N/A</c:v>
                </c:pt>
                <c:pt idx="7">
                  <c:v>272</c:v>
                </c:pt>
                <c:pt idx="8">
                  <c:v>#N/A</c:v>
                </c:pt>
                <c:pt idx="9">
                  <c:v>#N/A</c:v>
                </c:pt>
                <c:pt idx="10">
                  <c:v>277</c:v>
                </c:pt>
                <c:pt idx="11">
                  <c:v>#N/A</c:v>
                </c:pt>
                <c:pt idx="12">
                  <c:v>#N/A</c:v>
                </c:pt>
                <c:pt idx="13">
                  <c:v>307</c:v>
                </c:pt>
                <c:pt idx="14">
                  <c:v>#N/A</c:v>
                </c:pt>
              </c:numCache>
            </c:numRef>
          </c:val>
          <c:smooth val="0"/>
          <c:extLst xmlns:c16r2="http://schemas.microsoft.com/office/drawing/2015/06/chart">
            <c:ext xmlns:c16="http://schemas.microsoft.com/office/drawing/2014/chart" uri="{C3380CC4-5D6E-409C-BE32-E72D297353CC}">
              <c16:uniqueId val="{00000008-BAB0-4E7B-B10F-EF104E117202}"/>
            </c:ext>
          </c:extLst>
        </c:ser>
        <c:dLbls>
          <c:showLegendKey val="0"/>
          <c:showVal val="0"/>
          <c:showCatName val="0"/>
          <c:showSerName val="0"/>
          <c:showPercent val="0"/>
          <c:showBubbleSize val="0"/>
        </c:dLbls>
        <c:marker val="1"/>
        <c:smooth val="0"/>
        <c:axId val="695471024"/>
        <c:axId val="695469848"/>
      </c:lineChart>
      <c:catAx>
        <c:axId val="695471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95469848"/>
        <c:crosses val="autoZero"/>
        <c:auto val="1"/>
        <c:lblAlgn val="ctr"/>
        <c:lblOffset val="100"/>
        <c:tickLblSkip val="1"/>
        <c:tickMarkSkip val="1"/>
        <c:noMultiLvlLbl val="0"/>
      </c:catAx>
      <c:valAx>
        <c:axId val="6954698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95471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[1]データシート!$B$56:$P$56</c:f>
              <c:numCache>
                <c:formatCode>General</c:formatCode>
                <c:ptCount val="15"/>
                <c:pt idx="2">
                  <c:v>11615</c:v>
                </c:pt>
                <c:pt idx="5">
                  <c:v>11546</c:v>
                </c:pt>
                <c:pt idx="8">
                  <c:v>11878</c:v>
                </c:pt>
                <c:pt idx="11">
                  <c:v>11920</c:v>
                </c:pt>
                <c:pt idx="14">
                  <c:v>12601</c:v>
                </c:pt>
              </c:numCache>
            </c:numRef>
          </c:val>
          <c:extLst xmlns:c16r2="http://schemas.microsoft.com/office/drawing/2015/06/chart">
            <c:ext xmlns:c16="http://schemas.microsoft.com/office/drawing/2014/chart" uri="{C3380CC4-5D6E-409C-BE32-E72D297353CC}">
              <c16:uniqueId val="{00000000-D49A-43D6-A052-BD2945CC6D5D}"/>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[1]データシート!$B$57:$P$57</c:f>
              <c:numCache>
                <c:formatCode>General</c:formatCode>
                <c:ptCount val="15"/>
                <c:pt idx="2">
                  <c:v>70</c:v>
                </c:pt>
                <c:pt idx="5">
                  <c:v>51</c:v>
                </c:pt>
                <c:pt idx="8">
                  <c:v>34</c:v>
                </c:pt>
                <c:pt idx="11">
                  <c:v>22</c:v>
                </c:pt>
                <c:pt idx="14">
                  <c:v>14</c:v>
                </c:pt>
              </c:numCache>
            </c:numRef>
          </c:val>
          <c:extLst xmlns:c16r2="http://schemas.microsoft.com/office/drawing/2015/06/chart">
            <c:ext xmlns:c16="http://schemas.microsoft.com/office/drawing/2014/chart" uri="{C3380CC4-5D6E-409C-BE32-E72D297353CC}">
              <c16:uniqueId val="{00000001-D49A-43D6-A052-BD2945CC6D5D}"/>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[1]データシート!$B$58:$P$58</c:f>
              <c:numCache>
                <c:formatCode>General</c:formatCode>
                <c:ptCount val="15"/>
                <c:pt idx="2">
                  <c:v>10541</c:v>
                </c:pt>
                <c:pt idx="5">
                  <c:v>9466</c:v>
                </c:pt>
                <c:pt idx="8">
                  <c:v>7728</c:v>
                </c:pt>
                <c:pt idx="11">
                  <c:v>7948</c:v>
                </c:pt>
                <c:pt idx="14">
                  <c:v>8507</c:v>
                </c:pt>
              </c:numCache>
            </c:numRef>
          </c:val>
          <c:extLst xmlns:c16r2="http://schemas.microsoft.com/office/drawing/2015/06/chart">
            <c:ext xmlns:c16="http://schemas.microsoft.com/office/drawing/2014/chart" uri="{C3380CC4-5D6E-409C-BE32-E72D297353CC}">
              <c16:uniqueId val="{00000002-D49A-43D6-A052-BD2945CC6D5D}"/>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49A-43D6-A052-BD2945CC6D5D}"/>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49A-43D6-A052-BD2945CC6D5D}"/>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49A-43D6-A052-BD2945CC6D5D}"/>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[1]データシート!$B$62:$P$62</c:f>
              <c:numCache>
                <c:formatCode>General</c:formatCode>
                <c:ptCount val="15"/>
                <c:pt idx="0">
                  <c:v>946</c:v>
                </c:pt>
                <c:pt idx="3">
                  <c:v>858</c:v>
                </c:pt>
                <c:pt idx="6">
                  <c:v>706</c:v>
                </c:pt>
                <c:pt idx="9">
                  <c:v>720</c:v>
                </c:pt>
                <c:pt idx="12">
                  <c:v>587</c:v>
                </c:pt>
              </c:numCache>
            </c:numRef>
          </c:val>
          <c:extLst xmlns:c16r2="http://schemas.microsoft.com/office/drawing/2015/06/chart">
            <c:ext xmlns:c16="http://schemas.microsoft.com/office/drawing/2014/chart" uri="{C3380CC4-5D6E-409C-BE32-E72D297353CC}">
              <c16:uniqueId val="{00000006-D49A-43D6-A052-BD2945CC6D5D}"/>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[1]データシート!$B$63:$P$63</c:f>
              <c:numCache>
                <c:formatCode>General</c:formatCode>
                <c:ptCount val="15"/>
                <c:pt idx="0">
                  <c:v>108</c:v>
                </c:pt>
                <c:pt idx="3">
                  <c:v>95</c:v>
                </c:pt>
                <c:pt idx="6">
                  <c:v>83</c:v>
                </c:pt>
                <c:pt idx="9">
                  <c:v>71</c:v>
                </c:pt>
                <c:pt idx="12">
                  <c:v>74</c:v>
                </c:pt>
              </c:numCache>
            </c:numRef>
          </c:val>
          <c:extLst xmlns:c16r2="http://schemas.microsoft.com/office/drawing/2015/06/chart">
            <c:ext xmlns:c16="http://schemas.microsoft.com/office/drawing/2014/chart" uri="{C3380CC4-5D6E-409C-BE32-E72D297353CC}">
              <c16:uniqueId val="{00000007-D49A-43D6-A052-BD2945CC6D5D}"/>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[1]データシート!$B$64:$P$64</c:f>
              <c:numCache>
                <c:formatCode>General</c:formatCode>
                <c:ptCount val="15"/>
                <c:pt idx="0">
                  <c:v>1808</c:v>
                </c:pt>
                <c:pt idx="3">
                  <c:v>1562</c:v>
                </c:pt>
                <c:pt idx="6">
                  <c:v>1434</c:v>
                </c:pt>
                <c:pt idx="9">
                  <c:v>1507</c:v>
                </c:pt>
                <c:pt idx="12">
                  <c:v>2278</c:v>
                </c:pt>
              </c:numCache>
            </c:numRef>
          </c:val>
          <c:extLst xmlns:c16r2="http://schemas.microsoft.com/office/drawing/2015/06/chart">
            <c:ext xmlns:c16="http://schemas.microsoft.com/office/drawing/2014/chart" uri="{C3380CC4-5D6E-409C-BE32-E72D297353CC}">
              <c16:uniqueId val="{00000008-D49A-43D6-A052-BD2945CC6D5D}"/>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[1]データシート!$B$65:$P$65</c:f>
              <c:numCache>
                <c:formatCode>General</c:formatCode>
                <c:ptCount val="15"/>
                <c:pt idx="0">
                  <c:v>6</c:v>
                </c:pt>
                <c:pt idx="3">
                  <c:v>4</c:v>
                </c:pt>
                <c:pt idx="6">
                  <c:v>2</c:v>
                </c:pt>
                <c:pt idx="9">
                  <c:v>1</c:v>
                </c:pt>
                <c:pt idx="12">
                  <c:v>0</c:v>
                </c:pt>
              </c:numCache>
            </c:numRef>
          </c:val>
          <c:extLst xmlns:c16r2="http://schemas.microsoft.com/office/drawing/2015/06/chart">
            <c:ext xmlns:c16="http://schemas.microsoft.com/office/drawing/2014/chart" uri="{C3380CC4-5D6E-409C-BE32-E72D297353CC}">
              <c16:uniqueId val="{00000009-D49A-43D6-A052-BD2945CC6D5D}"/>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[1]データシート!$B$66:$P$66</c:f>
              <c:numCache>
                <c:formatCode>General</c:formatCode>
                <c:ptCount val="15"/>
                <c:pt idx="0">
                  <c:v>12637</c:v>
                </c:pt>
                <c:pt idx="3">
                  <c:v>12005</c:v>
                </c:pt>
                <c:pt idx="6">
                  <c:v>12246</c:v>
                </c:pt>
                <c:pt idx="9">
                  <c:v>12433</c:v>
                </c:pt>
                <c:pt idx="12">
                  <c:v>12626</c:v>
                </c:pt>
              </c:numCache>
            </c:numRef>
          </c:val>
          <c:extLst xmlns:c16r2="http://schemas.microsoft.com/office/drawing/2015/06/chart">
            <c:ext xmlns:c16="http://schemas.microsoft.com/office/drawing/2014/chart" uri="{C3380CC4-5D6E-409C-BE32-E72D297353CC}">
              <c16:uniqueId val="{0000000A-D49A-43D6-A052-BD2945CC6D5D}"/>
            </c:ext>
          </c:extLst>
        </c:ser>
        <c:dLbls>
          <c:showLegendKey val="0"/>
          <c:showVal val="0"/>
          <c:showCatName val="0"/>
          <c:showSerName val="0"/>
          <c:showPercent val="0"/>
          <c:showBubbleSize val="0"/>
        </c:dLbls>
        <c:gapWidth val="100"/>
        <c:overlap val="100"/>
        <c:axId val="695461616"/>
        <c:axId val="695462008"/>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D49A-43D6-A052-BD2945CC6D5D}"/>
            </c:ext>
          </c:extLst>
        </c:ser>
        <c:dLbls>
          <c:showLegendKey val="0"/>
          <c:showVal val="0"/>
          <c:showCatName val="0"/>
          <c:showSerName val="0"/>
          <c:showPercent val="0"/>
          <c:showBubbleSize val="0"/>
        </c:dLbls>
        <c:marker val="1"/>
        <c:smooth val="0"/>
        <c:axId val="695461616"/>
        <c:axId val="695462008"/>
      </c:lineChart>
      <c:catAx>
        <c:axId val="695461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95462008"/>
        <c:crosses val="autoZero"/>
        <c:auto val="1"/>
        <c:lblAlgn val="ctr"/>
        <c:lblOffset val="100"/>
        <c:tickLblSkip val="1"/>
        <c:tickMarkSkip val="1"/>
        <c:noMultiLvlLbl val="0"/>
      </c:catAx>
      <c:valAx>
        <c:axId val="6954620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95461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[1]データシート!$B$72:$D$72</c:f>
              <c:numCache>
                <c:formatCode>General</c:formatCode>
                <c:ptCount val="3"/>
                <c:pt idx="0">
                  <c:v>4733</c:v>
                </c:pt>
                <c:pt idx="1">
                  <c:v>4658</c:v>
                </c:pt>
                <c:pt idx="2">
                  <c:v>4956</c:v>
                </c:pt>
              </c:numCache>
            </c:numRef>
          </c:val>
          <c:extLst xmlns:c16r2="http://schemas.microsoft.com/office/drawing/2015/06/chart">
            <c:ext xmlns:c16="http://schemas.microsoft.com/office/drawing/2014/chart" uri="{C3380CC4-5D6E-409C-BE32-E72D297353CC}">
              <c16:uniqueId val="{00000000-FBF8-44B3-BF0C-6CB6F4B2E58A}"/>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[1]データシート!$B$73:$D$73</c:f>
              <c:numCache>
                <c:formatCode>General</c:formatCode>
                <c:ptCount val="3"/>
                <c:pt idx="0">
                  <c:v>23</c:v>
                </c:pt>
                <c:pt idx="1">
                  <c:v>23</c:v>
                </c:pt>
                <c:pt idx="2">
                  <c:v>83</c:v>
                </c:pt>
              </c:numCache>
            </c:numRef>
          </c:val>
          <c:extLst xmlns:c16r2="http://schemas.microsoft.com/office/drawing/2015/06/chart">
            <c:ext xmlns:c16="http://schemas.microsoft.com/office/drawing/2014/chart" uri="{C3380CC4-5D6E-409C-BE32-E72D297353CC}">
              <c16:uniqueId val="{00000001-FBF8-44B3-BF0C-6CB6F4B2E58A}"/>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R01</c:v>
                </c:pt>
                <c:pt idx="1">
                  <c:v>R02</c:v>
                </c:pt>
                <c:pt idx="2">
                  <c:v>R03</c:v>
                </c:pt>
              </c:strCache>
            </c:strRef>
          </c:cat>
          <c:val>
            <c:numRef>
              <c:f>[1]データシート!$B$74:$D$74</c:f>
              <c:numCache>
                <c:formatCode>General</c:formatCode>
                <c:ptCount val="3"/>
                <c:pt idx="0">
                  <c:v>5489</c:v>
                </c:pt>
                <c:pt idx="1">
                  <c:v>5928</c:v>
                </c:pt>
                <c:pt idx="2">
                  <c:v>5778</c:v>
                </c:pt>
              </c:numCache>
            </c:numRef>
          </c:val>
          <c:extLst xmlns:c16r2="http://schemas.microsoft.com/office/drawing/2015/06/chart">
            <c:ext xmlns:c16="http://schemas.microsoft.com/office/drawing/2014/chart" uri="{C3380CC4-5D6E-409C-BE32-E72D297353CC}">
              <c16:uniqueId val="{00000002-FBF8-44B3-BF0C-6CB6F4B2E58A}"/>
            </c:ext>
          </c:extLst>
        </c:ser>
        <c:dLbls>
          <c:showLegendKey val="0"/>
          <c:showVal val="0"/>
          <c:showCatName val="0"/>
          <c:showSerName val="0"/>
          <c:showPercent val="0"/>
          <c:showBubbleSize val="0"/>
        </c:dLbls>
        <c:gapWidth val="120"/>
        <c:overlap val="100"/>
        <c:axId val="695463184"/>
        <c:axId val="695483176"/>
      </c:barChart>
      <c:catAx>
        <c:axId val="695463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95483176"/>
        <c:crosses val="autoZero"/>
        <c:auto val="1"/>
        <c:lblAlgn val="ctr"/>
        <c:lblOffset val="100"/>
        <c:tickLblSkip val="1"/>
        <c:tickMarkSkip val="1"/>
        <c:noMultiLvlLbl val="0"/>
      </c:catAx>
      <c:valAx>
        <c:axId val="6954831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95463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DF5-487D-8284-914ECA408726}"/>
                </c:ext>
                <c:ext xmlns:c15="http://schemas.microsoft.com/office/drawing/2012/chart" uri="{CE6537A1-D6FC-4f65-9D91-7224C49458BB}">
                  <c15:dlblFieldTable>
                    <c15:dlblFTEntry>
                      <c15:txfldGUID>{DFFE8194-3329-4B80-BD18-F37CACF343D2}</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DF5-487D-8284-914ECA408726}"/>
                </c:ext>
                <c:ext xmlns:c15="http://schemas.microsoft.com/office/drawing/2012/chart" uri="{CE6537A1-D6FC-4f65-9D91-7224C49458BB}">
                  <c15:dlblFieldTable>
                    <c15:dlblFTEntry>
                      <c15:txfldGUID>{565F343B-6B6E-483F-89C0-71938592B541}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DF5-487D-8284-914ECA408726}"/>
                </c:ext>
                <c:ext xmlns:c15="http://schemas.microsoft.com/office/drawing/2012/chart" uri="{CE6537A1-D6FC-4f65-9D91-7224C49458BB}">
                  <c15:dlblFieldTable>
                    <c15:dlblFTEntry>
                      <c15:txfldGUID>{E662AA56-7A61-4BA0-8A08-BFC4F62408DE}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DF5-487D-8284-914ECA408726}"/>
                </c:ext>
                <c:ext xmlns:c15="http://schemas.microsoft.com/office/drawing/2012/chart" uri="{CE6537A1-D6FC-4f65-9D91-7224C49458BB}">
                  <c15:dlblFieldTable>
                    <c15:dlblFTEntry>
                      <c15:txfldGUID>{59B812BE-8BDD-419C-B4BB-9480E1C7AD9A}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DF5-487D-8284-914ECA408726}"/>
                </c:ext>
                <c:ext xmlns:c15="http://schemas.microsoft.com/office/drawing/2012/chart" uri="{CE6537A1-D6FC-4f65-9D91-7224C49458BB}">
                  <c15:dlblFieldTable>
                    <c15:dlblFTEntry>
                      <c15:txfldGUID>{60F33C31-E412-4035-B8A1-4ED43D84D592}</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DF5-487D-8284-914ECA408726}"/>
                </c:ext>
                <c:ext xmlns:c15="http://schemas.microsoft.com/office/drawing/2012/chart" uri="{CE6537A1-D6FC-4f65-9D91-7224C49458BB}">
                  <c15:dlblFieldTable>
                    <c15:dlblFTEntry>
                      <c15:txfldGUID>{9F080F2C-59D4-4D29-A51C-998AA4B24DBE}</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DF5-487D-8284-914ECA408726}"/>
                </c:ext>
                <c:ext xmlns:c15="http://schemas.microsoft.com/office/drawing/2012/chart" uri="{CE6537A1-D6FC-4f65-9D91-7224C49458BB}">
                  <c15:dlblFieldTable>
                    <c15:dlblFTEntry>
                      <c15:txfldGUID>{1FC6914C-E4B9-4429-91CF-7A3A3A685904}</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DF5-487D-8284-914ECA408726}"/>
                </c:ext>
                <c:ext xmlns:c15="http://schemas.microsoft.com/office/drawing/2012/chart" uri="{CE6537A1-D6FC-4f65-9D91-7224C49458BB}">
                  <c15:dlblFieldTable>
                    <c15:dlblFTEntry>
                      <c15:txfldGUID>{30EF4EF4-ACD2-481E-9E6E-441E92E27EDE}</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DF5-487D-8284-914ECA408726}"/>
                </c:ext>
                <c:ext xmlns:c15="http://schemas.microsoft.com/office/drawing/2012/chart" uri="{CE6537A1-D6FC-4f65-9D91-7224C49458BB}">
                  <c15:dlblFieldTable>
                    <c15:dlblFTEntry>
                      <c15:txfldGUID>{7039D96B-0DBA-4369-8383-C6F3245A7C9D}</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65.8</c:v>
                </c:pt>
                <c:pt idx="8">
                  <c:v>67.400000000000006</c:v>
                </c:pt>
                <c:pt idx="16">
                  <c:v>68.5</c:v>
                </c:pt>
                <c:pt idx="24">
                  <c:v>70.099999999999994</c:v>
                </c:pt>
                <c:pt idx="32">
                  <c:v>70.3</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BDF5-487D-8284-914ECA40872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DF5-487D-8284-914ECA408726}"/>
                </c:ext>
                <c:ext xmlns:c15="http://schemas.microsoft.com/office/drawing/2012/chart" uri="{CE6537A1-D6FC-4f65-9D91-7224C49458BB}">
                  <c15:layout/>
                  <c15:dlblFieldTable>
                    <c15:dlblFTEntry>
                      <c15:txfldGUID>{264F79D7-543A-4E83-BF95-854354464C7C}</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DF5-487D-8284-914ECA408726}"/>
                </c:ext>
                <c:ext xmlns:c15="http://schemas.microsoft.com/office/drawing/2012/chart" uri="{CE6537A1-D6FC-4f65-9D91-7224C49458BB}">
                  <c15:dlblFieldTable>
                    <c15:dlblFTEntry>
                      <c15:txfldGUID>{CF1EA0DA-7EC3-47E3-9EF1-1C33B9EF7EEC}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DF5-487D-8284-914ECA408726}"/>
                </c:ext>
                <c:ext xmlns:c15="http://schemas.microsoft.com/office/drawing/2012/chart" uri="{CE6537A1-D6FC-4f65-9D91-7224C49458BB}">
                  <c15:dlblFieldTable>
                    <c15:dlblFTEntry>
                      <c15:txfldGUID>{446B89A3-F1F0-473A-9765-33A803D60639}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DF5-487D-8284-914ECA408726}"/>
                </c:ext>
                <c:ext xmlns:c15="http://schemas.microsoft.com/office/drawing/2012/chart" uri="{CE6537A1-D6FC-4f65-9D91-7224C49458BB}">
                  <c15:dlblFieldTable>
                    <c15:dlblFTEntry>
                      <c15:txfldGUID>{992EFBE4-D3D0-4BA4-A17F-9F8FF7DE9127}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DF5-487D-8284-914ECA408726}"/>
                </c:ext>
                <c:ext xmlns:c15="http://schemas.microsoft.com/office/drawing/2012/chart" uri="{CE6537A1-D6FC-4f65-9D91-7224C49458BB}">
                  <c15:dlblFieldTable>
                    <c15:dlblFTEntry>
                      <c15:txfldGUID>{67614E5C-3BDD-4548-B9A0-804F06976120}</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DF5-487D-8284-914ECA408726}"/>
                </c:ext>
                <c:ext xmlns:c15="http://schemas.microsoft.com/office/drawing/2012/chart" uri="{CE6537A1-D6FC-4f65-9D91-7224C49458BB}">
                  <c15:layout/>
                  <c15:dlblFieldTable>
                    <c15:dlblFTEntry>
                      <c15:txfldGUID>{C5231796-598A-4B15-AAC7-E9AF31044CDA}</c15:txfldGUID>
                      <c15:f>公会計指標分析・財政指標組合せ分析表!$BX$50</c15:f>
                      <c15:dlblFieldTableCache>
                        <c:ptCount val="1"/>
                        <c:pt idx="0">
                          <c:v>H30</c:v>
                        </c:pt>
                      </c15:dlblFieldTableCache>
                    </c15:dlblFTEntry>
                  </c15:dlblFieldTable>
                  <c15:showDataLabelsRange val="0"/>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DF5-487D-8284-914ECA408726}"/>
                </c:ext>
                <c:ext xmlns:c15="http://schemas.microsoft.com/office/drawing/2012/chart" uri="{CE6537A1-D6FC-4f65-9D91-7224C49458BB}">
                  <c15:layout/>
                  <c15:dlblFieldTable>
                    <c15:dlblFTEntry>
                      <c15:txfldGUID>{F37DE025-2FCA-4DBD-8954-CA05259CAC68}</c15:txfldGUID>
                      <c15:f>公会計指標分析・財政指標組合せ分析表!$CF$50</c15:f>
                      <c15:dlblFieldTableCache>
                        <c:ptCount val="1"/>
                        <c:pt idx="0">
                          <c:v>R01</c:v>
                        </c:pt>
                      </c15:dlblFieldTableCache>
                    </c15:dlblFTEntry>
                  </c15:dlblFieldTable>
                  <c15:showDataLabelsRange val="0"/>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DF5-487D-8284-914ECA408726}"/>
                </c:ext>
                <c:ext xmlns:c15="http://schemas.microsoft.com/office/drawing/2012/chart" uri="{CE6537A1-D6FC-4f65-9D91-7224C49458BB}">
                  <c15:layout/>
                  <c15:dlblFieldTable>
                    <c15:dlblFTEntry>
                      <c15:txfldGUID>{3A063238-7BDD-4C6A-A88F-DC9505BD59F8}</c15:txfldGUID>
                      <c15:f>公会計指標分析・財政指標組合せ分析表!$CN$50</c15:f>
                      <c15:dlblFieldTableCache>
                        <c:ptCount val="1"/>
                        <c:pt idx="0">
                          <c:v>R02</c:v>
                        </c:pt>
                      </c15:dlblFieldTableCache>
                    </c15:dlblFTEntry>
                  </c15:dlblFieldTable>
                  <c15:showDataLabelsRange val="0"/>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DF5-487D-8284-914ECA408726}"/>
                </c:ext>
                <c:ext xmlns:c15="http://schemas.microsoft.com/office/drawing/2012/chart" uri="{CE6537A1-D6FC-4f65-9D91-7224C49458BB}">
                  <c15:layout/>
                  <c15:dlblFieldTable>
                    <c15:dlblFTEntry>
                      <c15:txfldGUID>{DA85CEC2-8797-4B28-9C3F-C162114F0D36}</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58.2</c:v>
                </c:pt>
                <c:pt idx="8">
                  <c:v>60.1</c:v>
                </c:pt>
                <c:pt idx="16">
                  <c:v>61.6</c:v>
                </c:pt>
                <c:pt idx="24">
                  <c:v>64</c:v>
                </c:pt>
                <c:pt idx="32">
                  <c:v>64.900000000000006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BDF5-487D-8284-914ECA408726}"/>
            </c:ext>
          </c:extLst>
        </c:ser>
        <c:dLbls>
          <c:showLegendKey val="0"/>
          <c:showVal val="1"/>
          <c:showCatName val="0"/>
          <c:showSerName val="0"/>
          <c:showPercent val="0"/>
          <c:showBubbleSize val="0"/>
        </c:dLbls>
        <c:axId val="695483568"/>
        <c:axId val="695483960"/>
      </c:scatterChart>
      <c:valAx>
        <c:axId val="695483568"/>
        <c:scaling>
          <c:orientation val="maxMin"/>
          <c:max val="66"/>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95483960"/>
        <c:crosses val="autoZero"/>
        <c:crossBetween val="midCat"/>
      </c:valAx>
      <c:valAx>
        <c:axId val="6954839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6954835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16A-4873-BCA8-ADCF6E3EA981}"/>
                </c:ext>
                <c:ext xmlns:c15="http://schemas.microsoft.com/office/drawing/2012/chart" uri="{CE6537A1-D6FC-4f65-9D91-7224C49458BB}">
                  <c15:dlblFieldTable>
                    <c15:dlblFTEntry>
                      <c15:txfldGUID>{67DE9DEB-78ED-470D-908E-F476F3173DE3}</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16A-4873-BCA8-ADCF6E3EA981}"/>
                </c:ext>
                <c:ext xmlns:c15="http://schemas.microsoft.com/office/drawing/2012/chart" uri="{CE6537A1-D6FC-4f65-9D91-7224C49458BB}">
                  <c15:dlblFieldTable>
                    <c15:dlblFTEntry>
                      <c15:txfldGUID>{FD1D0808-056F-4466-B246-2FD0AFAE8E29}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16A-4873-BCA8-ADCF6E3EA981}"/>
                </c:ext>
                <c:ext xmlns:c15="http://schemas.microsoft.com/office/drawing/2012/chart" uri="{CE6537A1-D6FC-4f65-9D91-7224C49458BB}">
                  <c15:dlblFieldTable>
                    <c15:dlblFTEntry>
                      <c15:txfldGUID>{68106707-F7FF-4AD2-8E33-C55366ACA888}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16A-4873-BCA8-ADCF6E3EA981}"/>
                </c:ext>
                <c:ext xmlns:c15="http://schemas.microsoft.com/office/drawing/2012/chart" uri="{CE6537A1-D6FC-4f65-9D91-7224C49458BB}">
                  <c15:dlblFieldTable>
                    <c15:dlblFTEntry>
                      <c15:txfldGUID>{582B2DB0-F6C1-4CEC-814F-4BCCE83029C8}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16A-4873-BCA8-ADCF6E3EA981}"/>
                </c:ext>
                <c:ext xmlns:c15="http://schemas.microsoft.com/office/drawing/2012/chart" uri="{CE6537A1-D6FC-4f65-9D91-7224C49458BB}">
                  <c15:dlblFieldTable>
                    <c15:dlblFTEntry>
                      <c15:txfldGUID>{668BD7B1-C8E1-4CC0-B1D3-9BD31F741E4B}</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16A-4873-BCA8-ADCF6E3EA981}"/>
                </c:ext>
                <c:ext xmlns:c15="http://schemas.microsoft.com/office/drawing/2012/chart" uri="{CE6537A1-D6FC-4f65-9D91-7224C49458BB}">
                  <c15:dlblFieldTable>
                    <c15:dlblFTEntry>
                      <c15:txfldGUID>{8A3964B2-63CB-4426-8413-322BEA41A249}</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16A-4873-BCA8-ADCF6E3EA981}"/>
                </c:ext>
                <c:ext xmlns:c15="http://schemas.microsoft.com/office/drawing/2012/chart" uri="{CE6537A1-D6FC-4f65-9D91-7224C49458BB}">
                  <c15:dlblFieldTable>
                    <c15:dlblFTEntry>
                      <c15:txfldGUID>{C521849D-F13E-47A0-A79D-57A6C1667F16}</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16A-4873-BCA8-ADCF6E3EA981}"/>
                </c:ext>
                <c:ext xmlns:c15="http://schemas.microsoft.com/office/drawing/2012/chart" uri="{CE6537A1-D6FC-4f65-9D91-7224C49458BB}">
                  <c15:dlblFieldTable>
                    <c15:dlblFTEntry>
                      <c15:txfldGUID>{0BCB93D5-8E08-4D02-9BE0-E7E14E187F57}</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16A-4873-BCA8-ADCF6E3EA981}"/>
                </c:ext>
                <c:ext xmlns:c15="http://schemas.microsoft.com/office/drawing/2012/chart" uri="{CE6537A1-D6FC-4f65-9D91-7224C49458BB}">
                  <c15:dlblFieldTable>
                    <c15:dlblFTEntry>
                      <c15:txfldGUID>{573C5BD2-1E24-4A1B-8AC9-E28B12A8FF94}</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6.5</c:v>
                </c:pt>
                <c:pt idx="16">
                  <c:v>6.3</c:v>
                </c:pt>
                <c:pt idx="24">
                  <c:v>5.7</c:v>
                </c:pt>
                <c:pt idx="32">
                  <c:v>5.6</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B16A-4873-BCA8-ADCF6E3EA98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16A-4873-BCA8-ADCF6E3EA981}"/>
                </c:ext>
                <c:ext xmlns:c15="http://schemas.microsoft.com/office/drawing/2012/chart" uri="{CE6537A1-D6FC-4f65-9D91-7224C49458BB}">
                  <c15:layout/>
                  <c15:dlblFieldTable>
                    <c15:dlblFTEntry>
                      <c15:txfldGUID>{4D3F7071-6236-458B-80BD-B70DC0E67748}</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16A-4873-BCA8-ADCF6E3EA981}"/>
                </c:ext>
                <c:ext xmlns:c15="http://schemas.microsoft.com/office/drawing/2012/chart" uri="{CE6537A1-D6FC-4f65-9D91-7224C49458BB}">
                  <c15:dlblFieldTable>
                    <c15:dlblFTEntry>
                      <c15:txfldGUID>{87A9E304-BC2E-4977-8F9C-C943D717772E}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16A-4873-BCA8-ADCF6E3EA981}"/>
                </c:ext>
                <c:ext xmlns:c15="http://schemas.microsoft.com/office/drawing/2012/chart" uri="{CE6537A1-D6FC-4f65-9D91-7224C49458BB}">
                  <c15:dlblFieldTable>
                    <c15:dlblFTEntry>
                      <c15:txfldGUID>{1FA91CC7-16B3-4A92-9E1A-67123F1BBD1F}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16A-4873-BCA8-ADCF6E3EA981}"/>
                </c:ext>
                <c:ext xmlns:c15="http://schemas.microsoft.com/office/drawing/2012/chart" uri="{CE6537A1-D6FC-4f65-9D91-7224C49458BB}">
                  <c15:dlblFieldTable>
                    <c15:dlblFTEntry>
                      <c15:txfldGUID>{4B86566F-A2E5-42CE-9EC3-9A3CFB1F3D5B}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16A-4873-BCA8-ADCF6E3EA981}"/>
                </c:ext>
                <c:ext xmlns:c15="http://schemas.microsoft.com/office/drawing/2012/chart" uri="{CE6537A1-D6FC-4f65-9D91-7224C49458BB}">
                  <c15:dlblFieldTable>
                    <c15:dlblFTEntry>
                      <c15:txfldGUID>{FB654138-4FBA-470A-B641-5304DC3415D8}</c15:txfldGUID>
                      <c15:f>#REF!</c15:f>
                      <c15:dlblFieldTableCache>
                        <c:ptCount val="1"/>
                        <c:pt idx="0">
                          <c:v>#REF!</c:v>
                        </c:pt>
                      </c15:dlblFieldTableCache>
                    </c15:dlblFTEntry>
                  </c15:dlblFieldTable>
                  <c15:showDataLabelsRange val="0"/>
                </c:ext>
              </c:extLst>
            </c:dLbl>
            <c:dLbl>
              <c:idx val="8"/>
              <c:layout>
                <c:manualLayout>
                  <c:x val="-4.5096530706953818E-2"/>
                  <c:y val="-8.1337372860052048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16A-4873-BCA8-ADCF6E3EA981}"/>
                </c:ext>
                <c:ext xmlns:c15="http://schemas.microsoft.com/office/drawing/2012/chart" uri="{CE6537A1-D6FC-4f65-9D91-7224C49458BB}">
                  <c15:layout/>
                  <c15:dlblFieldTable>
                    <c15:dlblFTEntry>
                      <c15:txfldGUID>{8DF62D8C-2880-4E52-ACDE-5C050A99B13F}</c15:txfldGUID>
                      <c15:f>公会計指標分析・財政指標組合せ分析表!$BX$72</c15:f>
                      <c15:dlblFieldTableCache>
                        <c:ptCount val="1"/>
                        <c:pt idx="0">
                          <c:v>H30</c:v>
                        </c:pt>
                      </c15:dlblFieldTableCache>
                    </c15:dlblFTEntry>
                  </c15:dlblFieldTable>
                  <c15:showDataLabelsRange val="0"/>
                </c:ext>
              </c:extLst>
            </c:dLbl>
            <c:dLbl>
              <c:idx val="16"/>
              <c:layout>
                <c:manualLayout>
                  <c:x val="-1.8171803637232468E-2"/>
                  <c:y val="-4.3495921315535875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16A-4873-BCA8-ADCF6E3EA981}"/>
                </c:ext>
                <c:ext xmlns:c15="http://schemas.microsoft.com/office/drawing/2012/chart" uri="{CE6537A1-D6FC-4f65-9D91-7224C49458BB}">
                  <c15:layout/>
                  <c15:dlblFieldTable>
                    <c15:dlblFTEntry>
                      <c15:txfldGUID>{851B48A7-3BEA-4D81-9781-74A0A9FBEF2F}</c15:txfldGUID>
                      <c15:f>公会計指標分析・財政指標組合せ分析表!$CF$72</c15:f>
                      <c15:dlblFieldTableCache>
                        <c:ptCount val="1"/>
                        <c:pt idx="0">
                          <c:v>R01</c:v>
                        </c:pt>
                      </c15:dlblFieldTableCache>
                    </c15:dlblFTEntry>
                  </c15:dlblFieldTable>
                  <c15:showDataLabelsRange val="0"/>
                </c:ext>
              </c:extLst>
            </c:dLbl>
            <c:dLbl>
              <c:idx val="24"/>
              <c:layout>
                <c:manualLayout>
                  <c:x val="-4.4905057365901141E-2"/>
                  <c:y val="-4.3495921315535875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16A-4873-BCA8-ADCF6E3EA981}"/>
                </c:ext>
                <c:ext xmlns:c15="http://schemas.microsoft.com/office/drawing/2012/chart" uri="{CE6537A1-D6FC-4f65-9D91-7224C49458BB}">
                  <c15:layout/>
                  <c15:dlblFieldTable>
                    <c15:dlblFTEntry>
                      <c15:txfldGUID>{7754532A-0D69-4C03-A287-1D338A7D8F0B}</c15:txfldGUID>
                      <c15:f>公会計指標分析・財政指標組合せ分析表!$CN$72</c15:f>
                      <c15:dlblFieldTableCache>
                        <c:ptCount val="1"/>
                        <c:pt idx="0">
                          <c:v>R02</c:v>
                        </c:pt>
                      </c15:dlblFieldTableCache>
                    </c15:dlblFTEntry>
                  </c15:dlblFieldTable>
                  <c15:showDataLabelsRange val="0"/>
                </c:ext>
              </c:extLst>
            </c:dLbl>
            <c:dLbl>
              <c:idx val="32"/>
              <c:layout>
                <c:manualLayout>
                  <c:x val="-1.8235628084250027E-2"/>
                  <c:y val="-8.1337372860052048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16A-4873-BCA8-ADCF6E3EA981}"/>
                </c:ext>
                <c:ext xmlns:c15="http://schemas.microsoft.com/office/drawing/2012/chart" uri="{CE6537A1-D6FC-4f65-9D91-7224C49458BB}">
                  <c15:layout/>
                  <c15:dlblFieldTable>
                    <c15:dlblFTEntry>
                      <c15:txfldGUID>{F30FDC9C-D314-4B47-B8EF-F6D77A92DCC9}</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8.6</c:v>
                </c:pt>
                <c:pt idx="16">
                  <c:v>8.6</c:v>
                </c:pt>
                <c:pt idx="24">
                  <c:v>8.9</c:v>
                </c:pt>
                <c:pt idx="32">
                  <c:v>8.9</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B16A-4873-BCA8-ADCF6E3EA981}"/>
            </c:ext>
          </c:extLst>
        </c:ser>
        <c:dLbls>
          <c:showLegendKey val="0"/>
          <c:showVal val="1"/>
          <c:showCatName val="0"/>
          <c:showSerName val="0"/>
          <c:showPercent val="0"/>
          <c:showBubbleSize val="0"/>
        </c:dLbls>
        <c:axId val="695476512"/>
        <c:axId val="695476904"/>
      </c:scatterChart>
      <c:valAx>
        <c:axId val="695476512"/>
        <c:scaling>
          <c:orientation val="maxMin"/>
          <c:max val="9"/>
          <c:min val="8.300000000000000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95476904"/>
        <c:crosses val="autoZero"/>
        <c:crossBetween val="midCat"/>
      </c:valAx>
      <c:valAx>
        <c:axId val="695476904"/>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69547651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平成</a:t>
          </a:r>
          <a:r>
            <a:rPr kumimoji="1" lang="en-US" altLang="ja-JP" sz="1400">
              <a:latin typeface="ＭＳ Ｐゴシック" panose="020B0600070205080204" pitchFamily="50" charset="-128"/>
              <a:ea typeface="ＭＳ Ｐゴシック" panose="020B0600070205080204" pitchFamily="50" charset="-128"/>
            </a:rPr>
            <a:t>30</a:t>
          </a:r>
          <a:r>
            <a:rPr kumimoji="1" lang="ja-JP" altLang="en-US" sz="1400">
              <a:latin typeface="ＭＳ Ｐゴシック" panose="020B0600070205080204" pitchFamily="50" charset="-128"/>
              <a:ea typeface="ＭＳ Ｐゴシック" panose="020B0600070205080204" pitchFamily="50" charset="-128"/>
            </a:rPr>
            <a:t>年度に繰上償還等を実施した結果、実質公債費比率は改善している。また、交付税算入率の高い地方債を活用することで、地方債を活用しつつ財政の健全化も図っている。</a:t>
          </a:r>
        </a:p>
        <a:p>
          <a:r>
            <a:rPr kumimoji="1" lang="ja-JP" altLang="en-US" sz="1400">
              <a:latin typeface="ＭＳ Ｐゴシック" panose="020B0600070205080204" pitchFamily="50" charset="-128"/>
              <a:ea typeface="ＭＳ Ｐゴシック" panose="020B0600070205080204" pitchFamily="50" charset="-128"/>
            </a:rPr>
            <a:t>　しかし、令和３年度に完成した新庁舎及び新町立病院の建設等の大型建設事業を実施したことから、今後起債の償還額の増加が予測されるため、主要事業以外の事業抑制と新規発行の抑制に努める。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将来負担額のうち「地方債現在高」は、平成</a:t>
          </a:r>
          <a:r>
            <a:rPr kumimoji="1" lang="en-US" altLang="ja-JP" sz="1400">
              <a:latin typeface="ＭＳ Ｐゴシック" panose="020B0600070205080204" pitchFamily="50" charset="-128"/>
              <a:ea typeface="ＭＳ Ｐゴシック" panose="020B0600070205080204" pitchFamily="50" charset="-128"/>
            </a:rPr>
            <a:t>25</a:t>
          </a:r>
          <a:r>
            <a:rPr kumimoji="1" lang="ja-JP" altLang="en-US" sz="1400">
              <a:latin typeface="ＭＳ Ｐゴシック" panose="020B0600070205080204" pitchFamily="50" charset="-128"/>
              <a:ea typeface="ＭＳ Ｐゴシック" panose="020B0600070205080204" pitchFamily="50" charset="-128"/>
            </a:rPr>
            <a:t>年度に合併特例債による基金造成を行ったことなどにより増加したが、平成</a:t>
          </a:r>
          <a:r>
            <a:rPr kumimoji="1" lang="en-US" altLang="ja-JP" sz="1400">
              <a:latin typeface="ＭＳ Ｐゴシック" panose="020B0600070205080204" pitchFamily="50" charset="-128"/>
              <a:ea typeface="ＭＳ Ｐゴシック" panose="020B0600070205080204" pitchFamily="50" charset="-128"/>
            </a:rPr>
            <a:t>26</a:t>
          </a:r>
          <a:r>
            <a:rPr kumimoji="1" lang="ja-JP" altLang="en-US" sz="1400">
              <a:latin typeface="ＭＳ Ｐゴシック" panose="020B0600070205080204" pitchFamily="50" charset="-128"/>
              <a:ea typeface="ＭＳ Ｐゴシック" panose="020B0600070205080204" pitchFamily="50" charset="-128"/>
            </a:rPr>
            <a:t>年度からの事業の抑制と繰上償還により減少している。平成</a:t>
          </a:r>
          <a:r>
            <a:rPr kumimoji="1" lang="en-US" altLang="ja-JP" sz="1400">
              <a:latin typeface="ＭＳ Ｐゴシック" panose="020B0600070205080204" pitchFamily="50" charset="-128"/>
              <a:ea typeface="ＭＳ Ｐゴシック" panose="020B0600070205080204" pitchFamily="50" charset="-128"/>
            </a:rPr>
            <a:t>30</a:t>
          </a:r>
          <a:r>
            <a:rPr kumimoji="1" lang="ja-JP" altLang="en-US" sz="1400">
              <a:latin typeface="ＭＳ Ｐゴシック" panose="020B0600070205080204" pitchFamily="50" charset="-128"/>
              <a:ea typeface="ＭＳ Ｐゴシック" panose="020B0600070205080204" pitchFamily="50" charset="-128"/>
            </a:rPr>
            <a:t>年</a:t>
          </a:r>
          <a:r>
            <a:rPr kumimoji="1" lang="en-US" altLang="ja-JP" sz="1400">
              <a:latin typeface="ＭＳ Ｐゴシック" panose="020B0600070205080204" pitchFamily="50" charset="-128"/>
              <a:ea typeface="ＭＳ Ｐゴシック" panose="020B0600070205080204" pitchFamily="50" charset="-128"/>
            </a:rPr>
            <a:t>7</a:t>
          </a:r>
          <a:r>
            <a:rPr kumimoji="1" lang="ja-JP" altLang="en-US" sz="1400">
              <a:latin typeface="ＭＳ Ｐゴシック" panose="020B0600070205080204" pitchFamily="50" charset="-128"/>
              <a:ea typeface="ＭＳ Ｐゴシック" panose="020B0600070205080204" pitchFamily="50" charset="-128"/>
            </a:rPr>
            <a:t>月豪雨災害復旧と庁舎建設等大型事業費の増加により今後は増加が予測される。</a:t>
          </a:r>
        </a:p>
        <a:p>
          <a:r>
            <a:rPr kumimoji="1" lang="ja-JP" altLang="en-US" sz="1400">
              <a:latin typeface="ＭＳ Ｐゴシック" panose="020B0600070205080204" pitchFamily="50" charset="-128"/>
              <a:ea typeface="ＭＳ Ｐゴシック" panose="020B0600070205080204" pitchFamily="50" charset="-128"/>
            </a:rPr>
            <a:t>　充当可能財源等のうち「充当可能基金」は、繰上償還に充当したため減少している。</a:t>
          </a:r>
        </a:p>
        <a:p>
          <a:r>
            <a:rPr kumimoji="1" lang="ja-JP" altLang="en-US" sz="1400">
              <a:latin typeface="ＭＳ Ｐゴシック" panose="020B0600070205080204" pitchFamily="50" charset="-128"/>
              <a:ea typeface="ＭＳ Ｐゴシック" panose="020B0600070205080204" pitchFamily="50" charset="-128"/>
            </a:rPr>
            <a:t>　平成</a:t>
          </a:r>
          <a:r>
            <a:rPr kumimoji="1" lang="en-US" altLang="ja-JP" sz="1400">
              <a:latin typeface="ＭＳ Ｐゴシック" panose="020B0600070205080204" pitchFamily="50" charset="-128"/>
              <a:ea typeface="ＭＳ Ｐゴシック" panose="020B0600070205080204" pitchFamily="50" charset="-128"/>
            </a:rPr>
            <a:t>24</a:t>
          </a:r>
          <a:r>
            <a:rPr kumimoji="1" lang="ja-JP" altLang="en-US" sz="1400">
              <a:latin typeface="ＭＳ Ｐゴシック" panose="020B0600070205080204" pitchFamily="50" charset="-128"/>
              <a:ea typeface="ＭＳ Ｐゴシック" panose="020B0600070205080204" pitchFamily="50" charset="-128"/>
            </a:rPr>
            <a:t>年度決算からは将来負担比率の分子がマイナスとなっている。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広島県神石高原町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基金総額は減少傾向であったが令和２年度、令和３年度は増加している。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主な原因は、令和２年度については町立保育所建設のための積立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百万円である。令和３年度については歳計余剰金積立である。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目的基金においては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保健・医療・福祉支援事業基金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重点公共施設新設整備基金等を取り崩した。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一方</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かがやきネット管理運営基金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保健・医療・福祉支援事業基金（医療機器分）へ積立を行った。</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財政調整基金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減債基金は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歳計余剰金の状況により将来に向けて安定財政維持のための財源として可能な範囲において積立を行う。</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債券一括運用による運用益の獲得も積極的に行っていく。</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目的基金においては、事業目的のため基金を運用していく。</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保健・医療・福祉支援事業基金　　町立病院を運営する事を主な目的とした基金</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協働のまちづくり事業基金　　　　　協働のまちづくりに資する事業のための基金</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小・中・高校教育支援事業基金　　教育事業のための基金</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公共施設総合管理基金　　　　　　</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公共施設の維持修繕等のための基金</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かがやきネット管理運営基金　　　高速通信網の施設改修及び管理運営のための基金</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各基金の事業目的のために取崩を行った。主なものでは、病院建設と病院運営のために保健・医療・福祉支援事業基金の取崩を行った。</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また、今後予想される機器更新のためかがやきネット管理運営基金及び保健・医療・福祉支援事業基金（医療機器分）へ積立を行った。</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各基金の目的に沿った事業執行に合わせて必要に応じて取崩を行う。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財源不足を補うため取崩を行った。また、前年度歳計余剰金を積立てた。</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年度より財政調整基金を取り崩して財政運営を行っており、人口減少等により収入の増加が見込めない。</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歳入に見合った歳出を心掛け財政健全化に努める。</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令和３年度補正予算（第１号）普通交付税「臨時財政対策債償還基金費」（臨時財政対策債償還財源前倒し措置分）追加交付にともなう積立を行った。</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年度以降に繰上償還を実施した効果額（繰上償還後も当初償還表のとおり交付税算入される額）を積立てている。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現在財政調整基金を繰り入れて財政運営を行っているため、効果額の積立は休止している。</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8,496
8,395
381.98
13,692,647
12,564,875
704,663
6,591,483
12,626,054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インフラ資産の工作物（主に道路）の減価償却率が高いことが、類似団体と比較して減価償却率が高い主たる原因である。毎年数値が上昇しており、施設の老朽化が進んでいる。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既存施設をすべて維持・更新していくことは困難であるため、施設の重要度や劣化状態等を加味し、長期的な視点により優先度をつけて、計画的に廃止を含めた検討を進めるとともに、改修・更新を行っていく必要があ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公共施設総合管理計画に設定している令和８年度までに公共施設数３％削減を目標に対策をすすめる。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117983</xdr:rowOff>
    </xdr:from>
    <xdr:to>
      <xdr:col>23</xdr:col>
      <xdr:colOff>85090</xdr:colOff>
      <xdr:row>34</xdr:row>
      <xdr:rowOff>170053</xdr:rowOff>
    </xdr:to>
    <xdr:cxnSp macro="">
      <xdr:nvCxnSpPr>
        <xdr:cNvPr id="73" name="直線コネクタ 72"/>
        <xdr:cNvCxnSpPr/>
      </xdr:nvCxnSpPr>
      <xdr:spPr>
        <a:xfrm flipV="1">
          <a:off x="4760595" y="5518658"/>
          <a:ext cx="1270" cy="12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2430</xdr:rowOff>
    </xdr:from>
    <xdr:ext cx="405111" cy="259045"/>
    <xdr:sp macro="" textlink="">
      <xdr:nvSpPr>
        <xdr:cNvPr id="74" name="有形固定資産減価償却率最小値テキスト"/>
        <xdr:cNvSpPr txBox="1"/>
      </xdr:nvSpPr>
      <xdr:spPr>
        <a:xfrm>
          <a:off x="4813300" y="6774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170053</xdr:rowOff>
    </xdr:from>
    <xdr:to>
      <xdr:col>23</xdr:col>
      <xdr:colOff>174625</xdr:colOff>
      <xdr:row>34</xdr:row>
      <xdr:rowOff>170053</xdr:rowOff>
    </xdr:to>
    <xdr:cxnSp macro="">
      <xdr:nvCxnSpPr>
        <xdr:cNvPr id="75" name="直線コネクタ 74"/>
        <xdr:cNvCxnSpPr/>
      </xdr:nvCxnSpPr>
      <xdr:spPr>
        <a:xfrm>
          <a:off x="4673600" y="677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64660</xdr:rowOff>
    </xdr:from>
    <xdr:ext cx="405111" cy="259045"/>
    <xdr:sp macro="" textlink="">
      <xdr:nvSpPr>
        <xdr:cNvPr id="76" name="有形固定資産減価償却率最大値テキスト"/>
        <xdr:cNvSpPr txBox="1"/>
      </xdr:nvSpPr>
      <xdr:spPr>
        <a:xfrm>
          <a:off x="4813300" y="529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117983</xdr:rowOff>
    </xdr:from>
    <xdr:to>
      <xdr:col>23</xdr:col>
      <xdr:colOff>174625</xdr:colOff>
      <xdr:row>27</xdr:row>
      <xdr:rowOff>117983</xdr:rowOff>
    </xdr:to>
    <xdr:cxnSp macro="">
      <xdr:nvCxnSpPr>
        <xdr:cNvPr id="77" name="直線コネクタ 76"/>
        <xdr:cNvCxnSpPr/>
      </xdr:nvCxnSpPr>
      <xdr:spPr>
        <a:xfrm>
          <a:off x="4673600" y="551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68343</xdr:rowOff>
    </xdr:from>
    <xdr:ext cx="405111" cy="259045"/>
    <xdr:sp macro="" textlink="">
      <xdr:nvSpPr>
        <xdr:cNvPr id="78" name="有形固定資産減価償却率平均値テキスト"/>
        <xdr:cNvSpPr txBox="1"/>
      </xdr:nvSpPr>
      <xdr:spPr>
        <a:xfrm>
          <a:off x="4813300" y="61548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45466</xdr:rowOff>
    </xdr:from>
    <xdr:to>
      <xdr:col>23</xdr:col>
      <xdr:colOff>136525</xdr:colOff>
      <xdr:row>32</xdr:row>
      <xdr:rowOff>147066</xdr:rowOff>
    </xdr:to>
    <xdr:sp macro="" textlink="">
      <xdr:nvSpPr>
        <xdr:cNvPr id="79" name="フローチャート: 判断 78"/>
        <xdr:cNvSpPr/>
      </xdr:nvSpPr>
      <xdr:spPr>
        <a:xfrm>
          <a:off x="4711700" y="630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26035</xdr:rowOff>
    </xdr:from>
    <xdr:to>
      <xdr:col>19</xdr:col>
      <xdr:colOff>187325</xdr:colOff>
      <xdr:row>32</xdr:row>
      <xdr:rowOff>127635</xdr:rowOff>
    </xdr:to>
    <xdr:sp macro="" textlink="">
      <xdr:nvSpPr>
        <xdr:cNvPr id="80" name="フローチャート: 判断 79"/>
        <xdr:cNvSpPr/>
      </xdr:nvSpPr>
      <xdr:spPr>
        <a:xfrm>
          <a:off x="4000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145669</xdr:rowOff>
    </xdr:from>
    <xdr:to>
      <xdr:col>15</xdr:col>
      <xdr:colOff>187325</xdr:colOff>
      <xdr:row>32</xdr:row>
      <xdr:rowOff>75819</xdr:rowOff>
    </xdr:to>
    <xdr:sp macro="" textlink="">
      <xdr:nvSpPr>
        <xdr:cNvPr id="81" name="フローチャート: 判断 80"/>
        <xdr:cNvSpPr/>
      </xdr:nvSpPr>
      <xdr:spPr>
        <a:xfrm>
          <a:off x="3238500" y="62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113284</xdr:rowOff>
    </xdr:from>
    <xdr:to>
      <xdr:col>11</xdr:col>
      <xdr:colOff>187325</xdr:colOff>
      <xdr:row>32</xdr:row>
      <xdr:rowOff>43434</xdr:rowOff>
    </xdr:to>
    <xdr:sp macro="" textlink="">
      <xdr:nvSpPr>
        <xdr:cNvPr id="82" name="フローチャート: 判断 81"/>
        <xdr:cNvSpPr/>
      </xdr:nvSpPr>
      <xdr:spPr>
        <a:xfrm>
          <a:off x="2476500" y="6199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72263</xdr:rowOff>
    </xdr:from>
    <xdr:to>
      <xdr:col>7</xdr:col>
      <xdr:colOff>187325</xdr:colOff>
      <xdr:row>32</xdr:row>
      <xdr:rowOff>2413</xdr:rowOff>
    </xdr:to>
    <xdr:sp macro="" textlink="">
      <xdr:nvSpPr>
        <xdr:cNvPr id="83" name="フローチャート: 判断 82"/>
        <xdr:cNvSpPr/>
      </xdr:nvSpPr>
      <xdr:spPr>
        <a:xfrm>
          <a:off x="1714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162052</xdr:rowOff>
    </xdr:from>
    <xdr:to>
      <xdr:col>23</xdr:col>
      <xdr:colOff>136525</xdr:colOff>
      <xdr:row>33</xdr:row>
      <xdr:rowOff>92202</xdr:rowOff>
    </xdr:to>
    <xdr:sp macro="" textlink="">
      <xdr:nvSpPr>
        <xdr:cNvPr id="89" name="楕円 88"/>
        <xdr:cNvSpPr/>
      </xdr:nvSpPr>
      <xdr:spPr>
        <a:xfrm>
          <a:off x="4711700" y="641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140479</xdr:rowOff>
    </xdr:from>
    <xdr:ext cx="405111" cy="259045"/>
    <xdr:sp macro="" textlink="">
      <xdr:nvSpPr>
        <xdr:cNvPr id="90" name="有形固定資産減価償却率該当値テキスト"/>
        <xdr:cNvSpPr txBox="1"/>
      </xdr:nvSpPr>
      <xdr:spPr>
        <a:xfrm>
          <a:off x="4813300" y="639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157734</xdr:rowOff>
    </xdr:from>
    <xdr:to>
      <xdr:col>19</xdr:col>
      <xdr:colOff>187325</xdr:colOff>
      <xdr:row>33</xdr:row>
      <xdr:rowOff>87885</xdr:rowOff>
    </xdr:to>
    <xdr:sp macro="" textlink="">
      <xdr:nvSpPr>
        <xdr:cNvPr id="91" name="楕円 90"/>
        <xdr:cNvSpPr/>
      </xdr:nvSpPr>
      <xdr:spPr>
        <a:xfrm>
          <a:off x="4000500" y="64156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37084</xdr:rowOff>
    </xdr:from>
    <xdr:to>
      <xdr:col>23</xdr:col>
      <xdr:colOff>85725</xdr:colOff>
      <xdr:row>33</xdr:row>
      <xdr:rowOff>41402</xdr:rowOff>
    </xdr:to>
    <xdr:cxnSp macro="">
      <xdr:nvCxnSpPr>
        <xdr:cNvPr id="92" name="直線コネクタ 91"/>
        <xdr:cNvCxnSpPr/>
      </xdr:nvCxnSpPr>
      <xdr:spPr>
        <a:xfrm>
          <a:off x="4051300" y="6466459"/>
          <a:ext cx="7112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123190</xdr:rowOff>
    </xdr:from>
    <xdr:to>
      <xdr:col>15</xdr:col>
      <xdr:colOff>187325</xdr:colOff>
      <xdr:row>33</xdr:row>
      <xdr:rowOff>53340</xdr:rowOff>
    </xdr:to>
    <xdr:sp macro="" textlink="">
      <xdr:nvSpPr>
        <xdr:cNvPr id="93" name="楕円 92"/>
        <xdr:cNvSpPr/>
      </xdr:nvSpPr>
      <xdr:spPr>
        <a:xfrm>
          <a:off x="32385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2540</xdr:rowOff>
    </xdr:from>
    <xdr:to>
      <xdr:col>19</xdr:col>
      <xdr:colOff>136525</xdr:colOff>
      <xdr:row>33</xdr:row>
      <xdr:rowOff>37084</xdr:rowOff>
    </xdr:to>
    <xdr:cxnSp macro="">
      <xdr:nvCxnSpPr>
        <xdr:cNvPr id="94" name="直線コネクタ 93"/>
        <xdr:cNvCxnSpPr/>
      </xdr:nvCxnSpPr>
      <xdr:spPr>
        <a:xfrm>
          <a:off x="3289300" y="6431915"/>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99441</xdr:rowOff>
    </xdr:from>
    <xdr:to>
      <xdr:col>11</xdr:col>
      <xdr:colOff>187325</xdr:colOff>
      <xdr:row>33</xdr:row>
      <xdr:rowOff>29591</xdr:rowOff>
    </xdr:to>
    <xdr:sp macro="" textlink="">
      <xdr:nvSpPr>
        <xdr:cNvPr id="95" name="楕円 94"/>
        <xdr:cNvSpPr/>
      </xdr:nvSpPr>
      <xdr:spPr>
        <a:xfrm>
          <a:off x="2476500" y="635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150241</xdr:rowOff>
    </xdr:from>
    <xdr:to>
      <xdr:col>15</xdr:col>
      <xdr:colOff>136525</xdr:colOff>
      <xdr:row>33</xdr:row>
      <xdr:rowOff>2540</xdr:rowOff>
    </xdr:to>
    <xdr:cxnSp macro="">
      <xdr:nvCxnSpPr>
        <xdr:cNvPr id="96" name="直線コネクタ 95"/>
        <xdr:cNvCxnSpPr/>
      </xdr:nvCxnSpPr>
      <xdr:spPr>
        <a:xfrm>
          <a:off x="2527300" y="6408166"/>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64897</xdr:rowOff>
    </xdr:from>
    <xdr:to>
      <xdr:col>7</xdr:col>
      <xdr:colOff>187325</xdr:colOff>
      <xdr:row>32</xdr:row>
      <xdr:rowOff>166497</xdr:rowOff>
    </xdr:to>
    <xdr:sp macro="" textlink="">
      <xdr:nvSpPr>
        <xdr:cNvPr id="97" name="楕円 96"/>
        <xdr:cNvSpPr/>
      </xdr:nvSpPr>
      <xdr:spPr>
        <a:xfrm>
          <a:off x="1714500" y="632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115697</xdr:rowOff>
    </xdr:from>
    <xdr:to>
      <xdr:col>11</xdr:col>
      <xdr:colOff>136525</xdr:colOff>
      <xdr:row>32</xdr:row>
      <xdr:rowOff>150241</xdr:rowOff>
    </xdr:to>
    <xdr:cxnSp macro="">
      <xdr:nvCxnSpPr>
        <xdr:cNvPr id="98" name="直線コネクタ 97"/>
        <xdr:cNvCxnSpPr/>
      </xdr:nvCxnSpPr>
      <xdr:spPr>
        <a:xfrm>
          <a:off x="1765300" y="6373622"/>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144162</xdr:rowOff>
    </xdr:from>
    <xdr:ext cx="405111" cy="259045"/>
    <xdr:sp macro="" textlink="">
      <xdr:nvSpPr>
        <xdr:cNvPr id="99" name="n_1aveValue有形固定資産減価償却率"/>
        <xdr:cNvSpPr txBox="1"/>
      </xdr:nvSpPr>
      <xdr:spPr>
        <a:xfrm>
          <a:off x="3836044" y="6059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92346</xdr:rowOff>
    </xdr:from>
    <xdr:ext cx="405111" cy="259045"/>
    <xdr:sp macro="" textlink="">
      <xdr:nvSpPr>
        <xdr:cNvPr id="100" name="n_2aveValue有形固定資産減価償却率"/>
        <xdr:cNvSpPr txBox="1"/>
      </xdr:nvSpPr>
      <xdr:spPr>
        <a:xfrm>
          <a:off x="3086744" y="6007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59961</xdr:rowOff>
    </xdr:from>
    <xdr:ext cx="405111" cy="259045"/>
    <xdr:sp macro="" textlink="">
      <xdr:nvSpPr>
        <xdr:cNvPr id="101" name="n_3aveValue有形固定資産減価償却率"/>
        <xdr:cNvSpPr txBox="1"/>
      </xdr:nvSpPr>
      <xdr:spPr>
        <a:xfrm>
          <a:off x="2324744" y="5974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18940</xdr:rowOff>
    </xdr:from>
    <xdr:ext cx="405111" cy="259045"/>
    <xdr:sp macro="" textlink="">
      <xdr:nvSpPr>
        <xdr:cNvPr id="102" name="n_4aveValue有形固定資産減価償却率"/>
        <xdr:cNvSpPr txBox="1"/>
      </xdr:nvSpPr>
      <xdr:spPr>
        <a:xfrm>
          <a:off x="1562744" y="593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79011</xdr:rowOff>
    </xdr:from>
    <xdr:ext cx="405111" cy="259045"/>
    <xdr:sp macro="" textlink="">
      <xdr:nvSpPr>
        <xdr:cNvPr id="103" name="n_1mainValue有形固定資産減価償却率"/>
        <xdr:cNvSpPr txBox="1"/>
      </xdr:nvSpPr>
      <xdr:spPr>
        <a:xfrm>
          <a:off x="3836044" y="6508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44467</xdr:rowOff>
    </xdr:from>
    <xdr:ext cx="405111" cy="259045"/>
    <xdr:sp macro="" textlink="">
      <xdr:nvSpPr>
        <xdr:cNvPr id="104" name="n_2mainValue有形固定資産減価償却率"/>
        <xdr:cNvSpPr txBox="1"/>
      </xdr:nvSpPr>
      <xdr:spPr>
        <a:xfrm>
          <a:off x="3086744" y="6473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20718</xdr:rowOff>
    </xdr:from>
    <xdr:ext cx="405111" cy="259045"/>
    <xdr:sp macro="" textlink="">
      <xdr:nvSpPr>
        <xdr:cNvPr id="105" name="n_3mainValue有形固定資産減価償却率"/>
        <xdr:cNvSpPr txBox="1"/>
      </xdr:nvSpPr>
      <xdr:spPr>
        <a:xfrm>
          <a:off x="2324744" y="6450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157624</xdr:rowOff>
    </xdr:from>
    <xdr:ext cx="405111" cy="259045"/>
    <xdr:sp macro="" textlink="">
      <xdr:nvSpPr>
        <xdr:cNvPr id="106" name="n_4mainValue有形固定資産減価償却率"/>
        <xdr:cNvSpPr txBox="1"/>
      </xdr:nvSpPr>
      <xdr:spPr>
        <a:xfrm>
          <a:off x="1562744" y="6415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[ 214.8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起債の繰上償還、借入の抑制などにより、債務残高を抑えてきたこと、目的基金の保有により全国平均と比べ低い状況で推移している。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年度は減債基金を取り崩し、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億円の繰り上げ償還を行い起債額の圧縮を図ったが、平成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年７月豪雨災害の影響により増加している。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新庁舎建設事業・町立病院建設移転事業を実施しており、将来負担額は増加する見込みである。引き続き経常経費の圧縮に努める。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51616</xdr:rowOff>
    </xdr:to>
    <xdr:cxnSp macro="">
      <xdr:nvCxnSpPr>
        <xdr:cNvPr id="137" name="直線コネクタ 136"/>
        <xdr:cNvCxnSpPr/>
      </xdr:nvCxnSpPr>
      <xdr:spPr>
        <a:xfrm flipV="1">
          <a:off x="14793595" y="5261428"/>
          <a:ext cx="1269" cy="139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55443</xdr:rowOff>
    </xdr:from>
    <xdr:ext cx="469744" cy="259045"/>
    <xdr:sp macro="" textlink="">
      <xdr:nvSpPr>
        <xdr:cNvPr id="138" name="債務償還比率最小値テキスト"/>
        <xdr:cNvSpPr txBox="1"/>
      </xdr:nvSpPr>
      <xdr:spPr>
        <a:xfrm>
          <a:off x="14846300" y="665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51616</xdr:rowOff>
    </xdr:from>
    <xdr:to>
      <xdr:col>76</xdr:col>
      <xdr:colOff>111125</xdr:colOff>
      <xdr:row>34</xdr:row>
      <xdr:rowOff>51616</xdr:rowOff>
    </xdr:to>
    <xdr:cxnSp macro="">
      <xdr:nvCxnSpPr>
        <xdr:cNvPr id="139" name="直線コネクタ 138"/>
        <xdr:cNvCxnSpPr/>
      </xdr:nvCxnSpPr>
      <xdr:spPr>
        <a:xfrm>
          <a:off x="14706600" y="6652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115660</xdr:rowOff>
    </xdr:from>
    <xdr:ext cx="469744" cy="259045"/>
    <xdr:sp macro="" textlink="">
      <xdr:nvSpPr>
        <xdr:cNvPr id="142" name="債務償還比率平均値テキスト"/>
        <xdr:cNvSpPr txBox="1"/>
      </xdr:nvSpPr>
      <xdr:spPr>
        <a:xfrm>
          <a:off x="14846300" y="5687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137233</xdr:rowOff>
    </xdr:from>
    <xdr:to>
      <xdr:col>76</xdr:col>
      <xdr:colOff>73025</xdr:colOff>
      <xdr:row>29</xdr:row>
      <xdr:rowOff>67383</xdr:rowOff>
    </xdr:to>
    <xdr:sp macro="" textlink="">
      <xdr:nvSpPr>
        <xdr:cNvPr id="143" name="フローチャート: 判断 142"/>
        <xdr:cNvSpPr/>
      </xdr:nvSpPr>
      <xdr:spPr>
        <a:xfrm>
          <a:off x="14744700" y="57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87304</xdr:rowOff>
    </xdr:from>
    <xdr:to>
      <xdr:col>72</xdr:col>
      <xdr:colOff>123825</xdr:colOff>
      <xdr:row>30</xdr:row>
      <xdr:rowOff>17454</xdr:rowOff>
    </xdr:to>
    <xdr:sp macro="" textlink="">
      <xdr:nvSpPr>
        <xdr:cNvPr id="144" name="フローチャート: 判断 143"/>
        <xdr:cNvSpPr/>
      </xdr:nvSpPr>
      <xdr:spPr>
        <a:xfrm>
          <a:off x="14033500" y="583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93164</xdr:rowOff>
    </xdr:from>
    <xdr:to>
      <xdr:col>68</xdr:col>
      <xdr:colOff>123825</xdr:colOff>
      <xdr:row>30</xdr:row>
      <xdr:rowOff>23314</xdr:rowOff>
    </xdr:to>
    <xdr:sp macro="" textlink="">
      <xdr:nvSpPr>
        <xdr:cNvPr id="145" name="フローチャート: 判断 144"/>
        <xdr:cNvSpPr/>
      </xdr:nvSpPr>
      <xdr:spPr>
        <a:xfrm>
          <a:off x="13271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110281</xdr:rowOff>
    </xdr:from>
    <xdr:to>
      <xdr:col>64</xdr:col>
      <xdr:colOff>123825</xdr:colOff>
      <xdr:row>30</xdr:row>
      <xdr:rowOff>40431</xdr:rowOff>
    </xdr:to>
    <xdr:sp macro="" textlink="">
      <xdr:nvSpPr>
        <xdr:cNvPr id="146" name="フローチャート: 判断 145"/>
        <xdr:cNvSpPr/>
      </xdr:nvSpPr>
      <xdr:spPr>
        <a:xfrm>
          <a:off x="12509500" y="585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98407</xdr:rowOff>
    </xdr:from>
    <xdr:to>
      <xdr:col>60</xdr:col>
      <xdr:colOff>123825</xdr:colOff>
      <xdr:row>30</xdr:row>
      <xdr:rowOff>28557</xdr:rowOff>
    </xdr:to>
    <xdr:sp macro="" textlink="">
      <xdr:nvSpPr>
        <xdr:cNvPr id="147" name="フローチャート: 判断 146"/>
        <xdr:cNvSpPr/>
      </xdr:nvSpPr>
      <xdr:spPr>
        <a:xfrm>
          <a:off x="11747500" y="584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141206</xdr:rowOff>
    </xdr:from>
    <xdr:to>
      <xdr:col>76</xdr:col>
      <xdr:colOff>73025</xdr:colOff>
      <xdr:row>28</xdr:row>
      <xdr:rowOff>71356</xdr:rowOff>
    </xdr:to>
    <xdr:sp macro="" textlink="">
      <xdr:nvSpPr>
        <xdr:cNvPr id="153" name="楕円 152"/>
        <xdr:cNvSpPr/>
      </xdr:nvSpPr>
      <xdr:spPr>
        <a:xfrm>
          <a:off x="14744700" y="554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164083</xdr:rowOff>
    </xdr:from>
    <xdr:ext cx="469744" cy="259045"/>
    <xdr:sp macro="" textlink="">
      <xdr:nvSpPr>
        <xdr:cNvPr id="154" name="債務償還比率該当値テキスト"/>
        <xdr:cNvSpPr txBox="1"/>
      </xdr:nvSpPr>
      <xdr:spPr>
        <a:xfrm>
          <a:off x="14846300" y="539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3375</xdr:rowOff>
    </xdr:from>
    <xdr:to>
      <xdr:col>72</xdr:col>
      <xdr:colOff>123825</xdr:colOff>
      <xdr:row>28</xdr:row>
      <xdr:rowOff>104975</xdr:rowOff>
    </xdr:to>
    <xdr:sp macro="" textlink="">
      <xdr:nvSpPr>
        <xdr:cNvPr id="155" name="楕円 154"/>
        <xdr:cNvSpPr/>
      </xdr:nvSpPr>
      <xdr:spPr>
        <a:xfrm>
          <a:off x="14033500" y="55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20556</xdr:rowOff>
    </xdr:from>
    <xdr:to>
      <xdr:col>76</xdr:col>
      <xdr:colOff>22225</xdr:colOff>
      <xdr:row>28</xdr:row>
      <xdr:rowOff>54175</xdr:rowOff>
    </xdr:to>
    <xdr:cxnSp macro="">
      <xdr:nvCxnSpPr>
        <xdr:cNvPr id="156" name="直線コネクタ 155"/>
        <xdr:cNvCxnSpPr/>
      </xdr:nvCxnSpPr>
      <xdr:spPr>
        <a:xfrm flipV="1">
          <a:off x="14084300" y="5592681"/>
          <a:ext cx="711200" cy="3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52260</xdr:rowOff>
    </xdr:from>
    <xdr:to>
      <xdr:col>68</xdr:col>
      <xdr:colOff>123825</xdr:colOff>
      <xdr:row>28</xdr:row>
      <xdr:rowOff>153860</xdr:rowOff>
    </xdr:to>
    <xdr:sp macro="" textlink="">
      <xdr:nvSpPr>
        <xdr:cNvPr id="157" name="楕円 156"/>
        <xdr:cNvSpPr/>
      </xdr:nvSpPr>
      <xdr:spPr>
        <a:xfrm>
          <a:off x="13271500" y="562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54175</xdr:rowOff>
    </xdr:from>
    <xdr:to>
      <xdr:col>72</xdr:col>
      <xdr:colOff>73025</xdr:colOff>
      <xdr:row>28</xdr:row>
      <xdr:rowOff>103060</xdr:rowOff>
    </xdr:to>
    <xdr:cxnSp macro="">
      <xdr:nvCxnSpPr>
        <xdr:cNvPr id="158" name="直線コネクタ 157"/>
        <xdr:cNvCxnSpPr/>
      </xdr:nvCxnSpPr>
      <xdr:spPr>
        <a:xfrm flipV="1">
          <a:off x="13322300" y="5626300"/>
          <a:ext cx="762000" cy="4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99876</xdr:rowOff>
    </xdr:from>
    <xdr:to>
      <xdr:col>64</xdr:col>
      <xdr:colOff>123825</xdr:colOff>
      <xdr:row>28</xdr:row>
      <xdr:rowOff>30026</xdr:rowOff>
    </xdr:to>
    <xdr:sp macro="" textlink="">
      <xdr:nvSpPr>
        <xdr:cNvPr id="159" name="楕円 158"/>
        <xdr:cNvSpPr/>
      </xdr:nvSpPr>
      <xdr:spPr>
        <a:xfrm>
          <a:off x="12509500" y="550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150676</xdr:rowOff>
    </xdr:from>
    <xdr:to>
      <xdr:col>68</xdr:col>
      <xdr:colOff>73025</xdr:colOff>
      <xdr:row>28</xdr:row>
      <xdr:rowOff>103060</xdr:rowOff>
    </xdr:to>
    <xdr:cxnSp macro="">
      <xdr:nvCxnSpPr>
        <xdr:cNvPr id="160" name="直線コネクタ 159"/>
        <xdr:cNvCxnSpPr/>
      </xdr:nvCxnSpPr>
      <xdr:spPr>
        <a:xfrm>
          <a:off x="12560300" y="5551351"/>
          <a:ext cx="762000" cy="12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71038</xdr:rowOff>
    </xdr:from>
    <xdr:to>
      <xdr:col>60</xdr:col>
      <xdr:colOff>123825</xdr:colOff>
      <xdr:row>28</xdr:row>
      <xdr:rowOff>1188</xdr:rowOff>
    </xdr:to>
    <xdr:sp macro="" textlink="">
      <xdr:nvSpPr>
        <xdr:cNvPr id="161" name="楕円 160"/>
        <xdr:cNvSpPr/>
      </xdr:nvSpPr>
      <xdr:spPr>
        <a:xfrm>
          <a:off x="11747500" y="547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121838</xdr:rowOff>
    </xdr:from>
    <xdr:to>
      <xdr:col>64</xdr:col>
      <xdr:colOff>73025</xdr:colOff>
      <xdr:row>27</xdr:row>
      <xdr:rowOff>150676</xdr:rowOff>
    </xdr:to>
    <xdr:cxnSp macro="">
      <xdr:nvCxnSpPr>
        <xdr:cNvPr id="162" name="直線コネクタ 161"/>
        <xdr:cNvCxnSpPr/>
      </xdr:nvCxnSpPr>
      <xdr:spPr>
        <a:xfrm>
          <a:off x="11798300" y="5522513"/>
          <a:ext cx="762000" cy="2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8581</xdr:rowOff>
    </xdr:from>
    <xdr:ext cx="469744" cy="259045"/>
    <xdr:sp macro="" textlink="">
      <xdr:nvSpPr>
        <xdr:cNvPr id="163" name="n_1aveValue債務償還比率"/>
        <xdr:cNvSpPr txBox="1"/>
      </xdr:nvSpPr>
      <xdr:spPr>
        <a:xfrm>
          <a:off x="13836727" y="5923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14441</xdr:rowOff>
    </xdr:from>
    <xdr:ext cx="469744" cy="259045"/>
    <xdr:sp macro="" textlink="">
      <xdr:nvSpPr>
        <xdr:cNvPr id="164" name="n_2aveValue債務償還比率"/>
        <xdr:cNvSpPr txBox="1"/>
      </xdr:nvSpPr>
      <xdr:spPr>
        <a:xfrm>
          <a:off x="13087427" y="592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31558</xdr:rowOff>
    </xdr:from>
    <xdr:ext cx="469744" cy="259045"/>
    <xdr:sp macro="" textlink="">
      <xdr:nvSpPr>
        <xdr:cNvPr id="165" name="n_3aveValue債務償還比率"/>
        <xdr:cNvSpPr txBox="1"/>
      </xdr:nvSpPr>
      <xdr:spPr>
        <a:xfrm>
          <a:off x="12325427" y="594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19684</xdr:rowOff>
    </xdr:from>
    <xdr:ext cx="469744" cy="259045"/>
    <xdr:sp macro="" textlink="">
      <xdr:nvSpPr>
        <xdr:cNvPr id="166" name="n_4aveValue債務償還比率"/>
        <xdr:cNvSpPr txBox="1"/>
      </xdr:nvSpPr>
      <xdr:spPr>
        <a:xfrm>
          <a:off x="11563427" y="593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121502</xdr:rowOff>
    </xdr:from>
    <xdr:ext cx="469744" cy="259045"/>
    <xdr:sp macro="" textlink="">
      <xdr:nvSpPr>
        <xdr:cNvPr id="167" name="n_1mainValue債務償還比率"/>
        <xdr:cNvSpPr txBox="1"/>
      </xdr:nvSpPr>
      <xdr:spPr>
        <a:xfrm>
          <a:off x="13836727" y="53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170387</xdr:rowOff>
    </xdr:from>
    <xdr:ext cx="469744" cy="259045"/>
    <xdr:sp macro="" textlink="">
      <xdr:nvSpPr>
        <xdr:cNvPr id="168" name="n_2mainValue債務償還比率"/>
        <xdr:cNvSpPr txBox="1"/>
      </xdr:nvSpPr>
      <xdr:spPr>
        <a:xfrm>
          <a:off x="13087427" y="539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46553</xdr:rowOff>
    </xdr:from>
    <xdr:ext cx="469744" cy="259045"/>
    <xdr:sp macro="" textlink="">
      <xdr:nvSpPr>
        <xdr:cNvPr id="169" name="n_3mainValue債務償還比率"/>
        <xdr:cNvSpPr txBox="1"/>
      </xdr:nvSpPr>
      <xdr:spPr>
        <a:xfrm>
          <a:off x="12325427" y="5275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17715</xdr:rowOff>
    </xdr:from>
    <xdr:ext cx="469744" cy="259045"/>
    <xdr:sp macro="" textlink="">
      <xdr:nvSpPr>
        <xdr:cNvPr id="170" name="n_4mainValue債務償還比率"/>
        <xdr:cNvSpPr txBox="1"/>
      </xdr:nvSpPr>
      <xdr:spPr>
        <a:xfrm>
          <a:off x="11563427" y="5246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8,496
8,395
381.98
13,692,647
12,564,875
704,663
6,591,483
12,626,054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99060</xdr:rowOff>
    </xdr:from>
    <xdr:to>
      <xdr:col>24</xdr:col>
      <xdr:colOff>62865</xdr:colOff>
      <xdr:row>41</xdr:row>
      <xdr:rowOff>169273</xdr:rowOff>
    </xdr:to>
    <xdr:cxnSp macro="">
      <xdr:nvCxnSpPr>
        <xdr:cNvPr id="58" name="直線コネクタ 57"/>
        <xdr:cNvCxnSpPr/>
      </xdr:nvCxnSpPr>
      <xdr:spPr>
        <a:xfrm flipV="1">
          <a:off x="4634865" y="5756910"/>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405111" cy="259045"/>
    <xdr:sp macro="" textlink="">
      <xdr:nvSpPr>
        <xdr:cNvPr id="59" name="【道路】&#10;有形固定資産減価償却率最小値テキスト"/>
        <xdr:cNvSpPr txBox="1"/>
      </xdr:nvSpPr>
      <xdr:spPr>
        <a:xfrm>
          <a:off x="4673600" y="720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60" name="直線コネクタ 59"/>
        <xdr:cNvCxnSpPr/>
      </xdr:nvCxnSpPr>
      <xdr:spPr>
        <a:xfrm>
          <a:off x="4546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45737</xdr:rowOff>
    </xdr:from>
    <xdr:ext cx="340478" cy="259045"/>
    <xdr:sp macro="" textlink="">
      <xdr:nvSpPr>
        <xdr:cNvPr id="61" name="【道路】&#10;有形固定資産減価償却率最大値テキスト"/>
        <xdr:cNvSpPr txBox="1"/>
      </xdr:nvSpPr>
      <xdr:spPr>
        <a:xfrm>
          <a:off x="4673600" y="55321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99060</xdr:rowOff>
    </xdr:from>
    <xdr:to>
      <xdr:col>24</xdr:col>
      <xdr:colOff>152400</xdr:colOff>
      <xdr:row>33</xdr:row>
      <xdr:rowOff>99060</xdr:rowOff>
    </xdr:to>
    <xdr:cxnSp macro="">
      <xdr:nvCxnSpPr>
        <xdr:cNvPr id="62" name="直線コネクタ 61"/>
        <xdr:cNvCxnSpPr/>
      </xdr:nvCxnSpPr>
      <xdr:spPr>
        <a:xfrm>
          <a:off x="4546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66239</xdr:rowOff>
    </xdr:from>
    <xdr:ext cx="405111" cy="259045"/>
    <xdr:sp macro="" textlink="">
      <xdr:nvSpPr>
        <xdr:cNvPr id="63" name="【道路】&#10;有形固定資産減価償却率平均値テキスト"/>
        <xdr:cNvSpPr txBox="1"/>
      </xdr:nvSpPr>
      <xdr:spPr>
        <a:xfrm>
          <a:off x="4673600" y="6581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43362</xdr:rowOff>
    </xdr:from>
    <xdr:to>
      <xdr:col>24</xdr:col>
      <xdr:colOff>114300</xdr:colOff>
      <xdr:row>39</xdr:row>
      <xdr:rowOff>144962</xdr:rowOff>
    </xdr:to>
    <xdr:sp macro="" textlink="">
      <xdr:nvSpPr>
        <xdr:cNvPr id="64" name="フローチャート: 判断 63"/>
        <xdr:cNvSpPr/>
      </xdr:nvSpPr>
      <xdr:spPr>
        <a:xfrm>
          <a:off x="45847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12337</xdr:rowOff>
    </xdr:from>
    <xdr:to>
      <xdr:col>20</xdr:col>
      <xdr:colOff>38100</xdr:colOff>
      <xdr:row>39</xdr:row>
      <xdr:rowOff>113937</xdr:rowOff>
    </xdr:to>
    <xdr:sp macro="" textlink="">
      <xdr:nvSpPr>
        <xdr:cNvPr id="65" name="フローチャート: 判断 64"/>
        <xdr:cNvSpPr/>
      </xdr:nvSpPr>
      <xdr:spPr>
        <a:xfrm>
          <a:off x="3746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125004</xdr:rowOff>
    </xdr:from>
    <xdr:to>
      <xdr:col>15</xdr:col>
      <xdr:colOff>101600</xdr:colOff>
      <xdr:row>39</xdr:row>
      <xdr:rowOff>55154</xdr:rowOff>
    </xdr:to>
    <xdr:sp macro="" textlink="">
      <xdr:nvSpPr>
        <xdr:cNvPr id="66" name="フローチャート: 判断 65"/>
        <xdr:cNvSpPr/>
      </xdr:nvSpPr>
      <xdr:spPr>
        <a:xfrm>
          <a:off x="2857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102144</xdr:rowOff>
    </xdr:from>
    <xdr:to>
      <xdr:col>10</xdr:col>
      <xdr:colOff>165100</xdr:colOff>
      <xdr:row>39</xdr:row>
      <xdr:rowOff>32294</xdr:rowOff>
    </xdr:to>
    <xdr:sp macro="" textlink="">
      <xdr:nvSpPr>
        <xdr:cNvPr id="67" name="フローチャート: 判断 66"/>
        <xdr:cNvSpPr/>
      </xdr:nvSpPr>
      <xdr:spPr>
        <a:xfrm>
          <a:off x="1968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113574</xdr:rowOff>
    </xdr:from>
    <xdr:to>
      <xdr:col>24</xdr:col>
      <xdr:colOff>114300</xdr:colOff>
      <xdr:row>40</xdr:row>
      <xdr:rowOff>43724</xdr:rowOff>
    </xdr:to>
    <xdr:sp macro="" textlink="">
      <xdr:nvSpPr>
        <xdr:cNvPr id="74" name="楕円 73"/>
        <xdr:cNvSpPr/>
      </xdr:nvSpPr>
      <xdr:spPr>
        <a:xfrm>
          <a:off x="4584700" y="680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92001</xdr:rowOff>
    </xdr:from>
    <xdr:ext cx="405111" cy="259045"/>
    <xdr:sp macro="" textlink="">
      <xdr:nvSpPr>
        <xdr:cNvPr id="75" name="【道路】&#10;有形固定資産減価償却率該当値テキスト"/>
        <xdr:cNvSpPr txBox="1"/>
      </xdr:nvSpPr>
      <xdr:spPr>
        <a:xfrm>
          <a:off x="4673600" y="677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89081</xdr:rowOff>
    </xdr:from>
    <xdr:to>
      <xdr:col>20</xdr:col>
      <xdr:colOff>38100</xdr:colOff>
      <xdr:row>40</xdr:row>
      <xdr:rowOff>19231</xdr:rowOff>
    </xdr:to>
    <xdr:sp macro="" textlink="">
      <xdr:nvSpPr>
        <xdr:cNvPr id="76" name="楕円 75"/>
        <xdr:cNvSpPr/>
      </xdr:nvSpPr>
      <xdr:spPr>
        <a:xfrm>
          <a:off x="37465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139881</xdr:rowOff>
    </xdr:from>
    <xdr:to>
      <xdr:col>24</xdr:col>
      <xdr:colOff>63500</xdr:colOff>
      <xdr:row>39</xdr:row>
      <xdr:rowOff>164374</xdr:rowOff>
    </xdr:to>
    <xdr:cxnSp macro="">
      <xdr:nvCxnSpPr>
        <xdr:cNvPr id="77" name="直線コネクタ 76"/>
        <xdr:cNvCxnSpPr/>
      </xdr:nvCxnSpPr>
      <xdr:spPr>
        <a:xfrm>
          <a:off x="3797300" y="6826431"/>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110309</xdr:rowOff>
    </xdr:from>
    <xdr:to>
      <xdr:col>15</xdr:col>
      <xdr:colOff>101600</xdr:colOff>
      <xdr:row>40</xdr:row>
      <xdr:rowOff>40459</xdr:rowOff>
    </xdr:to>
    <xdr:sp macro="" textlink="">
      <xdr:nvSpPr>
        <xdr:cNvPr id="78" name="楕円 77"/>
        <xdr:cNvSpPr/>
      </xdr:nvSpPr>
      <xdr:spPr>
        <a:xfrm>
          <a:off x="2857500" y="679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139881</xdr:rowOff>
    </xdr:from>
    <xdr:to>
      <xdr:col>19</xdr:col>
      <xdr:colOff>177800</xdr:colOff>
      <xdr:row>39</xdr:row>
      <xdr:rowOff>161109</xdr:rowOff>
    </xdr:to>
    <xdr:cxnSp macro="">
      <xdr:nvCxnSpPr>
        <xdr:cNvPr id="79" name="直線コネクタ 78"/>
        <xdr:cNvCxnSpPr/>
      </xdr:nvCxnSpPr>
      <xdr:spPr>
        <a:xfrm flipV="1">
          <a:off x="2908300" y="6826431"/>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84183</xdr:rowOff>
    </xdr:from>
    <xdr:to>
      <xdr:col>10</xdr:col>
      <xdr:colOff>165100</xdr:colOff>
      <xdr:row>40</xdr:row>
      <xdr:rowOff>14333</xdr:rowOff>
    </xdr:to>
    <xdr:sp macro="" textlink="">
      <xdr:nvSpPr>
        <xdr:cNvPr id="80" name="楕円 79"/>
        <xdr:cNvSpPr/>
      </xdr:nvSpPr>
      <xdr:spPr>
        <a:xfrm>
          <a:off x="1968500" y="677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134983</xdr:rowOff>
    </xdr:from>
    <xdr:to>
      <xdr:col>15</xdr:col>
      <xdr:colOff>50800</xdr:colOff>
      <xdr:row>39</xdr:row>
      <xdr:rowOff>161109</xdr:rowOff>
    </xdr:to>
    <xdr:cxnSp macro="">
      <xdr:nvCxnSpPr>
        <xdr:cNvPr id="81" name="直線コネクタ 80"/>
        <xdr:cNvCxnSpPr/>
      </xdr:nvCxnSpPr>
      <xdr:spPr>
        <a:xfrm>
          <a:off x="2019300" y="682153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58057</xdr:rowOff>
    </xdr:from>
    <xdr:to>
      <xdr:col>6</xdr:col>
      <xdr:colOff>38100</xdr:colOff>
      <xdr:row>39</xdr:row>
      <xdr:rowOff>159657</xdr:rowOff>
    </xdr:to>
    <xdr:sp macro="" textlink="">
      <xdr:nvSpPr>
        <xdr:cNvPr id="82" name="楕円 81"/>
        <xdr:cNvSpPr/>
      </xdr:nvSpPr>
      <xdr:spPr>
        <a:xfrm>
          <a:off x="10795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108857</xdr:rowOff>
    </xdr:from>
    <xdr:to>
      <xdr:col>10</xdr:col>
      <xdr:colOff>114300</xdr:colOff>
      <xdr:row>39</xdr:row>
      <xdr:rowOff>134983</xdr:rowOff>
    </xdr:to>
    <xdr:cxnSp macro="">
      <xdr:nvCxnSpPr>
        <xdr:cNvPr id="83" name="直線コネクタ 82"/>
        <xdr:cNvCxnSpPr/>
      </xdr:nvCxnSpPr>
      <xdr:spPr>
        <a:xfrm>
          <a:off x="1130300" y="679540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130464</xdr:rowOff>
    </xdr:from>
    <xdr:ext cx="405111" cy="259045"/>
    <xdr:sp macro="" textlink="">
      <xdr:nvSpPr>
        <xdr:cNvPr id="84" name="n_1aveValue【道路】&#10;有形固定資産減価償却率"/>
        <xdr:cNvSpPr txBox="1"/>
      </xdr:nvSpPr>
      <xdr:spPr>
        <a:xfrm>
          <a:off x="3582044" y="647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71681</xdr:rowOff>
    </xdr:from>
    <xdr:ext cx="405111" cy="259045"/>
    <xdr:sp macro="" textlink="">
      <xdr:nvSpPr>
        <xdr:cNvPr id="85" name="n_2aveValue【道路】&#10;有形固定資産減価償却率"/>
        <xdr:cNvSpPr txBox="1"/>
      </xdr:nvSpPr>
      <xdr:spPr>
        <a:xfrm>
          <a:off x="27057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48821</xdr:rowOff>
    </xdr:from>
    <xdr:ext cx="405111" cy="259045"/>
    <xdr:sp macro="" textlink="">
      <xdr:nvSpPr>
        <xdr:cNvPr id="86" name="n_3aveValue【道路】&#10;有形固定資産減価償却率"/>
        <xdr:cNvSpPr txBox="1"/>
      </xdr:nvSpPr>
      <xdr:spPr>
        <a:xfrm>
          <a:off x="1816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166387</xdr:rowOff>
    </xdr:from>
    <xdr:ext cx="405111" cy="259045"/>
    <xdr:sp macro="" textlink="">
      <xdr:nvSpPr>
        <xdr:cNvPr id="87" name="n_4aveValue【道路】&#10;有形固定資産減価償却率"/>
        <xdr:cNvSpPr txBox="1"/>
      </xdr:nvSpPr>
      <xdr:spPr>
        <a:xfrm>
          <a:off x="927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10358</xdr:rowOff>
    </xdr:from>
    <xdr:ext cx="405111" cy="259045"/>
    <xdr:sp macro="" textlink="">
      <xdr:nvSpPr>
        <xdr:cNvPr id="88" name="n_1mainValue【道路】&#10;有形固定資産減価償却率"/>
        <xdr:cNvSpPr txBox="1"/>
      </xdr:nvSpPr>
      <xdr:spPr>
        <a:xfrm>
          <a:off x="3582044" y="686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31586</xdr:rowOff>
    </xdr:from>
    <xdr:ext cx="405111" cy="259045"/>
    <xdr:sp macro="" textlink="">
      <xdr:nvSpPr>
        <xdr:cNvPr id="89" name="n_2mainValue【道路】&#10;有形固定資産減価償却率"/>
        <xdr:cNvSpPr txBox="1"/>
      </xdr:nvSpPr>
      <xdr:spPr>
        <a:xfrm>
          <a:off x="2705744" y="688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5460</xdr:rowOff>
    </xdr:from>
    <xdr:ext cx="405111" cy="259045"/>
    <xdr:sp macro="" textlink="">
      <xdr:nvSpPr>
        <xdr:cNvPr id="90" name="n_3mainValue【道路】&#10;有形固定資産減価償却率"/>
        <xdr:cNvSpPr txBox="1"/>
      </xdr:nvSpPr>
      <xdr:spPr>
        <a:xfrm>
          <a:off x="1816744" y="686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150784</xdr:rowOff>
    </xdr:from>
    <xdr:ext cx="405111" cy="259045"/>
    <xdr:sp macro="" textlink="">
      <xdr:nvSpPr>
        <xdr:cNvPr id="91" name="n_4mainValue【道路】&#10;有形固定資産減価償却率"/>
        <xdr:cNvSpPr txBox="1"/>
      </xdr:nvSpPr>
      <xdr:spPr>
        <a:xfrm>
          <a:off x="927744" y="683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1" name="テキスト ボックス 110"/>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67070</xdr:rowOff>
    </xdr:from>
    <xdr:to>
      <xdr:col>54</xdr:col>
      <xdr:colOff>189865</xdr:colOff>
      <xdr:row>42</xdr:row>
      <xdr:rowOff>34266</xdr:rowOff>
    </xdr:to>
    <xdr:cxnSp macro="">
      <xdr:nvCxnSpPr>
        <xdr:cNvPr id="115" name="直線コネクタ 114"/>
        <xdr:cNvCxnSpPr/>
      </xdr:nvCxnSpPr>
      <xdr:spPr>
        <a:xfrm flipV="1">
          <a:off x="10476865" y="5896370"/>
          <a:ext cx="0" cy="1338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38093</xdr:rowOff>
    </xdr:from>
    <xdr:ext cx="469744" cy="259045"/>
    <xdr:sp macro="" textlink="">
      <xdr:nvSpPr>
        <xdr:cNvPr id="116" name="【道路】&#10;一人当たり延長最小値テキスト"/>
        <xdr:cNvSpPr txBox="1"/>
      </xdr:nvSpPr>
      <xdr:spPr>
        <a:xfrm>
          <a:off x="10515600" y="723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34266</xdr:rowOff>
    </xdr:from>
    <xdr:to>
      <xdr:col>55</xdr:col>
      <xdr:colOff>88900</xdr:colOff>
      <xdr:row>42</xdr:row>
      <xdr:rowOff>34266</xdr:rowOff>
    </xdr:to>
    <xdr:cxnSp macro="">
      <xdr:nvCxnSpPr>
        <xdr:cNvPr id="117" name="直線コネクタ 116"/>
        <xdr:cNvCxnSpPr/>
      </xdr:nvCxnSpPr>
      <xdr:spPr>
        <a:xfrm>
          <a:off x="10388600" y="723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13747</xdr:rowOff>
    </xdr:from>
    <xdr:ext cx="690189" cy="259045"/>
    <xdr:sp macro="" textlink="">
      <xdr:nvSpPr>
        <xdr:cNvPr id="118" name="【道路】&#10;一人当たり延長最大値テキスト"/>
        <xdr:cNvSpPr txBox="1"/>
      </xdr:nvSpPr>
      <xdr:spPr>
        <a:xfrm>
          <a:off x="10515600" y="5671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67070</xdr:rowOff>
    </xdr:from>
    <xdr:to>
      <xdr:col>55</xdr:col>
      <xdr:colOff>88900</xdr:colOff>
      <xdr:row>34</xdr:row>
      <xdr:rowOff>67070</xdr:rowOff>
    </xdr:to>
    <xdr:cxnSp macro="">
      <xdr:nvCxnSpPr>
        <xdr:cNvPr id="119" name="直線コネクタ 118"/>
        <xdr:cNvCxnSpPr/>
      </xdr:nvCxnSpPr>
      <xdr:spPr>
        <a:xfrm>
          <a:off x="10388600" y="589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35259</xdr:rowOff>
    </xdr:from>
    <xdr:ext cx="534377" cy="259045"/>
    <xdr:sp macro="" textlink="">
      <xdr:nvSpPr>
        <xdr:cNvPr id="120" name="【道路】&#10;一人当たり延長平均値テキスト"/>
        <xdr:cNvSpPr txBox="1"/>
      </xdr:nvSpPr>
      <xdr:spPr>
        <a:xfrm>
          <a:off x="10515600" y="7064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56832</xdr:rowOff>
    </xdr:from>
    <xdr:to>
      <xdr:col>55</xdr:col>
      <xdr:colOff>50800</xdr:colOff>
      <xdr:row>41</xdr:row>
      <xdr:rowOff>158432</xdr:rowOff>
    </xdr:to>
    <xdr:sp macro="" textlink="">
      <xdr:nvSpPr>
        <xdr:cNvPr id="121" name="フローチャート: 判断 120"/>
        <xdr:cNvSpPr/>
      </xdr:nvSpPr>
      <xdr:spPr>
        <a:xfrm>
          <a:off x="10426700" y="7086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87478</xdr:rowOff>
    </xdr:from>
    <xdr:to>
      <xdr:col>50</xdr:col>
      <xdr:colOff>165100</xdr:colOff>
      <xdr:row>42</xdr:row>
      <xdr:rowOff>17628</xdr:rowOff>
    </xdr:to>
    <xdr:sp macro="" textlink="">
      <xdr:nvSpPr>
        <xdr:cNvPr id="122" name="フローチャート: 判断 121"/>
        <xdr:cNvSpPr/>
      </xdr:nvSpPr>
      <xdr:spPr>
        <a:xfrm>
          <a:off x="9588500" y="71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81782</xdr:rowOff>
    </xdr:from>
    <xdr:to>
      <xdr:col>46</xdr:col>
      <xdr:colOff>38100</xdr:colOff>
      <xdr:row>42</xdr:row>
      <xdr:rowOff>11932</xdr:rowOff>
    </xdr:to>
    <xdr:sp macro="" textlink="">
      <xdr:nvSpPr>
        <xdr:cNvPr id="123" name="フローチャート: 判断 122"/>
        <xdr:cNvSpPr/>
      </xdr:nvSpPr>
      <xdr:spPr>
        <a:xfrm>
          <a:off x="8699500" y="711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67562</xdr:rowOff>
    </xdr:from>
    <xdr:to>
      <xdr:col>41</xdr:col>
      <xdr:colOff>101600</xdr:colOff>
      <xdr:row>41</xdr:row>
      <xdr:rowOff>169162</xdr:rowOff>
    </xdr:to>
    <xdr:sp macro="" textlink="">
      <xdr:nvSpPr>
        <xdr:cNvPr id="124" name="フローチャート: 判断 123"/>
        <xdr:cNvSpPr/>
      </xdr:nvSpPr>
      <xdr:spPr>
        <a:xfrm>
          <a:off x="7810500" y="70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85791</xdr:rowOff>
    </xdr:from>
    <xdr:to>
      <xdr:col>36</xdr:col>
      <xdr:colOff>165100</xdr:colOff>
      <xdr:row>42</xdr:row>
      <xdr:rowOff>15941</xdr:rowOff>
    </xdr:to>
    <xdr:sp macro="" textlink="">
      <xdr:nvSpPr>
        <xdr:cNvPr id="125" name="フローチャート: 判断 124"/>
        <xdr:cNvSpPr/>
      </xdr:nvSpPr>
      <xdr:spPr>
        <a:xfrm>
          <a:off x="6921500" y="711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164085</xdr:rowOff>
    </xdr:from>
    <xdr:to>
      <xdr:col>55</xdr:col>
      <xdr:colOff>50800</xdr:colOff>
      <xdr:row>41</xdr:row>
      <xdr:rowOff>94235</xdr:rowOff>
    </xdr:to>
    <xdr:sp macro="" textlink="">
      <xdr:nvSpPr>
        <xdr:cNvPr id="131" name="楕円 130"/>
        <xdr:cNvSpPr/>
      </xdr:nvSpPr>
      <xdr:spPr>
        <a:xfrm>
          <a:off x="10426700" y="702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15512</xdr:rowOff>
    </xdr:from>
    <xdr:ext cx="599010" cy="259045"/>
    <xdr:sp macro="" textlink="">
      <xdr:nvSpPr>
        <xdr:cNvPr id="132" name="【道路】&#10;一人当たり延長該当値テキスト"/>
        <xdr:cNvSpPr txBox="1"/>
      </xdr:nvSpPr>
      <xdr:spPr>
        <a:xfrm>
          <a:off x="10515600" y="6873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167813</xdr:rowOff>
    </xdr:from>
    <xdr:to>
      <xdr:col>50</xdr:col>
      <xdr:colOff>165100</xdr:colOff>
      <xdr:row>41</xdr:row>
      <xdr:rowOff>97963</xdr:rowOff>
    </xdr:to>
    <xdr:sp macro="" textlink="">
      <xdr:nvSpPr>
        <xdr:cNvPr id="133" name="楕円 132"/>
        <xdr:cNvSpPr/>
      </xdr:nvSpPr>
      <xdr:spPr>
        <a:xfrm>
          <a:off x="9588500" y="702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43435</xdr:rowOff>
    </xdr:from>
    <xdr:to>
      <xdr:col>55</xdr:col>
      <xdr:colOff>0</xdr:colOff>
      <xdr:row>41</xdr:row>
      <xdr:rowOff>47163</xdr:rowOff>
    </xdr:to>
    <xdr:cxnSp macro="">
      <xdr:nvCxnSpPr>
        <xdr:cNvPr id="134" name="直線コネクタ 133"/>
        <xdr:cNvCxnSpPr/>
      </xdr:nvCxnSpPr>
      <xdr:spPr>
        <a:xfrm flipV="1">
          <a:off x="9639300" y="7072885"/>
          <a:ext cx="838200" cy="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169311</xdr:rowOff>
    </xdr:from>
    <xdr:to>
      <xdr:col>46</xdr:col>
      <xdr:colOff>38100</xdr:colOff>
      <xdr:row>41</xdr:row>
      <xdr:rowOff>99461</xdr:rowOff>
    </xdr:to>
    <xdr:sp macro="" textlink="">
      <xdr:nvSpPr>
        <xdr:cNvPr id="135" name="楕円 134"/>
        <xdr:cNvSpPr/>
      </xdr:nvSpPr>
      <xdr:spPr>
        <a:xfrm>
          <a:off x="8699500" y="702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47163</xdr:rowOff>
    </xdr:from>
    <xdr:to>
      <xdr:col>50</xdr:col>
      <xdr:colOff>114300</xdr:colOff>
      <xdr:row>41</xdr:row>
      <xdr:rowOff>48661</xdr:rowOff>
    </xdr:to>
    <xdr:cxnSp macro="">
      <xdr:nvCxnSpPr>
        <xdr:cNvPr id="136" name="直線コネクタ 135"/>
        <xdr:cNvCxnSpPr/>
      </xdr:nvCxnSpPr>
      <xdr:spPr>
        <a:xfrm flipV="1">
          <a:off x="8750300" y="7076613"/>
          <a:ext cx="889000" cy="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1379</xdr:rowOff>
    </xdr:from>
    <xdr:to>
      <xdr:col>41</xdr:col>
      <xdr:colOff>101600</xdr:colOff>
      <xdr:row>41</xdr:row>
      <xdr:rowOff>102979</xdr:rowOff>
    </xdr:to>
    <xdr:sp macro="" textlink="">
      <xdr:nvSpPr>
        <xdr:cNvPr id="137" name="楕円 136"/>
        <xdr:cNvSpPr/>
      </xdr:nvSpPr>
      <xdr:spPr>
        <a:xfrm>
          <a:off x="7810500" y="703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48661</xdr:rowOff>
    </xdr:from>
    <xdr:to>
      <xdr:col>45</xdr:col>
      <xdr:colOff>177800</xdr:colOff>
      <xdr:row>41</xdr:row>
      <xdr:rowOff>52179</xdr:rowOff>
    </xdr:to>
    <xdr:cxnSp macro="">
      <xdr:nvCxnSpPr>
        <xdr:cNvPr id="138" name="直線コネクタ 137"/>
        <xdr:cNvCxnSpPr/>
      </xdr:nvCxnSpPr>
      <xdr:spPr>
        <a:xfrm flipV="1">
          <a:off x="7861300" y="7078111"/>
          <a:ext cx="889000" cy="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4731</xdr:rowOff>
    </xdr:from>
    <xdr:to>
      <xdr:col>36</xdr:col>
      <xdr:colOff>165100</xdr:colOff>
      <xdr:row>41</xdr:row>
      <xdr:rowOff>106331</xdr:rowOff>
    </xdr:to>
    <xdr:sp macro="" textlink="">
      <xdr:nvSpPr>
        <xdr:cNvPr id="139" name="楕円 138"/>
        <xdr:cNvSpPr/>
      </xdr:nvSpPr>
      <xdr:spPr>
        <a:xfrm>
          <a:off x="6921500" y="7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52179</xdr:rowOff>
    </xdr:from>
    <xdr:to>
      <xdr:col>41</xdr:col>
      <xdr:colOff>50800</xdr:colOff>
      <xdr:row>41</xdr:row>
      <xdr:rowOff>55531</xdr:rowOff>
    </xdr:to>
    <xdr:cxnSp macro="">
      <xdr:nvCxnSpPr>
        <xdr:cNvPr id="140" name="直線コネクタ 139"/>
        <xdr:cNvCxnSpPr/>
      </xdr:nvCxnSpPr>
      <xdr:spPr>
        <a:xfrm flipV="1">
          <a:off x="6972300" y="7081629"/>
          <a:ext cx="889000" cy="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42</xdr:row>
      <xdr:rowOff>8755</xdr:rowOff>
    </xdr:from>
    <xdr:ext cx="534377" cy="259045"/>
    <xdr:sp macro="" textlink="">
      <xdr:nvSpPr>
        <xdr:cNvPr id="141" name="n_1aveValue【道路】&#10;一人当たり延長"/>
        <xdr:cNvSpPr txBox="1"/>
      </xdr:nvSpPr>
      <xdr:spPr>
        <a:xfrm>
          <a:off x="9359411" y="720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3059</xdr:rowOff>
    </xdr:from>
    <xdr:ext cx="534377" cy="259045"/>
    <xdr:sp macro="" textlink="">
      <xdr:nvSpPr>
        <xdr:cNvPr id="142" name="n_2aveValue【道路】&#10;一人当たり延長"/>
        <xdr:cNvSpPr txBox="1"/>
      </xdr:nvSpPr>
      <xdr:spPr>
        <a:xfrm>
          <a:off x="8483111" y="720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160289</xdr:rowOff>
    </xdr:from>
    <xdr:ext cx="534377" cy="259045"/>
    <xdr:sp macro="" textlink="">
      <xdr:nvSpPr>
        <xdr:cNvPr id="143" name="n_3aveValue【道路】&#10;一人当たり延長"/>
        <xdr:cNvSpPr txBox="1"/>
      </xdr:nvSpPr>
      <xdr:spPr>
        <a:xfrm>
          <a:off x="7594111" y="718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7068</xdr:rowOff>
    </xdr:from>
    <xdr:ext cx="534377" cy="259045"/>
    <xdr:sp macro="" textlink="">
      <xdr:nvSpPr>
        <xdr:cNvPr id="144" name="n_4aveValue【道路】&#10;一人当たり延長"/>
        <xdr:cNvSpPr txBox="1"/>
      </xdr:nvSpPr>
      <xdr:spPr>
        <a:xfrm>
          <a:off x="6705111" y="720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39</xdr:row>
      <xdr:rowOff>114490</xdr:rowOff>
    </xdr:from>
    <xdr:ext cx="599010" cy="259045"/>
    <xdr:sp macro="" textlink="">
      <xdr:nvSpPr>
        <xdr:cNvPr id="145" name="n_1mainValue【道路】&#10;一人当たり延長"/>
        <xdr:cNvSpPr txBox="1"/>
      </xdr:nvSpPr>
      <xdr:spPr>
        <a:xfrm>
          <a:off x="9327094" y="680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39</xdr:row>
      <xdr:rowOff>115988</xdr:rowOff>
    </xdr:from>
    <xdr:ext cx="599010" cy="259045"/>
    <xdr:sp macro="" textlink="">
      <xdr:nvSpPr>
        <xdr:cNvPr id="146" name="n_2mainValue【道路】&#10;一人当たり延長"/>
        <xdr:cNvSpPr txBox="1"/>
      </xdr:nvSpPr>
      <xdr:spPr>
        <a:xfrm>
          <a:off x="8450794" y="6802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39</xdr:row>
      <xdr:rowOff>119506</xdr:rowOff>
    </xdr:from>
    <xdr:ext cx="599010" cy="259045"/>
    <xdr:sp macro="" textlink="">
      <xdr:nvSpPr>
        <xdr:cNvPr id="147" name="n_3mainValue【道路】&#10;一人当たり延長"/>
        <xdr:cNvSpPr txBox="1"/>
      </xdr:nvSpPr>
      <xdr:spPr>
        <a:xfrm>
          <a:off x="7561794" y="680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39</xdr:row>
      <xdr:rowOff>122858</xdr:rowOff>
    </xdr:from>
    <xdr:ext cx="599010" cy="259045"/>
    <xdr:sp macro="" textlink="">
      <xdr:nvSpPr>
        <xdr:cNvPr id="148" name="n_4mainValue【道路】&#10;一人当たり延長"/>
        <xdr:cNvSpPr txBox="1"/>
      </xdr:nvSpPr>
      <xdr:spPr>
        <a:xfrm>
          <a:off x="6672794" y="680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101237</xdr:rowOff>
    </xdr:from>
    <xdr:to>
      <xdr:col>24</xdr:col>
      <xdr:colOff>62865</xdr:colOff>
      <xdr:row>64</xdr:row>
      <xdr:rowOff>58783</xdr:rowOff>
    </xdr:to>
    <xdr:cxnSp macro="">
      <xdr:nvCxnSpPr>
        <xdr:cNvPr id="174" name="直線コネクタ 173"/>
        <xdr:cNvCxnSpPr/>
      </xdr:nvCxnSpPr>
      <xdr:spPr>
        <a:xfrm flipV="1">
          <a:off x="4634865" y="9530987"/>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62610</xdr:rowOff>
    </xdr:from>
    <xdr:ext cx="405111" cy="259045"/>
    <xdr:sp macro="" textlink="">
      <xdr:nvSpPr>
        <xdr:cNvPr id="175" name="【橋りょう・トンネル】&#10;有形固定資産減価償却率最小値テキスト"/>
        <xdr:cNvSpPr txBox="1"/>
      </xdr:nvSpPr>
      <xdr:spPr>
        <a:xfrm>
          <a:off x="4673600" y="11035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58783</xdr:rowOff>
    </xdr:from>
    <xdr:to>
      <xdr:col>24</xdr:col>
      <xdr:colOff>152400</xdr:colOff>
      <xdr:row>64</xdr:row>
      <xdr:rowOff>58783</xdr:rowOff>
    </xdr:to>
    <xdr:cxnSp macro="">
      <xdr:nvCxnSpPr>
        <xdr:cNvPr id="176" name="直線コネクタ 175"/>
        <xdr:cNvCxnSpPr/>
      </xdr:nvCxnSpPr>
      <xdr:spPr>
        <a:xfrm>
          <a:off x="4546600" y="1103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47914</xdr:rowOff>
    </xdr:from>
    <xdr:ext cx="340478" cy="259045"/>
    <xdr:sp macro="" textlink="">
      <xdr:nvSpPr>
        <xdr:cNvPr id="177" name="【橋りょう・トンネル】&#10;有形固定資産減価償却率最大値テキスト"/>
        <xdr:cNvSpPr txBox="1"/>
      </xdr:nvSpPr>
      <xdr:spPr>
        <a:xfrm>
          <a:off x="4673600" y="930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101237</xdr:rowOff>
    </xdr:from>
    <xdr:to>
      <xdr:col>24</xdr:col>
      <xdr:colOff>152400</xdr:colOff>
      <xdr:row>55</xdr:row>
      <xdr:rowOff>101237</xdr:rowOff>
    </xdr:to>
    <xdr:cxnSp macro="">
      <xdr:nvCxnSpPr>
        <xdr:cNvPr id="178" name="直線コネクタ 177"/>
        <xdr:cNvCxnSpPr/>
      </xdr:nvCxnSpPr>
      <xdr:spPr>
        <a:xfrm>
          <a:off x="4546600" y="95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122300</xdr:rowOff>
    </xdr:from>
    <xdr:ext cx="405111" cy="259045"/>
    <xdr:sp macro="" textlink="">
      <xdr:nvSpPr>
        <xdr:cNvPr id="179" name="【橋りょう・トンネル】&#10;有形固定資産減価償却率平均値テキスト"/>
        <xdr:cNvSpPr txBox="1"/>
      </xdr:nvSpPr>
      <xdr:spPr>
        <a:xfrm>
          <a:off x="4673600" y="10237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99423</xdr:rowOff>
    </xdr:from>
    <xdr:to>
      <xdr:col>24</xdr:col>
      <xdr:colOff>114300</xdr:colOff>
      <xdr:row>61</xdr:row>
      <xdr:rowOff>29573</xdr:rowOff>
    </xdr:to>
    <xdr:sp macro="" textlink="">
      <xdr:nvSpPr>
        <xdr:cNvPr id="180" name="フローチャート: 判断 179"/>
        <xdr:cNvSpPr/>
      </xdr:nvSpPr>
      <xdr:spPr>
        <a:xfrm>
          <a:off x="45847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110853</xdr:rowOff>
    </xdr:from>
    <xdr:to>
      <xdr:col>20</xdr:col>
      <xdr:colOff>38100</xdr:colOff>
      <xdr:row>61</xdr:row>
      <xdr:rowOff>41003</xdr:rowOff>
    </xdr:to>
    <xdr:sp macro="" textlink="">
      <xdr:nvSpPr>
        <xdr:cNvPr id="181" name="フローチャート: 判断 180"/>
        <xdr:cNvSpPr/>
      </xdr:nvSpPr>
      <xdr:spPr>
        <a:xfrm>
          <a:off x="3746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71665</xdr:rowOff>
    </xdr:from>
    <xdr:to>
      <xdr:col>15</xdr:col>
      <xdr:colOff>101600</xdr:colOff>
      <xdr:row>61</xdr:row>
      <xdr:rowOff>1815</xdr:rowOff>
    </xdr:to>
    <xdr:sp macro="" textlink="">
      <xdr:nvSpPr>
        <xdr:cNvPr id="182" name="フローチャート: 判断 181"/>
        <xdr:cNvSpPr/>
      </xdr:nvSpPr>
      <xdr:spPr>
        <a:xfrm>
          <a:off x="2857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37374</xdr:rowOff>
    </xdr:from>
    <xdr:to>
      <xdr:col>10</xdr:col>
      <xdr:colOff>165100</xdr:colOff>
      <xdr:row>60</xdr:row>
      <xdr:rowOff>138974</xdr:rowOff>
    </xdr:to>
    <xdr:sp macro="" textlink="">
      <xdr:nvSpPr>
        <xdr:cNvPr id="183" name="フローチャート: 判断 182"/>
        <xdr:cNvSpPr/>
      </xdr:nvSpPr>
      <xdr:spPr>
        <a:xfrm>
          <a:off x="1968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22678</xdr:rowOff>
    </xdr:from>
    <xdr:to>
      <xdr:col>6</xdr:col>
      <xdr:colOff>38100</xdr:colOff>
      <xdr:row>60</xdr:row>
      <xdr:rowOff>124278</xdr:rowOff>
    </xdr:to>
    <xdr:sp macro="" textlink="">
      <xdr:nvSpPr>
        <xdr:cNvPr id="184" name="フローチャート: 判断 183"/>
        <xdr:cNvSpPr/>
      </xdr:nvSpPr>
      <xdr:spPr>
        <a:xfrm>
          <a:off x="1079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87993</xdr:rowOff>
    </xdr:from>
    <xdr:to>
      <xdr:col>24</xdr:col>
      <xdr:colOff>114300</xdr:colOff>
      <xdr:row>62</xdr:row>
      <xdr:rowOff>18143</xdr:rowOff>
    </xdr:to>
    <xdr:sp macro="" textlink="">
      <xdr:nvSpPr>
        <xdr:cNvPr id="190" name="楕円 189"/>
        <xdr:cNvSpPr/>
      </xdr:nvSpPr>
      <xdr:spPr>
        <a:xfrm>
          <a:off x="45847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66420</xdr:rowOff>
    </xdr:from>
    <xdr:ext cx="405111" cy="259045"/>
    <xdr:sp macro="" textlink="">
      <xdr:nvSpPr>
        <xdr:cNvPr id="191" name="【橋りょう・トンネル】&#10;有形固定資産減価償却率該当値テキスト"/>
        <xdr:cNvSpPr txBox="1"/>
      </xdr:nvSpPr>
      <xdr:spPr>
        <a:xfrm>
          <a:off x="4673600"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68399</xdr:rowOff>
    </xdr:from>
    <xdr:to>
      <xdr:col>20</xdr:col>
      <xdr:colOff>38100</xdr:colOff>
      <xdr:row>61</xdr:row>
      <xdr:rowOff>169999</xdr:rowOff>
    </xdr:to>
    <xdr:sp macro="" textlink="">
      <xdr:nvSpPr>
        <xdr:cNvPr id="192" name="楕円 191"/>
        <xdr:cNvSpPr/>
      </xdr:nvSpPr>
      <xdr:spPr>
        <a:xfrm>
          <a:off x="3746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119199</xdr:rowOff>
    </xdr:from>
    <xdr:to>
      <xdr:col>24</xdr:col>
      <xdr:colOff>63500</xdr:colOff>
      <xdr:row>61</xdr:row>
      <xdr:rowOff>138793</xdr:rowOff>
    </xdr:to>
    <xdr:cxnSp macro="">
      <xdr:nvCxnSpPr>
        <xdr:cNvPr id="193" name="直線コネクタ 192"/>
        <xdr:cNvCxnSpPr/>
      </xdr:nvCxnSpPr>
      <xdr:spPr>
        <a:xfrm>
          <a:off x="3797300" y="10577649"/>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45538</xdr:rowOff>
    </xdr:from>
    <xdr:to>
      <xdr:col>15</xdr:col>
      <xdr:colOff>101600</xdr:colOff>
      <xdr:row>61</xdr:row>
      <xdr:rowOff>147138</xdr:rowOff>
    </xdr:to>
    <xdr:sp macro="" textlink="">
      <xdr:nvSpPr>
        <xdr:cNvPr id="194" name="楕円 193"/>
        <xdr:cNvSpPr/>
      </xdr:nvSpPr>
      <xdr:spPr>
        <a:xfrm>
          <a:off x="28575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96338</xdr:rowOff>
    </xdr:from>
    <xdr:to>
      <xdr:col>19</xdr:col>
      <xdr:colOff>177800</xdr:colOff>
      <xdr:row>61</xdr:row>
      <xdr:rowOff>119199</xdr:rowOff>
    </xdr:to>
    <xdr:cxnSp macro="">
      <xdr:nvCxnSpPr>
        <xdr:cNvPr id="195" name="直線コネクタ 194"/>
        <xdr:cNvCxnSpPr/>
      </xdr:nvCxnSpPr>
      <xdr:spPr>
        <a:xfrm>
          <a:off x="2908300" y="1055478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21046</xdr:rowOff>
    </xdr:from>
    <xdr:to>
      <xdr:col>10</xdr:col>
      <xdr:colOff>165100</xdr:colOff>
      <xdr:row>61</xdr:row>
      <xdr:rowOff>122646</xdr:rowOff>
    </xdr:to>
    <xdr:sp macro="" textlink="">
      <xdr:nvSpPr>
        <xdr:cNvPr id="196" name="楕円 195"/>
        <xdr:cNvSpPr/>
      </xdr:nvSpPr>
      <xdr:spPr>
        <a:xfrm>
          <a:off x="1968500" y="10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71846</xdr:rowOff>
    </xdr:from>
    <xdr:to>
      <xdr:col>15</xdr:col>
      <xdr:colOff>50800</xdr:colOff>
      <xdr:row>61</xdr:row>
      <xdr:rowOff>96338</xdr:rowOff>
    </xdr:to>
    <xdr:cxnSp macro="">
      <xdr:nvCxnSpPr>
        <xdr:cNvPr id="197" name="直線コネクタ 196"/>
        <xdr:cNvCxnSpPr/>
      </xdr:nvCxnSpPr>
      <xdr:spPr>
        <a:xfrm>
          <a:off x="2019300" y="10530296"/>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168003</xdr:rowOff>
    </xdr:from>
    <xdr:to>
      <xdr:col>6</xdr:col>
      <xdr:colOff>38100</xdr:colOff>
      <xdr:row>61</xdr:row>
      <xdr:rowOff>98153</xdr:rowOff>
    </xdr:to>
    <xdr:sp macro="" textlink="">
      <xdr:nvSpPr>
        <xdr:cNvPr id="198" name="楕円 197"/>
        <xdr:cNvSpPr/>
      </xdr:nvSpPr>
      <xdr:spPr>
        <a:xfrm>
          <a:off x="10795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47353</xdr:rowOff>
    </xdr:from>
    <xdr:to>
      <xdr:col>10</xdr:col>
      <xdr:colOff>114300</xdr:colOff>
      <xdr:row>61</xdr:row>
      <xdr:rowOff>71846</xdr:rowOff>
    </xdr:to>
    <xdr:cxnSp macro="">
      <xdr:nvCxnSpPr>
        <xdr:cNvPr id="199" name="直線コネクタ 198"/>
        <xdr:cNvCxnSpPr/>
      </xdr:nvCxnSpPr>
      <xdr:spPr>
        <a:xfrm>
          <a:off x="1130300" y="1050580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57530</xdr:rowOff>
    </xdr:from>
    <xdr:ext cx="405111" cy="259045"/>
    <xdr:sp macro="" textlink="">
      <xdr:nvSpPr>
        <xdr:cNvPr id="200" name="n_1aveValue【橋りょう・トンネル】&#10;有形固定資産減価償却率"/>
        <xdr:cNvSpPr txBox="1"/>
      </xdr:nvSpPr>
      <xdr:spPr>
        <a:xfrm>
          <a:off x="35820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18342</xdr:rowOff>
    </xdr:from>
    <xdr:ext cx="405111" cy="259045"/>
    <xdr:sp macro="" textlink="">
      <xdr:nvSpPr>
        <xdr:cNvPr id="201" name="n_2aveValue【橋りょう・トンネル】&#10;有形固定資産減価償却率"/>
        <xdr:cNvSpPr txBox="1"/>
      </xdr:nvSpPr>
      <xdr:spPr>
        <a:xfrm>
          <a:off x="2705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155501</xdr:rowOff>
    </xdr:from>
    <xdr:ext cx="405111" cy="259045"/>
    <xdr:sp macro="" textlink="">
      <xdr:nvSpPr>
        <xdr:cNvPr id="202" name="n_3aveValue【橋りょう・トンネル】&#10;有形固定資産減価償却率"/>
        <xdr:cNvSpPr txBox="1"/>
      </xdr:nvSpPr>
      <xdr:spPr>
        <a:xfrm>
          <a:off x="1816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140805</xdr:rowOff>
    </xdr:from>
    <xdr:ext cx="405111" cy="259045"/>
    <xdr:sp macro="" textlink="">
      <xdr:nvSpPr>
        <xdr:cNvPr id="203" name="n_4aveValue【橋りょう・トンネル】&#10;有形固定資産減価償却率"/>
        <xdr:cNvSpPr txBox="1"/>
      </xdr:nvSpPr>
      <xdr:spPr>
        <a:xfrm>
          <a:off x="927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161126</xdr:rowOff>
    </xdr:from>
    <xdr:ext cx="405111" cy="259045"/>
    <xdr:sp macro="" textlink="">
      <xdr:nvSpPr>
        <xdr:cNvPr id="204" name="n_1mainValue【橋りょう・トンネル】&#10;有形固定資産減価償却率"/>
        <xdr:cNvSpPr txBox="1"/>
      </xdr:nvSpPr>
      <xdr:spPr>
        <a:xfrm>
          <a:off x="35820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138265</xdr:rowOff>
    </xdr:from>
    <xdr:ext cx="405111" cy="259045"/>
    <xdr:sp macro="" textlink="">
      <xdr:nvSpPr>
        <xdr:cNvPr id="205" name="n_2mainValue【橋りょう・トンネル】&#10;有形固定資産減価償却率"/>
        <xdr:cNvSpPr txBox="1"/>
      </xdr:nvSpPr>
      <xdr:spPr>
        <a:xfrm>
          <a:off x="2705744" y="1059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113773</xdr:rowOff>
    </xdr:from>
    <xdr:ext cx="405111" cy="259045"/>
    <xdr:sp macro="" textlink="">
      <xdr:nvSpPr>
        <xdr:cNvPr id="206" name="n_3mainValue【橋りょう・トンネル】&#10;有形固定資産減価償却率"/>
        <xdr:cNvSpPr txBox="1"/>
      </xdr:nvSpPr>
      <xdr:spPr>
        <a:xfrm>
          <a:off x="1816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89280</xdr:rowOff>
    </xdr:from>
    <xdr:ext cx="405111" cy="259045"/>
    <xdr:sp macro="" textlink="">
      <xdr:nvSpPr>
        <xdr:cNvPr id="207" name="n_4mainValue【橋りょう・トンネル】&#10;有形固定資産減価償却率"/>
        <xdr:cNvSpPr txBox="1"/>
      </xdr:nvSpPr>
      <xdr:spPr>
        <a:xfrm>
          <a:off x="9277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36751</xdr:rowOff>
    </xdr:from>
    <xdr:to>
      <xdr:col>54</xdr:col>
      <xdr:colOff>189865</xdr:colOff>
      <xdr:row>63</xdr:row>
      <xdr:rowOff>160712</xdr:rowOff>
    </xdr:to>
    <xdr:cxnSp macro="">
      <xdr:nvCxnSpPr>
        <xdr:cNvPr id="229" name="直線コネクタ 228"/>
        <xdr:cNvCxnSpPr/>
      </xdr:nvCxnSpPr>
      <xdr:spPr>
        <a:xfrm flipV="1">
          <a:off x="10476865" y="9466501"/>
          <a:ext cx="0" cy="149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164539</xdr:rowOff>
    </xdr:from>
    <xdr:ext cx="534377" cy="259045"/>
    <xdr:sp macro="" textlink="">
      <xdr:nvSpPr>
        <xdr:cNvPr id="230" name="【橋りょう・トンネル】&#10;一人当たり有形固定資産（償却資産）額最小値テキスト"/>
        <xdr:cNvSpPr txBox="1"/>
      </xdr:nvSpPr>
      <xdr:spPr>
        <a:xfrm>
          <a:off x="10515600" y="1096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160712</xdr:rowOff>
    </xdr:from>
    <xdr:to>
      <xdr:col>55</xdr:col>
      <xdr:colOff>88900</xdr:colOff>
      <xdr:row>63</xdr:row>
      <xdr:rowOff>160712</xdr:rowOff>
    </xdr:to>
    <xdr:cxnSp macro="">
      <xdr:nvCxnSpPr>
        <xdr:cNvPr id="231" name="直線コネクタ 230"/>
        <xdr:cNvCxnSpPr/>
      </xdr:nvCxnSpPr>
      <xdr:spPr>
        <a:xfrm>
          <a:off x="10388600" y="10962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154878</xdr:rowOff>
    </xdr:from>
    <xdr:ext cx="690189" cy="259045"/>
    <xdr:sp macro="" textlink="">
      <xdr:nvSpPr>
        <xdr:cNvPr id="232" name="【橋りょう・トンネル】&#10;一人当たり有形固定資産（償却資産）額最大値テキスト"/>
        <xdr:cNvSpPr txBox="1"/>
      </xdr:nvSpPr>
      <xdr:spPr>
        <a:xfrm>
          <a:off x="10515600" y="92417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36751</xdr:rowOff>
    </xdr:from>
    <xdr:to>
      <xdr:col>55</xdr:col>
      <xdr:colOff>88900</xdr:colOff>
      <xdr:row>55</xdr:row>
      <xdr:rowOff>36751</xdr:rowOff>
    </xdr:to>
    <xdr:cxnSp macro="">
      <xdr:nvCxnSpPr>
        <xdr:cNvPr id="233" name="直線コネクタ 232"/>
        <xdr:cNvCxnSpPr/>
      </xdr:nvCxnSpPr>
      <xdr:spPr>
        <a:xfrm>
          <a:off x="10388600" y="946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116929</xdr:rowOff>
    </xdr:from>
    <xdr:ext cx="599010" cy="259045"/>
    <xdr:sp macro="" textlink="">
      <xdr:nvSpPr>
        <xdr:cNvPr id="234" name="【橋りょう・トンネル】&#10;一人当たり有形固定資産（償却資産）額平均値テキスト"/>
        <xdr:cNvSpPr txBox="1"/>
      </xdr:nvSpPr>
      <xdr:spPr>
        <a:xfrm>
          <a:off x="10515600" y="104039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94052</xdr:rowOff>
    </xdr:from>
    <xdr:to>
      <xdr:col>55</xdr:col>
      <xdr:colOff>50800</xdr:colOff>
      <xdr:row>62</xdr:row>
      <xdr:rowOff>24202</xdr:rowOff>
    </xdr:to>
    <xdr:sp macro="" textlink="">
      <xdr:nvSpPr>
        <xdr:cNvPr id="235" name="フローチャート: 判断 234"/>
        <xdr:cNvSpPr/>
      </xdr:nvSpPr>
      <xdr:spPr>
        <a:xfrm>
          <a:off x="10426700" y="1055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80589</xdr:rowOff>
    </xdr:from>
    <xdr:to>
      <xdr:col>50</xdr:col>
      <xdr:colOff>165100</xdr:colOff>
      <xdr:row>62</xdr:row>
      <xdr:rowOff>10739</xdr:rowOff>
    </xdr:to>
    <xdr:sp macro="" textlink="">
      <xdr:nvSpPr>
        <xdr:cNvPr id="236" name="フローチャート: 判断 235"/>
        <xdr:cNvSpPr/>
      </xdr:nvSpPr>
      <xdr:spPr>
        <a:xfrm>
          <a:off x="9588500" y="1053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31826</xdr:rowOff>
    </xdr:from>
    <xdr:to>
      <xdr:col>46</xdr:col>
      <xdr:colOff>38100</xdr:colOff>
      <xdr:row>61</xdr:row>
      <xdr:rowOff>133426</xdr:rowOff>
    </xdr:to>
    <xdr:sp macro="" textlink="">
      <xdr:nvSpPr>
        <xdr:cNvPr id="237" name="フローチャート: 判断 236"/>
        <xdr:cNvSpPr/>
      </xdr:nvSpPr>
      <xdr:spPr>
        <a:xfrm>
          <a:off x="8699500" y="1049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41794</xdr:rowOff>
    </xdr:from>
    <xdr:to>
      <xdr:col>41</xdr:col>
      <xdr:colOff>101600</xdr:colOff>
      <xdr:row>61</xdr:row>
      <xdr:rowOff>143394</xdr:rowOff>
    </xdr:to>
    <xdr:sp macro="" textlink="">
      <xdr:nvSpPr>
        <xdr:cNvPr id="238" name="フローチャート: 判断 237"/>
        <xdr:cNvSpPr/>
      </xdr:nvSpPr>
      <xdr:spPr>
        <a:xfrm>
          <a:off x="7810500" y="1050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123359</xdr:rowOff>
    </xdr:from>
    <xdr:to>
      <xdr:col>36</xdr:col>
      <xdr:colOff>165100</xdr:colOff>
      <xdr:row>62</xdr:row>
      <xdr:rowOff>53509</xdr:rowOff>
    </xdr:to>
    <xdr:sp macro="" textlink="">
      <xdr:nvSpPr>
        <xdr:cNvPr id="239" name="フローチャート: 判断 238"/>
        <xdr:cNvSpPr/>
      </xdr:nvSpPr>
      <xdr:spPr>
        <a:xfrm>
          <a:off x="6921500" y="1058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86790</xdr:rowOff>
    </xdr:from>
    <xdr:to>
      <xdr:col>55</xdr:col>
      <xdr:colOff>50800</xdr:colOff>
      <xdr:row>63</xdr:row>
      <xdr:rowOff>16940</xdr:rowOff>
    </xdr:to>
    <xdr:sp macro="" textlink="">
      <xdr:nvSpPr>
        <xdr:cNvPr id="245" name="楕円 244"/>
        <xdr:cNvSpPr/>
      </xdr:nvSpPr>
      <xdr:spPr>
        <a:xfrm>
          <a:off x="10426700" y="1071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65217</xdr:rowOff>
    </xdr:from>
    <xdr:ext cx="599010" cy="259045"/>
    <xdr:sp macro="" textlink="">
      <xdr:nvSpPr>
        <xdr:cNvPr id="246" name="【橋りょう・トンネル】&#10;一人当たり有形固定資産（償却資産）額該当値テキスト"/>
        <xdr:cNvSpPr txBox="1"/>
      </xdr:nvSpPr>
      <xdr:spPr>
        <a:xfrm>
          <a:off x="10515600" y="10695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91848</xdr:rowOff>
    </xdr:from>
    <xdr:to>
      <xdr:col>50</xdr:col>
      <xdr:colOff>165100</xdr:colOff>
      <xdr:row>63</xdr:row>
      <xdr:rowOff>21998</xdr:rowOff>
    </xdr:to>
    <xdr:sp macro="" textlink="">
      <xdr:nvSpPr>
        <xdr:cNvPr id="247" name="楕円 246"/>
        <xdr:cNvSpPr/>
      </xdr:nvSpPr>
      <xdr:spPr>
        <a:xfrm>
          <a:off x="9588500" y="1072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137590</xdr:rowOff>
    </xdr:from>
    <xdr:to>
      <xdr:col>55</xdr:col>
      <xdr:colOff>0</xdr:colOff>
      <xdr:row>62</xdr:row>
      <xdr:rowOff>142648</xdr:rowOff>
    </xdr:to>
    <xdr:cxnSp macro="">
      <xdr:nvCxnSpPr>
        <xdr:cNvPr id="248" name="直線コネクタ 247"/>
        <xdr:cNvCxnSpPr/>
      </xdr:nvCxnSpPr>
      <xdr:spPr>
        <a:xfrm flipV="1">
          <a:off x="9639300" y="10767490"/>
          <a:ext cx="838200" cy="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96638</xdr:rowOff>
    </xdr:from>
    <xdr:to>
      <xdr:col>46</xdr:col>
      <xdr:colOff>38100</xdr:colOff>
      <xdr:row>63</xdr:row>
      <xdr:rowOff>26788</xdr:rowOff>
    </xdr:to>
    <xdr:sp macro="" textlink="">
      <xdr:nvSpPr>
        <xdr:cNvPr id="249" name="楕円 248"/>
        <xdr:cNvSpPr/>
      </xdr:nvSpPr>
      <xdr:spPr>
        <a:xfrm>
          <a:off x="8699500" y="1072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142648</xdr:rowOff>
    </xdr:from>
    <xdr:to>
      <xdr:col>50</xdr:col>
      <xdr:colOff>114300</xdr:colOff>
      <xdr:row>62</xdr:row>
      <xdr:rowOff>147438</xdr:rowOff>
    </xdr:to>
    <xdr:cxnSp macro="">
      <xdr:nvCxnSpPr>
        <xdr:cNvPr id="250" name="直線コネクタ 249"/>
        <xdr:cNvCxnSpPr/>
      </xdr:nvCxnSpPr>
      <xdr:spPr>
        <a:xfrm flipV="1">
          <a:off x="8750300" y="10772548"/>
          <a:ext cx="889000" cy="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100912</xdr:rowOff>
    </xdr:from>
    <xdr:to>
      <xdr:col>41</xdr:col>
      <xdr:colOff>101600</xdr:colOff>
      <xdr:row>63</xdr:row>
      <xdr:rowOff>31062</xdr:rowOff>
    </xdr:to>
    <xdr:sp macro="" textlink="">
      <xdr:nvSpPr>
        <xdr:cNvPr id="251" name="楕円 250"/>
        <xdr:cNvSpPr/>
      </xdr:nvSpPr>
      <xdr:spPr>
        <a:xfrm>
          <a:off x="7810500" y="1073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147438</xdr:rowOff>
    </xdr:from>
    <xdr:to>
      <xdr:col>45</xdr:col>
      <xdr:colOff>177800</xdr:colOff>
      <xdr:row>62</xdr:row>
      <xdr:rowOff>151712</xdr:rowOff>
    </xdr:to>
    <xdr:cxnSp macro="">
      <xdr:nvCxnSpPr>
        <xdr:cNvPr id="252" name="直線コネクタ 251"/>
        <xdr:cNvCxnSpPr/>
      </xdr:nvCxnSpPr>
      <xdr:spPr>
        <a:xfrm flipV="1">
          <a:off x="7861300" y="10777338"/>
          <a:ext cx="889000" cy="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105603</xdr:rowOff>
    </xdr:from>
    <xdr:to>
      <xdr:col>36</xdr:col>
      <xdr:colOff>165100</xdr:colOff>
      <xdr:row>63</xdr:row>
      <xdr:rowOff>35753</xdr:rowOff>
    </xdr:to>
    <xdr:sp macro="" textlink="">
      <xdr:nvSpPr>
        <xdr:cNvPr id="253" name="楕円 252"/>
        <xdr:cNvSpPr/>
      </xdr:nvSpPr>
      <xdr:spPr>
        <a:xfrm>
          <a:off x="6921500" y="1073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151712</xdr:rowOff>
    </xdr:from>
    <xdr:to>
      <xdr:col>41</xdr:col>
      <xdr:colOff>50800</xdr:colOff>
      <xdr:row>62</xdr:row>
      <xdr:rowOff>156403</xdr:rowOff>
    </xdr:to>
    <xdr:cxnSp macro="">
      <xdr:nvCxnSpPr>
        <xdr:cNvPr id="254" name="直線コネクタ 253"/>
        <xdr:cNvCxnSpPr/>
      </xdr:nvCxnSpPr>
      <xdr:spPr>
        <a:xfrm flipV="1">
          <a:off x="6972300" y="10781612"/>
          <a:ext cx="889000" cy="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27266</xdr:rowOff>
    </xdr:from>
    <xdr:ext cx="599010" cy="259045"/>
    <xdr:sp macro="" textlink="">
      <xdr:nvSpPr>
        <xdr:cNvPr id="255" name="n_1aveValue【橋りょう・トンネル】&#10;一人当たり有形固定資産（償却資産）額"/>
        <xdr:cNvSpPr txBox="1"/>
      </xdr:nvSpPr>
      <xdr:spPr>
        <a:xfrm>
          <a:off x="9327095" y="103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149953</xdr:rowOff>
    </xdr:from>
    <xdr:ext cx="599010" cy="259045"/>
    <xdr:sp macro="" textlink="">
      <xdr:nvSpPr>
        <xdr:cNvPr id="256" name="n_2aveValue【橋りょう・トンネル】&#10;一人当たり有形固定資産（償却資産）額"/>
        <xdr:cNvSpPr txBox="1"/>
      </xdr:nvSpPr>
      <xdr:spPr>
        <a:xfrm>
          <a:off x="8450795" y="10265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159921</xdr:rowOff>
    </xdr:from>
    <xdr:ext cx="599010" cy="259045"/>
    <xdr:sp macro="" textlink="">
      <xdr:nvSpPr>
        <xdr:cNvPr id="257" name="n_3aveValue【橋りょう・トンネル】&#10;一人当たり有形固定資産（償却資産）額"/>
        <xdr:cNvSpPr txBox="1"/>
      </xdr:nvSpPr>
      <xdr:spPr>
        <a:xfrm>
          <a:off x="7561795" y="1027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70036</xdr:rowOff>
    </xdr:from>
    <xdr:ext cx="599010" cy="259045"/>
    <xdr:sp macro="" textlink="">
      <xdr:nvSpPr>
        <xdr:cNvPr id="258" name="n_4aveValue【橋りょう・トンネル】&#10;一人当たり有形固定資産（償却資産）額"/>
        <xdr:cNvSpPr txBox="1"/>
      </xdr:nvSpPr>
      <xdr:spPr>
        <a:xfrm>
          <a:off x="6672795" y="10357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13125</xdr:rowOff>
    </xdr:from>
    <xdr:ext cx="599010" cy="259045"/>
    <xdr:sp macro="" textlink="">
      <xdr:nvSpPr>
        <xdr:cNvPr id="259" name="n_1mainValue【橋りょう・トンネル】&#10;一人当たり有形固定資産（償却資産）額"/>
        <xdr:cNvSpPr txBox="1"/>
      </xdr:nvSpPr>
      <xdr:spPr>
        <a:xfrm>
          <a:off x="9327095" y="1081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17915</xdr:rowOff>
    </xdr:from>
    <xdr:ext cx="599010" cy="259045"/>
    <xdr:sp macro="" textlink="">
      <xdr:nvSpPr>
        <xdr:cNvPr id="260" name="n_2mainValue【橋りょう・トンネル】&#10;一人当たり有形固定資産（償却資産）額"/>
        <xdr:cNvSpPr txBox="1"/>
      </xdr:nvSpPr>
      <xdr:spPr>
        <a:xfrm>
          <a:off x="8450795" y="10819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22189</xdr:rowOff>
    </xdr:from>
    <xdr:ext cx="599010" cy="259045"/>
    <xdr:sp macro="" textlink="">
      <xdr:nvSpPr>
        <xdr:cNvPr id="261" name="n_3mainValue【橋りょう・トンネル】&#10;一人当たり有形固定資産（償却資産）額"/>
        <xdr:cNvSpPr txBox="1"/>
      </xdr:nvSpPr>
      <xdr:spPr>
        <a:xfrm>
          <a:off x="7561795" y="10823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26880</xdr:rowOff>
    </xdr:from>
    <xdr:ext cx="599010" cy="259045"/>
    <xdr:sp macro="" textlink="">
      <xdr:nvSpPr>
        <xdr:cNvPr id="262" name="n_4mainValue【橋りょう・トンネル】&#10;一人当たり有形固定資産（償却資産）額"/>
        <xdr:cNvSpPr txBox="1"/>
      </xdr:nvSpPr>
      <xdr:spPr>
        <a:xfrm>
          <a:off x="6672795" y="10828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32386</xdr:rowOff>
    </xdr:from>
    <xdr:to>
      <xdr:col>24</xdr:col>
      <xdr:colOff>62865</xdr:colOff>
      <xdr:row>86</xdr:row>
      <xdr:rowOff>64770</xdr:rowOff>
    </xdr:to>
    <xdr:cxnSp macro="">
      <xdr:nvCxnSpPr>
        <xdr:cNvPr id="287" name="直線コネクタ 286"/>
        <xdr:cNvCxnSpPr/>
      </xdr:nvCxnSpPr>
      <xdr:spPr>
        <a:xfrm flipV="1">
          <a:off x="4634865" y="13234036"/>
          <a:ext cx="0" cy="1575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68597</xdr:rowOff>
    </xdr:from>
    <xdr:ext cx="405111" cy="259045"/>
    <xdr:sp macro="" textlink="">
      <xdr:nvSpPr>
        <xdr:cNvPr id="288" name="【公営住宅】&#10;有形固定資産減価償却率最小値テキスト"/>
        <xdr:cNvSpPr txBox="1"/>
      </xdr:nvSpPr>
      <xdr:spPr>
        <a:xfrm>
          <a:off x="4673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64770</xdr:rowOff>
    </xdr:from>
    <xdr:to>
      <xdr:col>24</xdr:col>
      <xdr:colOff>152400</xdr:colOff>
      <xdr:row>86</xdr:row>
      <xdr:rowOff>64770</xdr:rowOff>
    </xdr:to>
    <xdr:cxnSp macro="">
      <xdr:nvCxnSpPr>
        <xdr:cNvPr id="289" name="直線コネクタ 288"/>
        <xdr:cNvCxnSpPr/>
      </xdr:nvCxnSpPr>
      <xdr:spPr>
        <a:xfrm>
          <a:off x="4546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150513</xdr:rowOff>
    </xdr:from>
    <xdr:ext cx="405111" cy="259045"/>
    <xdr:sp macro="" textlink="">
      <xdr:nvSpPr>
        <xdr:cNvPr id="290" name="【公営住宅】&#10;有形固定資産減価償却率最大値テキスト"/>
        <xdr:cNvSpPr txBox="1"/>
      </xdr:nvSpPr>
      <xdr:spPr>
        <a:xfrm>
          <a:off x="4673600" y="13009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32386</xdr:rowOff>
    </xdr:from>
    <xdr:to>
      <xdr:col>24</xdr:col>
      <xdr:colOff>152400</xdr:colOff>
      <xdr:row>77</xdr:row>
      <xdr:rowOff>32386</xdr:rowOff>
    </xdr:to>
    <xdr:cxnSp macro="">
      <xdr:nvCxnSpPr>
        <xdr:cNvPr id="291" name="直線コネクタ 290"/>
        <xdr:cNvCxnSpPr/>
      </xdr:nvCxnSpPr>
      <xdr:spPr>
        <a:xfrm>
          <a:off x="4546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130191</xdr:rowOff>
    </xdr:from>
    <xdr:ext cx="405111" cy="259045"/>
    <xdr:sp macro="" textlink="">
      <xdr:nvSpPr>
        <xdr:cNvPr id="292" name="【公営住宅】&#10;有形固定資産減価償却率平均値テキスト"/>
        <xdr:cNvSpPr txBox="1"/>
      </xdr:nvSpPr>
      <xdr:spPr>
        <a:xfrm>
          <a:off x="4673600" y="14017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3" name="フローチャート: 判断 292"/>
        <xdr:cNvSpPr/>
      </xdr:nvSpPr>
      <xdr:spPr>
        <a:xfrm>
          <a:off x="45847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94" name="フローチャート: 判断 293"/>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295" name="フローチャート: 判断 294"/>
        <xdr:cNvSpPr/>
      </xdr:nvSpPr>
      <xdr:spPr>
        <a:xfrm>
          <a:off x="2857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6" name="フローチャート: 判断 295"/>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46355</xdr:rowOff>
    </xdr:from>
    <xdr:to>
      <xdr:col>6</xdr:col>
      <xdr:colOff>38100</xdr:colOff>
      <xdr:row>82</xdr:row>
      <xdr:rowOff>147955</xdr:rowOff>
    </xdr:to>
    <xdr:sp macro="" textlink="">
      <xdr:nvSpPr>
        <xdr:cNvPr id="297" name="フローチャート: 判断 296"/>
        <xdr:cNvSpPr/>
      </xdr:nvSpPr>
      <xdr:spPr>
        <a:xfrm>
          <a:off x="1079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29211</xdr:rowOff>
    </xdr:from>
    <xdr:to>
      <xdr:col>24</xdr:col>
      <xdr:colOff>114300</xdr:colOff>
      <xdr:row>84</xdr:row>
      <xdr:rowOff>130811</xdr:rowOff>
    </xdr:to>
    <xdr:sp macro="" textlink="">
      <xdr:nvSpPr>
        <xdr:cNvPr id="303" name="楕円 302"/>
        <xdr:cNvSpPr/>
      </xdr:nvSpPr>
      <xdr:spPr>
        <a:xfrm>
          <a:off x="4584700" y="144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7638</xdr:rowOff>
    </xdr:from>
    <xdr:ext cx="405111" cy="259045"/>
    <xdr:sp macro="" textlink="">
      <xdr:nvSpPr>
        <xdr:cNvPr id="304" name="【公営住宅】&#10;有形固定資産減価償却率該当値テキスト"/>
        <xdr:cNvSpPr txBox="1"/>
      </xdr:nvSpPr>
      <xdr:spPr>
        <a:xfrm>
          <a:off x="4673600" y="1440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170180</xdr:rowOff>
    </xdr:from>
    <xdr:to>
      <xdr:col>20</xdr:col>
      <xdr:colOff>38100</xdr:colOff>
      <xdr:row>84</xdr:row>
      <xdr:rowOff>100330</xdr:rowOff>
    </xdr:to>
    <xdr:sp macro="" textlink="">
      <xdr:nvSpPr>
        <xdr:cNvPr id="305" name="楕円 304"/>
        <xdr:cNvSpPr/>
      </xdr:nvSpPr>
      <xdr:spPr>
        <a:xfrm>
          <a:off x="3746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49530</xdr:rowOff>
    </xdr:from>
    <xdr:to>
      <xdr:col>24</xdr:col>
      <xdr:colOff>63500</xdr:colOff>
      <xdr:row>84</xdr:row>
      <xdr:rowOff>80011</xdr:rowOff>
    </xdr:to>
    <xdr:cxnSp macro="">
      <xdr:nvCxnSpPr>
        <xdr:cNvPr id="306" name="直線コネクタ 305"/>
        <xdr:cNvCxnSpPr/>
      </xdr:nvCxnSpPr>
      <xdr:spPr>
        <a:xfrm>
          <a:off x="3797300" y="1445133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154939</xdr:rowOff>
    </xdr:from>
    <xdr:to>
      <xdr:col>15</xdr:col>
      <xdr:colOff>101600</xdr:colOff>
      <xdr:row>84</xdr:row>
      <xdr:rowOff>85089</xdr:rowOff>
    </xdr:to>
    <xdr:sp macro="" textlink="">
      <xdr:nvSpPr>
        <xdr:cNvPr id="307" name="楕円 306"/>
        <xdr:cNvSpPr/>
      </xdr:nvSpPr>
      <xdr:spPr>
        <a:xfrm>
          <a:off x="28575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34289</xdr:rowOff>
    </xdr:from>
    <xdr:to>
      <xdr:col>19</xdr:col>
      <xdr:colOff>177800</xdr:colOff>
      <xdr:row>84</xdr:row>
      <xdr:rowOff>49530</xdr:rowOff>
    </xdr:to>
    <xdr:cxnSp macro="">
      <xdr:nvCxnSpPr>
        <xdr:cNvPr id="308" name="直線コネクタ 307"/>
        <xdr:cNvCxnSpPr/>
      </xdr:nvCxnSpPr>
      <xdr:spPr>
        <a:xfrm>
          <a:off x="2908300" y="144360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99695</xdr:rowOff>
    </xdr:from>
    <xdr:to>
      <xdr:col>10</xdr:col>
      <xdr:colOff>165100</xdr:colOff>
      <xdr:row>84</xdr:row>
      <xdr:rowOff>29845</xdr:rowOff>
    </xdr:to>
    <xdr:sp macro="" textlink="">
      <xdr:nvSpPr>
        <xdr:cNvPr id="309" name="楕円 308"/>
        <xdr:cNvSpPr/>
      </xdr:nvSpPr>
      <xdr:spPr>
        <a:xfrm>
          <a:off x="1968500" y="143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150495</xdr:rowOff>
    </xdr:from>
    <xdr:to>
      <xdr:col>15</xdr:col>
      <xdr:colOff>50800</xdr:colOff>
      <xdr:row>84</xdr:row>
      <xdr:rowOff>34289</xdr:rowOff>
    </xdr:to>
    <xdr:cxnSp macro="">
      <xdr:nvCxnSpPr>
        <xdr:cNvPr id="310" name="直線コネクタ 309"/>
        <xdr:cNvCxnSpPr/>
      </xdr:nvCxnSpPr>
      <xdr:spPr>
        <a:xfrm>
          <a:off x="2019300" y="14380845"/>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57786</xdr:rowOff>
    </xdr:from>
    <xdr:to>
      <xdr:col>6</xdr:col>
      <xdr:colOff>38100</xdr:colOff>
      <xdr:row>83</xdr:row>
      <xdr:rowOff>159386</xdr:rowOff>
    </xdr:to>
    <xdr:sp macro="" textlink="">
      <xdr:nvSpPr>
        <xdr:cNvPr id="311" name="楕円 310"/>
        <xdr:cNvSpPr/>
      </xdr:nvSpPr>
      <xdr:spPr>
        <a:xfrm>
          <a:off x="1079500" y="1428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108586</xdr:rowOff>
    </xdr:from>
    <xdr:to>
      <xdr:col>10</xdr:col>
      <xdr:colOff>114300</xdr:colOff>
      <xdr:row>83</xdr:row>
      <xdr:rowOff>150495</xdr:rowOff>
    </xdr:to>
    <xdr:cxnSp macro="">
      <xdr:nvCxnSpPr>
        <xdr:cNvPr id="312" name="直線コネクタ 311"/>
        <xdr:cNvCxnSpPr/>
      </xdr:nvCxnSpPr>
      <xdr:spPr>
        <a:xfrm>
          <a:off x="1130300" y="143389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23513</xdr:rowOff>
    </xdr:from>
    <xdr:ext cx="405111" cy="259045"/>
    <xdr:sp macro="" textlink="">
      <xdr:nvSpPr>
        <xdr:cNvPr id="313" name="n_1aveValue【公営住宅】&#10;有形固定資産減価償却率"/>
        <xdr:cNvSpPr txBox="1"/>
      </xdr:nvSpPr>
      <xdr:spPr>
        <a:xfrm>
          <a:off x="35820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19702</xdr:rowOff>
    </xdr:from>
    <xdr:ext cx="405111" cy="259045"/>
    <xdr:sp macro="" textlink="">
      <xdr:nvSpPr>
        <xdr:cNvPr id="314" name="n_2aveValue【公営住宅】&#10;有形固定資産減価償却率"/>
        <xdr:cNvSpPr txBox="1"/>
      </xdr:nvSpPr>
      <xdr:spPr>
        <a:xfrm>
          <a:off x="2705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315" name="n_3aveValue【公営住宅】&#10;有形固定資産減価償却率"/>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164482</xdr:rowOff>
    </xdr:from>
    <xdr:ext cx="405111" cy="259045"/>
    <xdr:sp macro="" textlink="">
      <xdr:nvSpPr>
        <xdr:cNvPr id="316" name="n_4aveValue【公営住宅】&#10;有形固定資産減価償却率"/>
        <xdr:cNvSpPr txBox="1"/>
      </xdr:nvSpPr>
      <xdr:spPr>
        <a:xfrm>
          <a:off x="9277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91457</xdr:rowOff>
    </xdr:from>
    <xdr:ext cx="405111" cy="259045"/>
    <xdr:sp macro="" textlink="">
      <xdr:nvSpPr>
        <xdr:cNvPr id="317" name="n_1mainValue【公営住宅】&#10;有形固定資産減価償却率"/>
        <xdr:cNvSpPr txBox="1"/>
      </xdr:nvSpPr>
      <xdr:spPr>
        <a:xfrm>
          <a:off x="35820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76216</xdr:rowOff>
    </xdr:from>
    <xdr:ext cx="405111" cy="259045"/>
    <xdr:sp macro="" textlink="">
      <xdr:nvSpPr>
        <xdr:cNvPr id="318" name="n_2mainValue【公営住宅】&#10;有形固定資産減価償却率"/>
        <xdr:cNvSpPr txBox="1"/>
      </xdr:nvSpPr>
      <xdr:spPr>
        <a:xfrm>
          <a:off x="2705744" y="1447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20972</xdr:rowOff>
    </xdr:from>
    <xdr:ext cx="405111" cy="259045"/>
    <xdr:sp macro="" textlink="">
      <xdr:nvSpPr>
        <xdr:cNvPr id="319" name="n_3mainValue【公営住宅】&#10;有形固定資産減価償却率"/>
        <xdr:cNvSpPr txBox="1"/>
      </xdr:nvSpPr>
      <xdr:spPr>
        <a:xfrm>
          <a:off x="1816744" y="1442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150513</xdr:rowOff>
    </xdr:from>
    <xdr:ext cx="405111" cy="259045"/>
    <xdr:sp macro="" textlink="">
      <xdr:nvSpPr>
        <xdr:cNvPr id="320" name="n_4mainValue【公営住宅】&#10;有形固定資産減価償却率"/>
        <xdr:cNvSpPr txBox="1"/>
      </xdr:nvSpPr>
      <xdr:spPr>
        <a:xfrm>
          <a:off x="927744" y="1438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6" name="テキスト ボックス 335"/>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8" name="テキスト ボックス 337"/>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0" name="テキスト ボックス 339"/>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2" name="テキスト ボックス 341"/>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92126</xdr:rowOff>
    </xdr:from>
    <xdr:to>
      <xdr:col>54</xdr:col>
      <xdr:colOff>189865</xdr:colOff>
      <xdr:row>86</xdr:row>
      <xdr:rowOff>103099</xdr:rowOff>
    </xdr:to>
    <xdr:cxnSp macro="">
      <xdr:nvCxnSpPr>
        <xdr:cNvPr id="344" name="直線コネクタ 343"/>
        <xdr:cNvCxnSpPr/>
      </xdr:nvCxnSpPr>
      <xdr:spPr>
        <a:xfrm flipV="1">
          <a:off x="10476865" y="13465226"/>
          <a:ext cx="0" cy="13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106926</xdr:rowOff>
    </xdr:from>
    <xdr:ext cx="469744" cy="259045"/>
    <xdr:sp macro="" textlink="">
      <xdr:nvSpPr>
        <xdr:cNvPr id="345" name="【公営住宅】&#10;一人当たり面積最小値テキスト"/>
        <xdr:cNvSpPr txBox="1"/>
      </xdr:nvSpPr>
      <xdr:spPr>
        <a:xfrm>
          <a:off x="10515600" y="1485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103099</xdr:rowOff>
    </xdr:from>
    <xdr:to>
      <xdr:col>55</xdr:col>
      <xdr:colOff>88900</xdr:colOff>
      <xdr:row>86</xdr:row>
      <xdr:rowOff>103099</xdr:rowOff>
    </xdr:to>
    <xdr:cxnSp macro="">
      <xdr:nvCxnSpPr>
        <xdr:cNvPr id="346" name="直線コネクタ 345"/>
        <xdr:cNvCxnSpPr/>
      </xdr:nvCxnSpPr>
      <xdr:spPr>
        <a:xfrm>
          <a:off x="10388600" y="1484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38803</xdr:rowOff>
    </xdr:from>
    <xdr:ext cx="534377" cy="259045"/>
    <xdr:sp macro="" textlink="">
      <xdr:nvSpPr>
        <xdr:cNvPr id="347" name="【公営住宅】&#10;一人当たり面積最大値テキスト"/>
        <xdr:cNvSpPr txBox="1"/>
      </xdr:nvSpPr>
      <xdr:spPr>
        <a:xfrm>
          <a:off x="10515600" y="1324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92126</xdr:rowOff>
    </xdr:from>
    <xdr:to>
      <xdr:col>55</xdr:col>
      <xdr:colOff>88900</xdr:colOff>
      <xdr:row>78</xdr:row>
      <xdr:rowOff>92126</xdr:rowOff>
    </xdr:to>
    <xdr:cxnSp macro="">
      <xdr:nvCxnSpPr>
        <xdr:cNvPr id="348" name="直線コネクタ 347"/>
        <xdr:cNvCxnSpPr/>
      </xdr:nvCxnSpPr>
      <xdr:spPr>
        <a:xfrm>
          <a:off x="10388600" y="1346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30751</xdr:rowOff>
    </xdr:from>
    <xdr:ext cx="469744" cy="259045"/>
    <xdr:sp macro="" textlink="">
      <xdr:nvSpPr>
        <xdr:cNvPr id="349" name="【公営住宅】&#10;一人当たり面積平均値テキスト"/>
        <xdr:cNvSpPr txBox="1"/>
      </xdr:nvSpPr>
      <xdr:spPr>
        <a:xfrm>
          <a:off x="10515600" y="144325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7874</xdr:rowOff>
    </xdr:from>
    <xdr:to>
      <xdr:col>55</xdr:col>
      <xdr:colOff>50800</xdr:colOff>
      <xdr:row>85</xdr:row>
      <xdr:rowOff>109474</xdr:rowOff>
    </xdr:to>
    <xdr:sp macro="" textlink="">
      <xdr:nvSpPr>
        <xdr:cNvPr id="350" name="フローチャート: 判断 349"/>
        <xdr:cNvSpPr/>
      </xdr:nvSpPr>
      <xdr:spPr>
        <a:xfrm>
          <a:off x="10426700" y="1458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22200</xdr:rowOff>
    </xdr:from>
    <xdr:to>
      <xdr:col>50</xdr:col>
      <xdr:colOff>165100</xdr:colOff>
      <xdr:row>85</xdr:row>
      <xdr:rowOff>123800</xdr:rowOff>
    </xdr:to>
    <xdr:sp macro="" textlink="">
      <xdr:nvSpPr>
        <xdr:cNvPr id="351" name="フローチャート: 判断 350"/>
        <xdr:cNvSpPr/>
      </xdr:nvSpPr>
      <xdr:spPr>
        <a:xfrm>
          <a:off x="9588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14427</xdr:rowOff>
    </xdr:from>
    <xdr:to>
      <xdr:col>46</xdr:col>
      <xdr:colOff>38100</xdr:colOff>
      <xdr:row>85</xdr:row>
      <xdr:rowOff>116027</xdr:rowOff>
    </xdr:to>
    <xdr:sp macro="" textlink="">
      <xdr:nvSpPr>
        <xdr:cNvPr id="352" name="フローチャート: 判断 351"/>
        <xdr:cNvSpPr/>
      </xdr:nvSpPr>
      <xdr:spPr>
        <a:xfrm>
          <a:off x="8699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9703</xdr:rowOff>
    </xdr:from>
    <xdr:to>
      <xdr:col>41</xdr:col>
      <xdr:colOff>101600</xdr:colOff>
      <xdr:row>85</xdr:row>
      <xdr:rowOff>111303</xdr:rowOff>
    </xdr:to>
    <xdr:sp macro="" textlink="">
      <xdr:nvSpPr>
        <xdr:cNvPr id="353" name="フローチャート: 判断 352"/>
        <xdr:cNvSpPr/>
      </xdr:nvSpPr>
      <xdr:spPr>
        <a:xfrm>
          <a:off x="7810500" y="1458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23876</xdr:rowOff>
    </xdr:from>
    <xdr:to>
      <xdr:col>36</xdr:col>
      <xdr:colOff>165100</xdr:colOff>
      <xdr:row>85</xdr:row>
      <xdr:rowOff>125476</xdr:rowOff>
    </xdr:to>
    <xdr:sp macro="" textlink="">
      <xdr:nvSpPr>
        <xdr:cNvPr id="354" name="フローチャート: 判断 353"/>
        <xdr:cNvSpPr/>
      </xdr:nvSpPr>
      <xdr:spPr>
        <a:xfrm>
          <a:off x="6921500" y="1459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96495</xdr:rowOff>
    </xdr:from>
    <xdr:to>
      <xdr:col>55</xdr:col>
      <xdr:colOff>50800</xdr:colOff>
      <xdr:row>86</xdr:row>
      <xdr:rowOff>26645</xdr:rowOff>
    </xdr:to>
    <xdr:sp macro="" textlink="">
      <xdr:nvSpPr>
        <xdr:cNvPr id="360" name="楕円 359"/>
        <xdr:cNvSpPr/>
      </xdr:nvSpPr>
      <xdr:spPr>
        <a:xfrm>
          <a:off x="10426700" y="1466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74922</xdr:rowOff>
    </xdr:from>
    <xdr:ext cx="469744" cy="259045"/>
    <xdr:sp macro="" textlink="">
      <xdr:nvSpPr>
        <xdr:cNvPr id="361" name="【公営住宅】&#10;一人当たり面積該当値テキスト"/>
        <xdr:cNvSpPr txBox="1"/>
      </xdr:nvSpPr>
      <xdr:spPr>
        <a:xfrm>
          <a:off x="10515600" y="14648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99619</xdr:rowOff>
    </xdr:from>
    <xdr:to>
      <xdr:col>50</xdr:col>
      <xdr:colOff>165100</xdr:colOff>
      <xdr:row>86</xdr:row>
      <xdr:rowOff>29769</xdr:rowOff>
    </xdr:to>
    <xdr:sp macro="" textlink="">
      <xdr:nvSpPr>
        <xdr:cNvPr id="362" name="楕円 361"/>
        <xdr:cNvSpPr/>
      </xdr:nvSpPr>
      <xdr:spPr>
        <a:xfrm>
          <a:off x="9588500" y="1467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147295</xdr:rowOff>
    </xdr:from>
    <xdr:to>
      <xdr:col>55</xdr:col>
      <xdr:colOff>0</xdr:colOff>
      <xdr:row>85</xdr:row>
      <xdr:rowOff>150419</xdr:rowOff>
    </xdr:to>
    <xdr:cxnSp macro="">
      <xdr:nvCxnSpPr>
        <xdr:cNvPr id="363" name="直線コネクタ 362"/>
        <xdr:cNvCxnSpPr/>
      </xdr:nvCxnSpPr>
      <xdr:spPr>
        <a:xfrm flipV="1">
          <a:off x="9639300" y="14720545"/>
          <a:ext cx="8382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102819</xdr:rowOff>
    </xdr:from>
    <xdr:to>
      <xdr:col>46</xdr:col>
      <xdr:colOff>38100</xdr:colOff>
      <xdr:row>86</xdr:row>
      <xdr:rowOff>32969</xdr:rowOff>
    </xdr:to>
    <xdr:sp macro="" textlink="">
      <xdr:nvSpPr>
        <xdr:cNvPr id="364" name="楕円 363"/>
        <xdr:cNvSpPr/>
      </xdr:nvSpPr>
      <xdr:spPr>
        <a:xfrm>
          <a:off x="8699500" y="1467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150419</xdr:rowOff>
    </xdr:from>
    <xdr:to>
      <xdr:col>50</xdr:col>
      <xdr:colOff>114300</xdr:colOff>
      <xdr:row>85</xdr:row>
      <xdr:rowOff>153619</xdr:rowOff>
    </xdr:to>
    <xdr:cxnSp macro="">
      <xdr:nvCxnSpPr>
        <xdr:cNvPr id="365" name="直線コネクタ 364"/>
        <xdr:cNvCxnSpPr/>
      </xdr:nvCxnSpPr>
      <xdr:spPr>
        <a:xfrm flipV="1">
          <a:off x="8750300" y="14723669"/>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105181</xdr:rowOff>
    </xdr:from>
    <xdr:to>
      <xdr:col>41</xdr:col>
      <xdr:colOff>101600</xdr:colOff>
      <xdr:row>86</xdr:row>
      <xdr:rowOff>35331</xdr:rowOff>
    </xdr:to>
    <xdr:sp macro="" textlink="">
      <xdr:nvSpPr>
        <xdr:cNvPr id="366" name="楕円 365"/>
        <xdr:cNvSpPr/>
      </xdr:nvSpPr>
      <xdr:spPr>
        <a:xfrm>
          <a:off x="7810500" y="1467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153619</xdr:rowOff>
    </xdr:from>
    <xdr:to>
      <xdr:col>45</xdr:col>
      <xdr:colOff>177800</xdr:colOff>
      <xdr:row>85</xdr:row>
      <xdr:rowOff>155981</xdr:rowOff>
    </xdr:to>
    <xdr:cxnSp macro="">
      <xdr:nvCxnSpPr>
        <xdr:cNvPr id="367" name="直線コネクタ 366"/>
        <xdr:cNvCxnSpPr/>
      </xdr:nvCxnSpPr>
      <xdr:spPr>
        <a:xfrm flipV="1">
          <a:off x="7861300" y="14726869"/>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113488</xdr:rowOff>
    </xdr:from>
    <xdr:to>
      <xdr:col>36</xdr:col>
      <xdr:colOff>165100</xdr:colOff>
      <xdr:row>86</xdr:row>
      <xdr:rowOff>43638</xdr:rowOff>
    </xdr:to>
    <xdr:sp macro="" textlink="">
      <xdr:nvSpPr>
        <xdr:cNvPr id="368" name="楕円 367"/>
        <xdr:cNvSpPr/>
      </xdr:nvSpPr>
      <xdr:spPr>
        <a:xfrm>
          <a:off x="6921500" y="1468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155981</xdr:rowOff>
    </xdr:from>
    <xdr:to>
      <xdr:col>41</xdr:col>
      <xdr:colOff>50800</xdr:colOff>
      <xdr:row>85</xdr:row>
      <xdr:rowOff>164288</xdr:rowOff>
    </xdr:to>
    <xdr:cxnSp macro="">
      <xdr:nvCxnSpPr>
        <xdr:cNvPr id="369" name="直線コネクタ 368"/>
        <xdr:cNvCxnSpPr/>
      </xdr:nvCxnSpPr>
      <xdr:spPr>
        <a:xfrm flipV="1">
          <a:off x="6972300" y="14729231"/>
          <a:ext cx="889000" cy="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140327</xdr:rowOff>
    </xdr:from>
    <xdr:ext cx="469744" cy="259045"/>
    <xdr:sp macro="" textlink="">
      <xdr:nvSpPr>
        <xdr:cNvPr id="370" name="n_1aveValue【公営住宅】&#10;一人当たり面積"/>
        <xdr:cNvSpPr txBox="1"/>
      </xdr:nvSpPr>
      <xdr:spPr>
        <a:xfrm>
          <a:off x="9391727" y="143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132554</xdr:rowOff>
    </xdr:from>
    <xdr:ext cx="469744" cy="259045"/>
    <xdr:sp macro="" textlink="">
      <xdr:nvSpPr>
        <xdr:cNvPr id="371" name="n_2aveValue【公営住宅】&#10;一人当たり面積"/>
        <xdr:cNvSpPr txBox="1"/>
      </xdr:nvSpPr>
      <xdr:spPr>
        <a:xfrm>
          <a:off x="8515427" y="143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127830</xdr:rowOff>
    </xdr:from>
    <xdr:ext cx="469744" cy="259045"/>
    <xdr:sp macro="" textlink="">
      <xdr:nvSpPr>
        <xdr:cNvPr id="372" name="n_3aveValue【公営住宅】&#10;一人当たり面積"/>
        <xdr:cNvSpPr txBox="1"/>
      </xdr:nvSpPr>
      <xdr:spPr>
        <a:xfrm>
          <a:off x="7626427" y="1435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142003</xdr:rowOff>
    </xdr:from>
    <xdr:ext cx="469744" cy="259045"/>
    <xdr:sp macro="" textlink="">
      <xdr:nvSpPr>
        <xdr:cNvPr id="373" name="n_4aveValue【公営住宅】&#10;一人当たり面積"/>
        <xdr:cNvSpPr txBox="1"/>
      </xdr:nvSpPr>
      <xdr:spPr>
        <a:xfrm>
          <a:off x="6737427" y="1437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20896</xdr:rowOff>
    </xdr:from>
    <xdr:ext cx="469744" cy="259045"/>
    <xdr:sp macro="" textlink="">
      <xdr:nvSpPr>
        <xdr:cNvPr id="374" name="n_1mainValue【公営住宅】&#10;一人当たり面積"/>
        <xdr:cNvSpPr txBox="1"/>
      </xdr:nvSpPr>
      <xdr:spPr>
        <a:xfrm>
          <a:off x="9391727" y="1476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24096</xdr:rowOff>
    </xdr:from>
    <xdr:ext cx="469744" cy="259045"/>
    <xdr:sp macro="" textlink="">
      <xdr:nvSpPr>
        <xdr:cNvPr id="375" name="n_2mainValue【公営住宅】&#10;一人当たり面積"/>
        <xdr:cNvSpPr txBox="1"/>
      </xdr:nvSpPr>
      <xdr:spPr>
        <a:xfrm>
          <a:off x="8515427" y="1476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26458</xdr:rowOff>
    </xdr:from>
    <xdr:ext cx="469744" cy="259045"/>
    <xdr:sp macro="" textlink="">
      <xdr:nvSpPr>
        <xdr:cNvPr id="376" name="n_3mainValue【公営住宅】&#10;一人当たり面積"/>
        <xdr:cNvSpPr txBox="1"/>
      </xdr:nvSpPr>
      <xdr:spPr>
        <a:xfrm>
          <a:off x="7626427" y="14771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34765</xdr:rowOff>
    </xdr:from>
    <xdr:ext cx="469744" cy="259045"/>
    <xdr:sp macro="" textlink="">
      <xdr:nvSpPr>
        <xdr:cNvPr id="377" name="n_4mainValue【公営住宅】&#10;一人当たり面積"/>
        <xdr:cNvSpPr txBox="1"/>
      </xdr:nvSpPr>
      <xdr:spPr>
        <a:xfrm>
          <a:off x="6737427" y="1477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92528</xdr:rowOff>
    </xdr:to>
    <xdr:cxnSp macro="">
      <xdr:nvCxnSpPr>
        <xdr:cNvPr id="419" name="直線コネクタ 418"/>
        <xdr:cNvCxnSpPr/>
      </xdr:nvCxnSpPr>
      <xdr:spPr>
        <a:xfrm flipV="1">
          <a:off x="16318864" y="5818958"/>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340478" cy="259045"/>
    <xdr:sp macro="" textlink="">
      <xdr:nvSpPr>
        <xdr:cNvPr id="422" name="【認定こども園・幼稚園・保育所】&#10;有形固定資産減価償却率最大値テキスト"/>
        <xdr:cNvSpPr txBox="1"/>
      </xdr:nvSpPr>
      <xdr:spPr>
        <a:xfrm>
          <a:off x="16357600" y="559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423" name="直線コネクタ 422"/>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49547</xdr:rowOff>
    </xdr:from>
    <xdr:ext cx="405111" cy="259045"/>
    <xdr:sp macro="" textlink="">
      <xdr:nvSpPr>
        <xdr:cNvPr id="424" name="【認定こども園・幼稚園・保育所】&#10;有形固定資産減価償却率平均値テキスト"/>
        <xdr:cNvSpPr txBox="1"/>
      </xdr:nvSpPr>
      <xdr:spPr>
        <a:xfrm>
          <a:off x="16357600" y="639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71120</xdr:rowOff>
    </xdr:from>
    <xdr:to>
      <xdr:col>85</xdr:col>
      <xdr:colOff>177800</xdr:colOff>
      <xdr:row>38</xdr:row>
      <xdr:rowOff>1270</xdr:rowOff>
    </xdr:to>
    <xdr:sp macro="" textlink="">
      <xdr:nvSpPr>
        <xdr:cNvPr id="425" name="フローチャート: 判断 424"/>
        <xdr:cNvSpPr/>
      </xdr:nvSpPr>
      <xdr:spPr>
        <a:xfrm>
          <a:off x="16268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43361</xdr:rowOff>
    </xdr:from>
    <xdr:to>
      <xdr:col>81</xdr:col>
      <xdr:colOff>101600</xdr:colOff>
      <xdr:row>37</xdr:row>
      <xdr:rowOff>144961</xdr:rowOff>
    </xdr:to>
    <xdr:sp macro="" textlink="">
      <xdr:nvSpPr>
        <xdr:cNvPr id="426" name="フローチャート: 判断 425"/>
        <xdr:cNvSpPr/>
      </xdr:nvSpPr>
      <xdr:spPr>
        <a:xfrm>
          <a:off x="154305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31931</xdr:rowOff>
    </xdr:from>
    <xdr:to>
      <xdr:col>76</xdr:col>
      <xdr:colOff>165100</xdr:colOff>
      <xdr:row>37</xdr:row>
      <xdr:rowOff>133531</xdr:rowOff>
    </xdr:to>
    <xdr:sp macro="" textlink="">
      <xdr:nvSpPr>
        <xdr:cNvPr id="427" name="フローチャート: 判断 426"/>
        <xdr:cNvSpPr/>
      </xdr:nvSpPr>
      <xdr:spPr>
        <a:xfrm>
          <a:off x="14541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89081</xdr:rowOff>
    </xdr:from>
    <xdr:to>
      <xdr:col>72</xdr:col>
      <xdr:colOff>38100</xdr:colOff>
      <xdr:row>38</xdr:row>
      <xdr:rowOff>19231</xdr:rowOff>
    </xdr:to>
    <xdr:sp macro="" textlink="">
      <xdr:nvSpPr>
        <xdr:cNvPr id="428" name="フローチャート: 判断 427"/>
        <xdr:cNvSpPr/>
      </xdr:nvSpPr>
      <xdr:spPr>
        <a:xfrm>
          <a:off x="13652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84183</xdr:rowOff>
    </xdr:from>
    <xdr:to>
      <xdr:col>67</xdr:col>
      <xdr:colOff>101600</xdr:colOff>
      <xdr:row>38</xdr:row>
      <xdr:rowOff>14332</xdr:rowOff>
    </xdr:to>
    <xdr:sp macro="" textlink="">
      <xdr:nvSpPr>
        <xdr:cNvPr id="429" name="フローチャート: 判断 428"/>
        <xdr:cNvSpPr/>
      </xdr:nvSpPr>
      <xdr:spPr>
        <a:xfrm>
          <a:off x="12763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138067</xdr:rowOff>
    </xdr:from>
    <xdr:to>
      <xdr:col>85</xdr:col>
      <xdr:colOff>177800</xdr:colOff>
      <xdr:row>36</xdr:row>
      <xdr:rowOff>68217</xdr:rowOff>
    </xdr:to>
    <xdr:sp macro="" textlink="">
      <xdr:nvSpPr>
        <xdr:cNvPr id="435" name="楕円 434"/>
        <xdr:cNvSpPr/>
      </xdr:nvSpPr>
      <xdr:spPr>
        <a:xfrm>
          <a:off x="16268700" y="613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160944</xdr:rowOff>
    </xdr:from>
    <xdr:ext cx="405111" cy="259045"/>
    <xdr:sp macro="" textlink="">
      <xdr:nvSpPr>
        <xdr:cNvPr id="436" name="【認定こども園・幼稚園・保育所】&#10;有形固定資産減価償却率該当値テキスト"/>
        <xdr:cNvSpPr txBox="1"/>
      </xdr:nvSpPr>
      <xdr:spPr>
        <a:xfrm>
          <a:off x="16357600" y="599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76019</xdr:rowOff>
    </xdr:from>
    <xdr:to>
      <xdr:col>81</xdr:col>
      <xdr:colOff>101600</xdr:colOff>
      <xdr:row>36</xdr:row>
      <xdr:rowOff>6169</xdr:rowOff>
    </xdr:to>
    <xdr:sp macro="" textlink="">
      <xdr:nvSpPr>
        <xdr:cNvPr id="437" name="楕円 436"/>
        <xdr:cNvSpPr/>
      </xdr:nvSpPr>
      <xdr:spPr>
        <a:xfrm>
          <a:off x="15430500" y="607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126819</xdr:rowOff>
    </xdr:from>
    <xdr:to>
      <xdr:col>85</xdr:col>
      <xdr:colOff>127000</xdr:colOff>
      <xdr:row>36</xdr:row>
      <xdr:rowOff>17417</xdr:rowOff>
    </xdr:to>
    <xdr:cxnSp macro="">
      <xdr:nvCxnSpPr>
        <xdr:cNvPr id="438" name="直線コネクタ 437"/>
        <xdr:cNvCxnSpPr/>
      </xdr:nvCxnSpPr>
      <xdr:spPr>
        <a:xfrm>
          <a:off x="15481300" y="6127569"/>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13970</xdr:rowOff>
    </xdr:from>
    <xdr:to>
      <xdr:col>76</xdr:col>
      <xdr:colOff>165100</xdr:colOff>
      <xdr:row>35</xdr:row>
      <xdr:rowOff>115570</xdr:rowOff>
    </xdr:to>
    <xdr:sp macro="" textlink="">
      <xdr:nvSpPr>
        <xdr:cNvPr id="439" name="楕円 438"/>
        <xdr:cNvSpPr/>
      </xdr:nvSpPr>
      <xdr:spPr>
        <a:xfrm>
          <a:off x="14541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64770</xdr:rowOff>
    </xdr:from>
    <xdr:to>
      <xdr:col>81</xdr:col>
      <xdr:colOff>50800</xdr:colOff>
      <xdr:row>35</xdr:row>
      <xdr:rowOff>126819</xdr:rowOff>
    </xdr:to>
    <xdr:cxnSp macro="">
      <xdr:nvCxnSpPr>
        <xdr:cNvPr id="440" name="直線コネクタ 439"/>
        <xdr:cNvCxnSpPr/>
      </xdr:nvCxnSpPr>
      <xdr:spPr>
        <a:xfrm>
          <a:off x="14592300" y="606552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13970</xdr:rowOff>
    </xdr:from>
    <xdr:to>
      <xdr:col>72</xdr:col>
      <xdr:colOff>38100</xdr:colOff>
      <xdr:row>36</xdr:row>
      <xdr:rowOff>115570</xdr:rowOff>
    </xdr:to>
    <xdr:sp macro="" textlink="">
      <xdr:nvSpPr>
        <xdr:cNvPr id="441" name="楕円 440"/>
        <xdr:cNvSpPr/>
      </xdr:nvSpPr>
      <xdr:spPr>
        <a:xfrm>
          <a:off x="13652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64770</xdr:rowOff>
    </xdr:from>
    <xdr:to>
      <xdr:col>76</xdr:col>
      <xdr:colOff>114300</xdr:colOff>
      <xdr:row>36</xdr:row>
      <xdr:rowOff>64770</xdr:rowOff>
    </xdr:to>
    <xdr:cxnSp macro="">
      <xdr:nvCxnSpPr>
        <xdr:cNvPr id="442" name="直線コネクタ 441"/>
        <xdr:cNvCxnSpPr/>
      </xdr:nvCxnSpPr>
      <xdr:spPr>
        <a:xfrm flipV="1">
          <a:off x="13703300" y="606552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66222</xdr:rowOff>
    </xdr:from>
    <xdr:to>
      <xdr:col>67</xdr:col>
      <xdr:colOff>101600</xdr:colOff>
      <xdr:row>36</xdr:row>
      <xdr:rowOff>167822</xdr:rowOff>
    </xdr:to>
    <xdr:sp macro="" textlink="">
      <xdr:nvSpPr>
        <xdr:cNvPr id="443" name="楕円 442"/>
        <xdr:cNvSpPr/>
      </xdr:nvSpPr>
      <xdr:spPr>
        <a:xfrm>
          <a:off x="12763500" y="623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64770</xdr:rowOff>
    </xdr:from>
    <xdr:to>
      <xdr:col>71</xdr:col>
      <xdr:colOff>177800</xdr:colOff>
      <xdr:row>36</xdr:row>
      <xdr:rowOff>117022</xdr:rowOff>
    </xdr:to>
    <xdr:cxnSp macro="">
      <xdr:nvCxnSpPr>
        <xdr:cNvPr id="444" name="直線コネクタ 443"/>
        <xdr:cNvCxnSpPr/>
      </xdr:nvCxnSpPr>
      <xdr:spPr>
        <a:xfrm flipV="1">
          <a:off x="12814300" y="6236970"/>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136089</xdr:rowOff>
    </xdr:from>
    <xdr:ext cx="405111" cy="259045"/>
    <xdr:sp macro="" textlink="">
      <xdr:nvSpPr>
        <xdr:cNvPr id="445" name="n_1aveValue【認定こども園・幼稚園・保育所】&#10;有形固定資産減価償却率"/>
        <xdr:cNvSpPr txBox="1"/>
      </xdr:nvSpPr>
      <xdr:spPr>
        <a:xfrm>
          <a:off x="15266044" y="647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124658</xdr:rowOff>
    </xdr:from>
    <xdr:ext cx="405111" cy="259045"/>
    <xdr:sp macro="" textlink="">
      <xdr:nvSpPr>
        <xdr:cNvPr id="446" name="n_2aveValue【認定こども園・幼稚園・保育所】&#10;有形固定資産減価償却率"/>
        <xdr:cNvSpPr txBox="1"/>
      </xdr:nvSpPr>
      <xdr:spPr>
        <a:xfrm>
          <a:off x="14389744"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10358</xdr:rowOff>
    </xdr:from>
    <xdr:ext cx="405111" cy="259045"/>
    <xdr:sp macro="" textlink="">
      <xdr:nvSpPr>
        <xdr:cNvPr id="447" name="n_3aveValue【認定こども園・幼稚園・保育所】&#10;有形固定資産減価償却率"/>
        <xdr:cNvSpPr txBox="1"/>
      </xdr:nvSpPr>
      <xdr:spPr>
        <a:xfrm>
          <a:off x="13500744" y="652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5460</xdr:rowOff>
    </xdr:from>
    <xdr:ext cx="405111" cy="259045"/>
    <xdr:sp macro="" textlink="">
      <xdr:nvSpPr>
        <xdr:cNvPr id="448" name="n_4aveValue【認定こども園・幼稚園・保育所】&#10;有形固定資産減価償却率"/>
        <xdr:cNvSpPr txBox="1"/>
      </xdr:nvSpPr>
      <xdr:spPr>
        <a:xfrm>
          <a:off x="12611744"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22696</xdr:rowOff>
    </xdr:from>
    <xdr:ext cx="405111" cy="259045"/>
    <xdr:sp macro="" textlink="">
      <xdr:nvSpPr>
        <xdr:cNvPr id="449" name="n_1mainValue【認定こども園・幼稚園・保育所】&#10;有形固定資産減価償却率"/>
        <xdr:cNvSpPr txBox="1"/>
      </xdr:nvSpPr>
      <xdr:spPr>
        <a:xfrm>
          <a:off x="15266044" y="585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132097</xdr:rowOff>
    </xdr:from>
    <xdr:ext cx="405111" cy="259045"/>
    <xdr:sp macro="" textlink="">
      <xdr:nvSpPr>
        <xdr:cNvPr id="450" name="n_2mainValue【認定こども園・幼稚園・保育所】&#10;有形固定資産減価償却率"/>
        <xdr:cNvSpPr txBox="1"/>
      </xdr:nvSpPr>
      <xdr:spPr>
        <a:xfrm>
          <a:off x="1438974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132097</xdr:rowOff>
    </xdr:from>
    <xdr:ext cx="405111" cy="259045"/>
    <xdr:sp macro="" textlink="">
      <xdr:nvSpPr>
        <xdr:cNvPr id="451" name="n_3mainValue【認定こども園・幼稚園・保育所】&#10;有形固定資産減価償却率"/>
        <xdr:cNvSpPr txBox="1"/>
      </xdr:nvSpPr>
      <xdr:spPr>
        <a:xfrm>
          <a:off x="135007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12899</xdr:rowOff>
    </xdr:from>
    <xdr:ext cx="405111" cy="259045"/>
    <xdr:sp macro="" textlink="">
      <xdr:nvSpPr>
        <xdr:cNvPr id="452" name="n_4mainValue【認定こども園・幼稚園・保育所】&#10;有形固定資産減価償却率"/>
        <xdr:cNvSpPr txBox="1"/>
      </xdr:nvSpPr>
      <xdr:spPr>
        <a:xfrm>
          <a:off x="12611744" y="601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25451</xdr:rowOff>
    </xdr:from>
    <xdr:to>
      <xdr:col>116</xdr:col>
      <xdr:colOff>62864</xdr:colOff>
      <xdr:row>41</xdr:row>
      <xdr:rowOff>111404</xdr:rowOff>
    </xdr:to>
    <xdr:cxnSp macro="">
      <xdr:nvCxnSpPr>
        <xdr:cNvPr id="474" name="直線コネクタ 473"/>
        <xdr:cNvCxnSpPr/>
      </xdr:nvCxnSpPr>
      <xdr:spPr>
        <a:xfrm flipV="1">
          <a:off x="22160864" y="5683301"/>
          <a:ext cx="0" cy="145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115231</xdr:rowOff>
    </xdr:from>
    <xdr:ext cx="469744" cy="259045"/>
    <xdr:sp macro="" textlink="">
      <xdr:nvSpPr>
        <xdr:cNvPr id="475" name="【認定こども園・幼稚園・保育所】&#10;一人当たり面積最小値テキスト"/>
        <xdr:cNvSpPr txBox="1"/>
      </xdr:nvSpPr>
      <xdr:spPr>
        <a:xfrm>
          <a:off x="22199600" y="714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111404</xdr:rowOff>
    </xdr:from>
    <xdr:to>
      <xdr:col>116</xdr:col>
      <xdr:colOff>152400</xdr:colOff>
      <xdr:row>41</xdr:row>
      <xdr:rowOff>111404</xdr:rowOff>
    </xdr:to>
    <xdr:cxnSp macro="">
      <xdr:nvCxnSpPr>
        <xdr:cNvPr id="476" name="直線コネクタ 475"/>
        <xdr:cNvCxnSpPr/>
      </xdr:nvCxnSpPr>
      <xdr:spPr>
        <a:xfrm>
          <a:off x="22072600" y="714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143578</xdr:rowOff>
    </xdr:from>
    <xdr:ext cx="469744" cy="259045"/>
    <xdr:sp macro="" textlink="">
      <xdr:nvSpPr>
        <xdr:cNvPr id="477" name="【認定こども園・幼稚園・保育所】&#10;一人当たり面積最大値テキスト"/>
        <xdr:cNvSpPr txBox="1"/>
      </xdr:nvSpPr>
      <xdr:spPr>
        <a:xfrm>
          <a:off x="22199600" y="545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25451</xdr:rowOff>
    </xdr:from>
    <xdr:to>
      <xdr:col>116</xdr:col>
      <xdr:colOff>152400</xdr:colOff>
      <xdr:row>33</xdr:row>
      <xdr:rowOff>25451</xdr:rowOff>
    </xdr:to>
    <xdr:cxnSp macro="">
      <xdr:nvCxnSpPr>
        <xdr:cNvPr id="478" name="直線コネクタ 477"/>
        <xdr:cNvCxnSpPr/>
      </xdr:nvCxnSpPr>
      <xdr:spPr>
        <a:xfrm>
          <a:off x="22072600" y="568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82008</xdr:rowOff>
    </xdr:from>
    <xdr:ext cx="469744" cy="259045"/>
    <xdr:sp macro="" textlink="">
      <xdr:nvSpPr>
        <xdr:cNvPr id="479" name="【認定こども園・幼稚園・保育所】&#10;一人当たり面積平均値テキスト"/>
        <xdr:cNvSpPr txBox="1"/>
      </xdr:nvSpPr>
      <xdr:spPr>
        <a:xfrm>
          <a:off x="22199600" y="6768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103581</xdr:rowOff>
    </xdr:from>
    <xdr:to>
      <xdr:col>116</xdr:col>
      <xdr:colOff>114300</xdr:colOff>
      <xdr:row>40</xdr:row>
      <xdr:rowOff>33731</xdr:rowOff>
    </xdr:to>
    <xdr:sp macro="" textlink="">
      <xdr:nvSpPr>
        <xdr:cNvPr id="480" name="フローチャート: 判断 479"/>
        <xdr:cNvSpPr/>
      </xdr:nvSpPr>
      <xdr:spPr>
        <a:xfrm>
          <a:off x="22110700" y="679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119126</xdr:rowOff>
    </xdr:from>
    <xdr:to>
      <xdr:col>112</xdr:col>
      <xdr:colOff>38100</xdr:colOff>
      <xdr:row>40</xdr:row>
      <xdr:rowOff>49276</xdr:rowOff>
    </xdr:to>
    <xdr:sp macro="" textlink="">
      <xdr:nvSpPr>
        <xdr:cNvPr id="481" name="フローチャート: 判断 480"/>
        <xdr:cNvSpPr/>
      </xdr:nvSpPr>
      <xdr:spPr>
        <a:xfrm>
          <a:off x="21272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115468</xdr:rowOff>
    </xdr:from>
    <xdr:to>
      <xdr:col>107</xdr:col>
      <xdr:colOff>101600</xdr:colOff>
      <xdr:row>40</xdr:row>
      <xdr:rowOff>45618</xdr:rowOff>
    </xdr:to>
    <xdr:sp macro="" textlink="">
      <xdr:nvSpPr>
        <xdr:cNvPr id="482" name="フローチャート: 判断 481"/>
        <xdr:cNvSpPr/>
      </xdr:nvSpPr>
      <xdr:spPr>
        <a:xfrm>
          <a:off x="20383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35</xdr:row>
      <xdr:rowOff>171247</xdr:rowOff>
    </xdr:from>
    <xdr:to>
      <xdr:col>102</xdr:col>
      <xdr:colOff>165100</xdr:colOff>
      <xdr:row>36</xdr:row>
      <xdr:rowOff>101397</xdr:rowOff>
    </xdr:to>
    <xdr:sp macro="" textlink="">
      <xdr:nvSpPr>
        <xdr:cNvPr id="483" name="フローチャート: 判断 482"/>
        <xdr:cNvSpPr/>
      </xdr:nvSpPr>
      <xdr:spPr>
        <a:xfrm>
          <a:off x="19494500" y="617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149301</xdr:rowOff>
    </xdr:from>
    <xdr:to>
      <xdr:col>98</xdr:col>
      <xdr:colOff>38100</xdr:colOff>
      <xdr:row>40</xdr:row>
      <xdr:rowOff>79451</xdr:rowOff>
    </xdr:to>
    <xdr:sp macro="" textlink="">
      <xdr:nvSpPr>
        <xdr:cNvPr id="484" name="フローチャート: 判断 483"/>
        <xdr:cNvSpPr/>
      </xdr:nvSpPr>
      <xdr:spPr>
        <a:xfrm>
          <a:off x="18605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56947</xdr:rowOff>
    </xdr:from>
    <xdr:to>
      <xdr:col>116</xdr:col>
      <xdr:colOff>114300</xdr:colOff>
      <xdr:row>39</xdr:row>
      <xdr:rowOff>158547</xdr:rowOff>
    </xdr:to>
    <xdr:sp macro="" textlink="">
      <xdr:nvSpPr>
        <xdr:cNvPr id="490" name="楕円 489"/>
        <xdr:cNvSpPr/>
      </xdr:nvSpPr>
      <xdr:spPr>
        <a:xfrm>
          <a:off x="22110700" y="674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79824</xdr:rowOff>
    </xdr:from>
    <xdr:ext cx="469744" cy="259045"/>
    <xdr:sp macro="" textlink="">
      <xdr:nvSpPr>
        <xdr:cNvPr id="491" name="【認定こども園・幼稚園・保育所】&#10;一人当たり面積該当値テキスト"/>
        <xdr:cNvSpPr txBox="1"/>
      </xdr:nvSpPr>
      <xdr:spPr>
        <a:xfrm>
          <a:off x="22199600" y="6594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65177</xdr:rowOff>
    </xdr:from>
    <xdr:to>
      <xdr:col>112</xdr:col>
      <xdr:colOff>38100</xdr:colOff>
      <xdr:row>39</xdr:row>
      <xdr:rowOff>166777</xdr:rowOff>
    </xdr:to>
    <xdr:sp macro="" textlink="">
      <xdr:nvSpPr>
        <xdr:cNvPr id="492" name="楕円 491"/>
        <xdr:cNvSpPr/>
      </xdr:nvSpPr>
      <xdr:spPr>
        <a:xfrm>
          <a:off x="21272500" y="675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107747</xdr:rowOff>
    </xdr:from>
    <xdr:to>
      <xdr:col>116</xdr:col>
      <xdr:colOff>63500</xdr:colOff>
      <xdr:row>39</xdr:row>
      <xdr:rowOff>115977</xdr:rowOff>
    </xdr:to>
    <xdr:cxnSp macro="">
      <xdr:nvCxnSpPr>
        <xdr:cNvPr id="493" name="直線コネクタ 492"/>
        <xdr:cNvCxnSpPr/>
      </xdr:nvCxnSpPr>
      <xdr:spPr>
        <a:xfrm flipV="1">
          <a:off x="21323300" y="6794297"/>
          <a:ext cx="8382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163017</xdr:rowOff>
    </xdr:from>
    <xdr:to>
      <xdr:col>107</xdr:col>
      <xdr:colOff>101600</xdr:colOff>
      <xdr:row>40</xdr:row>
      <xdr:rowOff>93167</xdr:rowOff>
    </xdr:to>
    <xdr:sp macro="" textlink="">
      <xdr:nvSpPr>
        <xdr:cNvPr id="494" name="楕円 493"/>
        <xdr:cNvSpPr/>
      </xdr:nvSpPr>
      <xdr:spPr>
        <a:xfrm>
          <a:off x="20383500" y="684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115977</xdr:rowOff>
    </xdr:from>
    <xdr:to>
      <xdr:col>111</xdr:col>
      <xdr:colOff>177800</xdr:colOff>
      <xdr:row>40</xdr:row>
      <xdr:rowOff>42367</xdr:rowOff>
    </xdr:to>
    <xdr:cxnSp macro="">
      <xdr:nvCxnSpPr>
        <xdr:cNvPr id="495" name="直線コネクタ 494"/>
        <xdr:cNvCxnSpPr/>
      </xdr:nvCxnSpPr>
      <xdr:spPr>
        <a:xfrm flipV="1">
          <a:off x="20434300" y="6802527"/>
          <a:ext cx="889000" cy="9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72492</xdr:rowOff>
    </xdr:from>
    <xdr:to>
      <xdr:col>102</xdr:col>
      <xdr:colOff>165100</xdr:colOff>
      <xdr:row>40</xdr:row>
      <xdr:rowOff>2642</xdr:rowOff>
    </xdr:to>
    <xdr:sp macro="" textlink="">
      <xdr:nvSpPr>
        <xdr:cNvPr id="496" name="楕円 495"/>
        <xdr:cNvSpPr/>
      </xdr:nvSpPr>
      <xdr:spPr>
        <a:xfrm>
          <a:off x="19494500" y="675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123292</xdr:rowOff>
    </xdr:from>
    <xdr:to>
      <xdr:col>107</xdr:col>
      <xdr:colOff>50800</xdr:colOff>
      <xdr:row>40</xdr:row>
      <xdr:rowOff>42367</xdr:rowOff>
    </xdr:to>
    <xdr:cxnSp macro="">
      <xdr:nvCxnSpPr>
        <xdr:cNvPr id="497" name="直線コネクタ 496"/>
        <xdr:cNvCxnSpPr/>
      </xdr:nvCxnSpPr>
      <xdr:spPr>
        <a:xfrm>
          <a:off x="19545300" y="6809842"/>
          <a:ext cx="889000" cy="9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77978</xdr:rowOff>
    </xdr:from>
    <xdr:to>
      <xdr:col>98</xdr:col>
      <xdr:colOff>38100</xdr:colOff>
      <xdr:row>40</xdr:row>
      <xdr:rowOff>8128</xdr:rowOff>
    </xdr:to>
    <xdr:sp macro="" textlink="">
      <xdr:nvSpPr>
        <xdr:cNvPr id="498" name="楕円 497"/>
        <xdr:cNvSpPr/>
      </xdr:nvSpPr>
      <xdr:spPr>
        <a:xfrm>
          <a:off x="18605500" y="67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123292</xdr:rowOff>
    </xdr:from>
    <xdr:to>
      <xdr:col>102</xdr:col>
      <xdr:colOff>114300</xdr:colOff>
      <xdr:row>39</xdr:row>
      <xdr:rowOff>128778</xdr:rowOff>
    </xdr:to>
    <xdr:cxnSp macro="">
      <xdr:nvCxnSpPr>
        <xdr:cNvPr id="499" name="直線コネクタ 498"/>
        <xdr:cNvCxnSpPr/>
      </xdr:nvCxnSpPr>
      <xdr:spPr>
        <a:xfrm flipV="1">
          <a:off x="18656300" y="6809842"/>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40403</xdr:rowOff>
    </xdr:from>
    <xdr:ext cx="469744" cy="259045"/>
    <xdr:sp macro="" textlink="">
      <xdr:nvSpPr>
        <xdr:cNvPr id="500" name="n_1aveValue【認定こども園・幼稚園・保育所】&#10;一人当たり面積"/>
        <xdr:cNvSpPr txBox="1"/>
      </xdr:nvSpPr>
      <xdr:spPr>
        <a:xfrm>
          <a:off x="210757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62145</xdr:rowOff>
    </xdr:from>
    <xdr:ext cx="469744" cy="259045"/>
    <xdr:sp macro="" textlink="">
      <xdr:nvSpPr>
        <xdr:cNvPr id="501" name="n_2aveValue【認定こども園・幼稚園・保育所】&#10;一人当たり面積"/>
        <xdr:cNvSpPr txBox="1"/>
      </xdr:nvSpPr>
      <xdr:spPr>
        <a:xfrm>
          <a:off x="201994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117924</xdr:rowOff>
    </xdr:from>
    <xdr:ext cx="469744" cy="259045"/>
    <xdr:sp macro="" textlink="">
      <xdr:nvSpPr>
        <xdr:cNvPr id="502" name="n_3aveValue【認定こども園・幼稚園・保育所】&#10;一人当たり面積"/>
        <xdr:cNvSpPr txBox="1"/>
      </xdr:nvSpPr>
      <xdr:spPr>
        <a:xfrm>
          <a:off x="19310427" y="59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70578</xdr:rowOff>
    </xdr:from>
    <xdr:ext cx="469744" cy="259045"/>
    <xdr:sp macro="" textlink="">
      <xdr:nvSpPr>
        <xdr:cNvPr id="503" name="n_4aveValue【認定こども園・幼稚園・保育所】&#10;一人当たり面積"/>
        <xdr:cNvSpPr txBox="1"/>
      </xdr:nvSpPr>
      <xdr:spPr>
        <a:xfrm>
          <a:off x="18421427" y="692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11854</xdr:rowOff>
    </xdr:from>
    <xdr:ext cx="469744" cy="259045"/>
    <xdr:sp macro="" textlink="">
      <xdr:nvSpPr>
        <xdr:cNvPr id="504" name="n_1mainValue【認定こども園・幼稚園・保育所】&#10;一人当たり面積"/>
        <xdr:cNvSpPr txBox="1"/>
      </xdr:nvSpPr>
      <xdr:spPr>
        <a:xfrm>
          <a:off x="21075727" y="652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84294</xdr:rowOff>
    </xdr:from>
    <xdr:ext cx="469744" cy="259045"/>
    <xdr:sp macro="" textlink="">
      <xdr:nvSpPr>
        <xdr:cNvPr id="505" name="n_2mainValue【認定こども園・幼稚園・保育所】&#10;一人当たり面積"/>
        <xdr:cNvSpPr txBox="1"/>
      </xdr:nvSpPr>
      <xdr:spPr>
        <a:xfrm>
          <a:off x="20199427" y="694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165219</xdr:rowOff>
    </xdr:from>
    <xdr:ext cx="469744" cy="259045"/>
    <xdr:sp macro="" textlink="">
      <xdr:nvSpPr>
        <xdr:cNvPr id="506" name="n_3mainValue【認定こども園・幼稚園・保育所】&#10;一人当たり面積"/>
        <xdr:cNvSpPr txBox="1"/>
      </xdr:nvSpPr>
      <xdr:spPr>
        <a:xfrm>
          <a:off x="19310427" y="685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24655</xdr:rowOff>
    </xdr:from>
    <xdr:ext cx="469744" cy="259045"/>
    <xdr:sp macro="" textlink="">
      <xdr:nvSpPr>
        <xdr:cNvPr id="507" name="n_4mainValue【認定こども園・幼稚園・保育所】&#10;一人当たり面積"/>
        <xdr:cNvSpPr txBox="1"/>
      </xdr:nvSpPr>
      <xdr:spPr>
        <a:xfrm>
          <a:off x="18421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112395</xdr:rowOff>
    </xdr:from>
    <xdr:to>
      <xdr:col>85</xdr:col>
      <xdr:colOff>126364</xdr:colOff>
      <xdr:row>63</xdr:row>
      <xdr:rowOff>60960</xdr:rowOff>
    </xdr:to>
    <xdr:cxnSp macro="">
      <xdr:nvCxnSpPr>
        <xdr:cNvPr id="532" name="直線コネクタ 531"/>
        <xdr:cNvCxnSpPr/>
      </xdr:nvCxnSpPr>
      <xdr:spPr>
        <a:xfrm flipV="1">
          <a:off x="16318864" y="954214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64787</xdr:rowOff>
    </xdr:from>
    <xdr:ext cx="405111" cy="259045"/>
    <xdr:sp macro="" textlink="">
      <xdr:nvSpPr>
        <xdr:cNvPr id="533" name="【学校施設】&#10;有形固定資産減価償却率最小値テキスト"/>
        <xdr:cNvSpPr txBox="1"/>
      </xdr:nvSpPr>
      <xdr:spPr>
        <a:xfrm>
          <a:off x="16357600"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60960</xdr:rowOff>
    </xdr:from>
    <xdr:to>
      <xdr:col>86</xdr:col>
      <xdr:colOff>25400</xdr:colOff>
      <xdr:row>63</xdr:row>
      <xdr:rowOff>60960</xdr:rowOff>
    </xdr:to>
    <xdr:cxnSp macro="">
      <xdr:nvCxnSpPr>
        <xdr:cNvPr id="534" name="直線コネクタ 533"/>
        <xdr:cNvCxnSpPr/>
      </xdr:nvCxnSpPr>
      <xdr:spPr>
        <a:xfrm>
          <a:off x="16230600" y="1086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59072</xdr:rowOff>
    </xdr:from>
    <xdr:ext cx="405111" cy="259045"/>
    <xdr:sp macro="" textlink="">
      <xdr:nvSpPr>
        <xdr:cNvPr id="535" name="【学校施設】&#10;有形固定資産減価償却率最大値テキスト"/>
        <xdr:cNvSpPr txBox="1"/>
      </xdr:nvSpPr>
      <xdr:spPr>
        <a:xfrm>
          <a:off x="16357600" y="931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112395</xdr:rowOff>
    </xdr:from>
    <xdr:to>
      <xdr:col>86</xdr:col>
      <xdr:colOff>25400</xdr:colOff>
      <xdr:row>55</xdr:row>
      <xdr:rowOff>112395</xdr:rowOff>
    </xdr:to>
    <xdr:cxnSp macro="">
      <xdr:nvCxnSpPr>
        <xdr:cNvPr id="536" name="直線コネクタ 535"/>
        <xdr:cNvCxnSpPr/>
      </xdr:nvCxnSpPr>
      <xdr:spPr>
        <a:xfrm>
          <a:off x="16230600" y="954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150512</xdr:rowOff>
    </xdr:from>
    <xdr:ext cx="405111" cy="259045"/>
    <xdr:sp macro="" textlink="">
      <xdr:nvSpPr>
        <xdr:cNvPr id="537" name="【学校施設】&#10;有形固定資産減価償却率平均値テキスト"/>
        <xdr:cNvSpPr txBox="1"/>
      </xdr:nvSpPr>
      <xdr:spPr>
        <a:xfrm>
          <a:off x="16357600" y="10266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xdr:rowOff>
    </xdr:from>
    <xdr:to>
      <xdr:col>85</xdr:col>
      <xdr:colOff>177800</xdr:colOff>
      <xdr:row>60</xdr:row>
      <xdr:rowOff>102235</xdr:rowOff>
    </xdr:to>
    <xdr:sp macro="" textlink="">
      <xdr:nvSpPr>
        <xdr:cNvPr id="538" name="フローチャート: 判断 537"/>
        <xdr:cNvSpPr/>
      </xdr:nvSpPr>
      <xdr:spPr>
        <a:xfrm>
          <a:off x="162687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539" name="フローチャート: 判断 538"/>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118745</xdr:rowOff>
    </xdr:from>
    <xdr:to>
      <xdr:col>76</xdr:col>
      <xdr:colOff>165100</xdr:colOff>
      <xdr:row>60</xdr:row>
      <xdr:rowOff>48895</xdr:rowOff>
    </xdr:to>
    <xdr:sp macro="" textlink="">
      <xdr:nvSpPr>
        <xdr:cNvPr id="540" name="フローチャート: 判断 539"/>
        <xdr:cNvSpPr/>
      </xdr:nvSpPr>
      <xdr:spPr>
        <a:xfrm>
          <a:off x="14541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101600</xdr:rowOff>
    </xdr:from>
    <xdr:to>
      <xdr:col>72</xdr:col>
      <xdr:colOff>38100</xdr:colOff>
      <xdr:row>60</xdr:row>
      <xdr:rowOff>31750</xdr:rowOff>
    </xdr:to>
    <xdr:sp macro="" textlink="">
      <xdr:nvSpPr>
        <xdr:cNvPr id="541" name="フローチャート: 判断 540"/>
        <xdr:cNvSpPr/>
      </xdr:nvSpPr>
      <xdr:spPr>
        <a:xfrm>
          <a:off x="13652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76835</xdr:rowOff>
    </xdr:from>
    <xdr:to>
      <xdr:col>67</xdr:col>
      <xdr:colOff>101600</xdr:colOff>
      <xdr:row>60</xdr:row>
      <xdr:rowOff>6985</xdr:rowOff>
    </xdr:to>
    <xdr:sp macro="" textlink="">
      <xdr:nvSpPr>
        <xdr:cNvPr id="542" name="フローチャート: 判断 541"/>
        <xdr:cNvSpPr/>
      </xdr:nvSpPr>
      <xdr:spPr>
        <a:xfrm>
          <a:off x="12763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65405</xdr:rowOff>
    </xdr:from>
    <xdr:to>
      <xdr:col>85</xdr:col>
      <xdr:colOff>177800</xdr:colOff>
      <xdr:row>57</xdr:row>
      <xdr:rowOff>167005</xdr:rowOff>
    </xdr:to>
    <xdr:sp macro="" textlink="">
      <xdr:nvSpPr>
        <xdr:cNvPr id="548" name="楕円 547"/>
        <xdr:cNvSpPr/>
      </xdr:nvSpPr>
      <xdr:spPr>
        <a:xfrm>
          <a:off x="16268700" y="983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88282</xdr:rowOff>
    </xdr:from>
    <xdr:ext cx="405111" cy="259045"/>
    <xdr:sp macro="" textlink="">
      <xdr:nvSpPr>
        <xdr:cNvPr id="549" name="【学校施設】&#10;有形固定資産減価償却率該当値テキスト"/>
        <xdr:cNvSpPr txBox="1"/>
      </xdr:nvSpPr>
      <xdr:spPr>
        <a:xfrm>
          <a:off x="16357600" y="968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25400</xdr:rowOff>
    </xdr:from>
    <xdr:to>
      <xdr:col>81</xdr:col>
      <xdr:colOff>101600</xdr:colOff>
      <xdr:row>57</xdr:row>
      <xdr:rowOff>127000</xdr:rowOff>
    </xdr:to>
    <xdr:sp macro="" textlink="">
      <xdr:nvSpPr>
        <xdr:cNvPr id="550" name="楕円 549"/>
        <xdr:cNvSpPr/>
      </xdr:nvSpPr>
      <xdr:spPr>
        <a:xfrm>
          <a:off x="154305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76200</xdr:rowOff>
    </xdr:from>
    <xdr:to>
      <xdr:col>85</xdr:col>
      <xdr:colOff>127000</xdr:colOff>
      <xdr:row>57</xdr:row>
      <xdr:rowOff>116205</xdr:rowOff>
    </xdr:to>
    <xdr:cxnSp macro="">
      <xdr:nvCxnSpPr>
        <xdr:cNvPr id="551" name="直線コネクタ 550"/>
        <xdr:cNvCxnSpPr/>
      </xdr:nvCxnSpPr>
      <xdr:spPr>
        <a:xfrm>
          <a:off x="15481300" y="98488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23495</xdr:rowOff>
    </xdr:from>
    <xdr:to>
      <xdr:col>76</xdr:col>
      <xdr:colOff>165100</xdr:colOff>
      <xdr:row>57</xdr:row>
      <xdr:rowOff>125095</xdr:rowOff>
    </xdr:to>
    <xdr:sp macro="" textlink="">
      <xdr:nvSpPr>
        <xdr:cNvPr id="552" name="楕円 551"/>
        <xdr:cNvSpPr/>
      </xdr:nvSpPr>
      <xdr:spPr>
        <a:xfrm>
          <a:off x="14541500" y="97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74295</xdr:rowOff>
    </xdr:from>
    <xdr:to>
      <xdr:col>81</xdr:col>
      <xdr:colOff>50800</xdr:colOff>
      <xdr:row>57</xdr:row>
      <xdr:rowOff>76200</xdr:rowOff>
    </xdr:to>
    <xdr:cxnSp macro="">
      <xdr:nvCxnSpPr>
        <xdr:cNvPr id="553" name="直線コネクタ 552"/>
        <xdr:cNvCxnSpPr/>
      </xdr:nvCxnSpPr>
      <xdr:spPr>
        <a:xfrm>
          <a:off x="14592300" y="98469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137795</xdr:rowOff>
    </xdr:from>
    <xdr:to>
      <xdr:col>72</xdr:col>
      <xdr:colOff>38100</xdr:colOff>
      <xdr:row>57</xdr:row>
      <xdr:rowOff>67945</xdr:rowOff>
    </xdr:to>
    <xdr:sp macro="" textlink="">
      <xdr:nvSpPr>
        <xdr:cNvPr id="554" name="楕円 553"/>
        <xdr:cNvSpPr/>
      </xdr:nvSpPr>
      <xdr:spPr>
        <a:xfrm>
          <a:off x="13652500" y="97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17145</xdr:rowOff>
    </xdr:from>
    <xdr:to>
      <xdr:col>76</xdr:col>
      <xdr:colOff>114300</xdr:colOff>
      <xdr:row>57</xdr:row>
      <xdr:rowOff>74295</xdr:rowOff>
    </xdr:to>
    <xdr:cxnSp macro="">
      <xdr:nvCxnSpPr>
        <xdr:cNvPr id="555" name="直線コネクタ 554"/>
        <xdr:cNvCxnSpPr/>
      </xdr:nvCxnSpPr>
      <xdr:spPr>
        <a:xfrm>
          <a:off x="13703300" y="978979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95885</xdr:rowOff>
    </xdr:from>
    <xdr:to>
      <xdr:col>67</xdr:col>
      <xdr:colOff>101600</xdr:colOff>
      <xdr:row>57</xdr:row>
      <xdr:rowOff>26035</xdr:rowOff>
    </xdr:to>
    <xdr:sp macro="" textlink="">
      <xdr:nvSpPr>
        <xdr:cNvPr id="556" name="楕円 555"/>
        <xdr:cNvSpPr/>
      </xdr:nvSpPr>
      <xdr:spPr>
        <a:xfrm>
          <a:off x="12763500" y="969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146685</xdr:rowOff>
    </xdr:from>
    <xdr:to>
      <xdr:col>71</xdr:col>
      <xdr:colOff>177800</xdr:colOff>
      <xdr:row>57</xdr:row>
      <xdr:rowOff>17145</xdr:rowOff>
    </xdr:to>
    <xdr:cxnSp macro="">
      <xdr:nvCxnSpPr>
        <xdr:cNvPr id="557" name="直線コネクタ 556"/>
        <xdr:cNvCxnSpPr/>
      </xdr:nvCxnSpPr>
      <xdr:spPr>
        <a:xfrm>
          <a:off x="12814300" y="974788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53357</xdr:rowOff>
    </xdr:from>
    <xdr:ext cx="405111" cy="259045"/>
    <xdr:sp macro="" textlink="">
      <xdr:nvSpPr>
        <xdr:cNvPr id="558" name="n_1aveValue【学校施設】&#10;有形固定資産減価償却率"/>
        <xdr:cNvSpPr txBox="1"/>
      </xdr:nvSpPr>
      <xdr:spPr>
        <a:xfrm>
          <a:off x="152660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40022</xdr:rowOff>
    </xdr:from>
    <xdr:ext cx="405111" cy="259045"/>
    <xdr:sp macro="" textlink="">
      <xdr:nvSpPr>
        <xdr:cNvPr id="559" name="n_2aveValue【学校施設】&#10;有形固定資産減価償却率"/>
        <xdr:cNvSpPr txBox="1"/>
      </xdr:nvSpPr>
      <xdr:spPr>
        <a:xfrm>
          <a:off x="14389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22877</xdr:rowOff>
    </xdr:from>
    <xdr:ext cx="405111" cy="259045"/>
    <xdr:sp macro="" textlink="">
      <xdr:nvSpPr>
        <xdr:cNvPr id="560" name="n_3aveValue【学校施設】&#10;有形固定資産減価償却率"/>
        <xdr:cNvSpPr txBox="1"/>
      </xdr:nvSpPr>
      <xdr:spPr>
        <a:xfrm>
          <a:off x="135007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169562</xdr:rowOff>
    </xdr:from>
    <xdr:ext cx="405111" cy="259045"/>
    <xdr:sp macro="" textlink="">
      <xdr:nvSpPr>
        <xdr:cNvPr id="561" name="n_4aveValue【学校施設】&#10;有形固定資産減価償却率"/>
        <xdr:cNvSpPr txBox="1"/>
      </xdr:nvSpPr>
      <xdr:spPr>
        <a:xfrm>
          <a:off x="12611744" y="1028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143527</xdr:rowOff>
    </xdr:from>
    <xdr:ext cx="405111" cy="259045"/>
    <xdr:sp macro="" textlink="">
      <xdr:nvSpPr>
        <xdr:cNvPr id="562" name="n_1mainValue【学校施設】&#10;有形固定資産減価償却率"/>
        <xdr:cNvSpPr txBox="1"/>
      </xdr:nvSpPr>
      <xdr:spPr>
        <a:xfrm>
          <a:off x="15266044" y="957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141622</xdr:rowOff>
    </xdr:from>
    <xdr:ext cx="405111" cy="259045"/>
    <xdr:sp macro="" textlink="">
      <xdr:nvSpPr>
        <xdr:cNvPr id="563" name="n_2mainValue【学校施設】&#10;有形固定資産減価償却率"/>
        <xdr:cNvSpPr txBox="1"/>
      </xdr:nvSpPr>
      <xdr:spPr>
        <a:xfrm>
          <a:off x="14389744" y="957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84472</xdr:rowOff>
    </xdr:from>
    <xdr:ext cx="405111" cy="259045"/>
    <xdr:sp macro="" textlink="">
      <xdr:nvSpPr>
        <xdr:cNvPr id="564" name="n_3mainValue【学校施設】&#10;有形固定資産減価償却率"/>
        <xdr:cNvSpPr txBox="1"/>
      </xdr:nvSpPr>
      <xdr:spPr>
        <a:xfrm>
          <a:off x="13500744" y="951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42562</xdr:rowOff>
    </xdr:from>
    <xdr:ext cx="405111" cy="259045"/>
    <xdr:sp macro="" textlink="">
      <xdr:nvSpPr>
        <xdr:cNvPr id="565" name="n_4mainValue【学校施設】&#10;有形固定資産減価償却率"/>
        <xdr:cNvSpPr txBox="1"/>
      </xdr:nvSpPr>
      <xdr:spPr>
        <a:xfrm>
          <a:off x="12611744" y="947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1" name="テキスト ボックス 580"/>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3" name="テキスト ボックス 582"/>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5" name="テキスト ボックス 584"/>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7" name="テキスト ボックス 586"/>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57988</xdr:rowOff>
    </xdr:from>
    <xdr:to>
      <xdr:col>116</xdr:col>
      <xdr:colOff>62864</xdr:colOff>
      <xdr:row>63</xdr:row>
      <xdr:rowOff>131064</xdr:rowOff>
    </xdr:to>
    <xdr:cxnSp macro="">
      <xdr:nvCxnSpPr>
        <xdr:cNvPr id="589" name="直線コネクタ 588"/>
        <xdr:cNvCxnSpPr/>
      </xdr:nvCxnSpPr>
      <xdr:spPr>
        <a:xfrm flipV="1">
          <a:off x="22160864" y="9659188"/>
          <a:ext cx="0" cy="1273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134891</xdr:rowOff>
    </xdr:from>
    <xdr:ext cx="469744" cy="259045"/>
    <xdr:sp macro="" textlink="">
      <xdr:nvSpPr>
        <xdr:cNvPr id="590" name="【学校施設】&#10;一人当たり面積最小値テキスト"/>
        <xdr:cNvSpPr txBox="1"/>
      </xdr:nvSpPr>
      <xdr:spPr>
        <a:xfrm>
          <a:off x="22199600" y="1093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131064</xdr:rowOff>
    </xdr:from>
    <xdr:to>
      <xdr:col>116</xdr:col>
      <xdr:colOff>152400</xdr:colOff>
      <xdr:row>63</xdr:row>
      <xdr:rowOff>131064</xdr:rowOff>
    </xdr:to>
    <xdr:cxnSp macro="">
      <xdr:nvCxnSpPr>
        <xdr:cNvPr id="591" name="直線コネクタ 590"/>
        <xdr:cNvCxnSpPr/>
      </xdr:nvCxnSpPr>
      <xdr:spPr>
        <a:xfrm>
          <a:off x="22072600" y="1093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4665</xdr:rowOff>
    </xdr:from>
    <xdr:ext cx="534377" cy="259045"/>
    <xdr:sp macro="" textlink="">
      <xdr:nvSpPr>
        <xdr:cNvPr id="592" name="【学校施設】&#10;一人当たり面積最大値テキスト"/>
        <xdr:cNvSpPr txBox="1"/>
      </xdr:nvSpPr>
      <xdr:spPr>
        <a:xfrm>
          <a:off x="22199600" y="943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57988</xdr:rowOff>
    </xdr:from>
    <xdr:to>
      <xdr:col>116</xdr:col>
      <xdr:colOff>152400</xdr:colOff>
      <xdr:row>56</xdr:row>
      <xdr:rowOff>57988</xdr:rowOff>
    </xdr:to>
    <xdr:cxnSp macro="">
      <xdr:nvCxnSpPr>
        <xdr:cNvPr id="593" name="直線コネクタ 592"/>
        <xdr:cNvCxnSpPr/>
      </xdr:nvCxnSpPr>
      <xdr:spPr>
        <a:xfrm>
          <a:off x="22072600" y="9659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90238</xdr:rowOff>
    </xdr:from>
    <xdr:ext cx="469744" cy="259045"/>
    <xdr:sp macro="" textlink="">
      <xdr:nvSpPr>
        <xdr:cNvPr id="594" name="【学校施設】&#10;一人当たり面積平均値テキスト"/>
        <xdr:cNvSpPr txBox="1"/>
      </xdr:nvSpPr>
      <xdr:spPr>
        <a:xfrm>
          <a:off x="22199600" y="10720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111811</xdr:rowOff>
    </xdr:from>
    <xdr:to>
      <xdr:col>116</xdr:col>
      <xdr:colOff>114300</xdr:colOff>
      <xdr:row>63</xdr:row>
      <xdr:rowOff>41961</xdr:rowOff>
    </xdr:to>
    <xdr:sp macro="" textlink="">
      <xdr:nvSpPr>
        <xdr:cNvPr id="595" name="フローチャート: 判断 594"/>
        <xdr:cNvSpPr/>
      </xdr:nvSpPr>
      <xdr:spPr>
        <a:xfrm>
          <a:off x="22110700" y="107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119431</xdr:rowOff>
    </xdr:from>
    <xdr:to>
      <xdr:col>112</xdr:col>
      <xdr:colOff>38100</xdr:colOff>
      <xdr:row>63</xdr:row>
      <xdr:rowOff>49581</xdr:rowOff>
    </xdr:to>
    <xdr:sp macro="" textlink="">
      <xdr:nvSpPr>
        <xdr:cNvPr id="596" name="フローチャート: 判断 595"/>
        <xdr:cNvSpPr/>
      </xdr:nvSpPr>
      <xdr:spPr>
        <a:xfrm>
          <a:off x="21272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107924</xdr:rowOff>
    </xdr:from>
    <xdr:to>
      <xdr:col>107</xdr:col>
      <xdr:colOff>101600</xdr:colOff>
      <xdr:row>63</xdr:row>
      <xdr:rowOff>38074</xdr:rowOff>
    </xdr:to>
    <xdr:sp macro="" textlink="">
      <xdr:nvSpPr>
        <xdr:cNvPr id="597" name="フローチャート: 判断 596"/>
        <xdr:cNvSpPr/>
      </xdr:nvSpPr>
      <xdr:spPr>
        <a:xfrm>
          <a:off x="20383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107162</xdr:rowOff>
    </xdr:from>
    <xdr:to>
      <xdr:col>102</xdr:col>
      <xdr:colOff>165100</xdr:colOff>
      <xdr:row>63</xdr:row>
      <xdr:rowOff>37312</xdr:rowOff>
    </xdr:to>
    <xdr:sp macro="" textlink="">
      <xdr:nvSpPr>
        <xdr:cNvPr id="598" name="フローチャート: 判断 597"/>
        <xdr:cNvSpPr/>
      </xdr:nvSpPr>
      <xdr:spPr>
        <a:xfrm>
          <a:off x="19494500" y="1073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114402</xdr:rowOff>
    </xdr:from>
    <xdr:to>
      <xdr:col>98</xdr:col>
      <xdr:colOff>38100</xdr:colOff>
      <xdr:row>63</xdr:row>
      <xdr:rowOff>44552</xdr:rowOff>
    </xdr:to>
    <xdr:sp macro="" textlink="">
      <xdr:nvSpPr>
        <xdr:cNvPr id="599" name="フローチャート: 判断 598"/>
        <xdr:cNvSpPr/>
      </xdr:nvSpPr>
      <xdr:spPr>
        <a:xfrm>
          <a:off x="18605500" y="1074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109677</xdr:rowOff>
    </xdr:from>
    <xdr:to>
      <xdr:col>116</xdr:col>
      <xdr:colOff>114300</xdr:colOff>
      <xdr:row>63</xdr:row>
      <xdr:rowOff>39827</xdr:rowOff>
    </xdr:to>
    <xdr:sp macro="" textlink="">
      <xdr:nvSpPr>
        <xdr:cNvPr id="605" name="楕円 604"/>
        <xdr:cNvSpPr/>
      </xdr:nvSpPr>
      <xdr:spPr>
        <a:xfrm>
          <a:off x="22110700" y="1073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132554</xdr:rowOff>
    </xdr:from>
    <xdr:ext cx="469744" cy="259045"/>
    <xdr:sp macro="" textlink="">
      <xdr:nvSpPr>
        <xdr:cNvPr id="606" name="【学校施設】&#10;一人当たり面積該当値テキスト"/>
        <xdr:cNvSpPr txBox="1"/>
      </xdr:nvSpPr>
      <xdr:spPr>
        <a:xfrm>
          <a:off x="22199600" y="10591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115468</xdr:rowOff>
    </xdr:from>
    <xdr:to>
      <xdr:col>112</xdr:col>
      <xdr:colOff>38100</xdr:colOff>
      <xdr:row>63</xdr:row>
      <xdr:rowOff>45618</xdr:rowOff>
    </xdr:to>
    <xdr:sp macro="" textlink="">
      <xdr:nvSpPr>
        <xdr:cNvPr id="607" name="楕円 606"/>
        <xdr:cNvSpPr/>
      </xdr:nvSpPr>
      <xdr:spPr>
        <a:xfrm>
          <a:off x="21272500" y="1074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160477</xdr:rowOff>
    </xdr:from>
    <xdr:to>
      <xdr:col>116</xdr:col>
      <xdr:colOff>63500</xdr:colOff>
      <xdr:row>62</xdr:row>
      <xdr:rowOff>166268</xdr:rowOff>
    </xdr:to>
    <xdr:cxnSp macro="">
      <xdr:nvCxnSpPr>
        <xdr:cNvPr id="608" name="直線コネクタ 607"/>
        <xdr:cNvCxnSpPr/>
      </xdr:nvCxnSpPr>
      <xdr:spPr>
        <a:xfrm flipV="1">
          <a:off x="21323300" y="10790377"/>
          <a:ext cx="8382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131090</xdr:rowOff>
    </xdr:from>
    <xdr:to>
      <xdr:col>107</xdr:col>
      <xdr:colOff>101600</xdr:colOff>
      <xdr:row>63</xdr:row>
      <xdr:rowOff>61240</xdr:rowOff>
    </xdr:to>
    <xdr:sp macro="" textlink="">
      <xdr:nvSpPr>
        <xdr:cNvPr id="609" name="楕円 608"/>
        <xdr:cNvSpPr/>
      </xdr:nvSpPr>
      <xdr:spPr>
        <a:xfrm>
          <a:off x="20383500" y="107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166268</xdr:rowOff>
    </xdr:from>
    <xdr:to>
      <xdr:col>111</xdr:col>
      <xdr:colOff>177800</xdr:colOff>
      <xdr:row>63</xdr:row>
      <xdr:rowOff>10440</xdr:rowOff>
    </xdr:to>
    <xdr:cxnSp macro="">
      <xdr:nvCxnSpPr>
        <xdr:cNvPr id="610" name="直線コネクタ 609"/>
        <xdr:cNvCxnSpPr/>
      </xdr:nvCxnSpPr>
      <xdr:spPr>
        <a:xfrm flipV="1">
          <a:off x="20434300" y="10796168"/>
          <a:ext cx="889000" cy="1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136271</xdr:rowOff>
    </xdr:from>
    <xdr:to>
      <xdr:col>102</xdr:col>
      <xdr:colOff>165100</xdr:colOff>
      <xdr:row>63</xdr:row>
      <xdr:rowOff>66421</xdr:rowOff>
    </xdr:to>
    <xdr:sp macro="" textlink="">
      <xdr:nvSpPr>
        <xdr:cNvPr id="611" name="楕円 610"/>
        <xdr:cNvSpPr/>
      </xdr:nvSpPr>
      <xdr:spPr>
        <a:xfrm>
          <a:off x="19494500" y="1076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10440</xdr:rowOff>
    </xdr:from>
    <xdr:to>
      <xdr:col>107</xdr:col>
      <xdr:colOff>50800</xdr:colOff>
      <xdr:row>63</xdr:row>
      <xdr:rowOff>15621</xdr:rowOff>
    </xdr:to>
    <xdr:cxnSp macro="">
      <xdr:nvCxnSpPr>
        <xdr:cNvPr id="612" name="直線コネクタ 611"/>
        <xdr:cNvCxnSpPr/>
      </xdr:nvCxnSpPr>
      <xdr:spPr>
        <a:xfrm flipV="1">
          <a:off x="19545300" y="10811790"/>
          <a:ext cx="8890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141910</xdr:rowOff>
    </xdr:from>
    <xdr:to>
      <xdr:col>98</xdr:col>
      <xdr:colOff>38100</xdr:colOff>
      <xdr:row>63</xdr:row>
      <xdr:rowOff>72060</xdr:rowOff>
    </xdr:to>
    <xdr:sp macro="" textlink="">
      <xdr:nvSpPr>
        <xdr:cNvPr id="613" name="楕円 612"/>
        <xdr:cNvSpPr/>
      </xdr:nvSpPr>
      <xdr:spPr>
        <a:xfrm>
          <a:off x="18605500" y="107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15621</xdr:rowOff>
    </xdr:from>
    <xdr:to>
      <xdr:col>102</xdr:col>
      <xdr:colOff>114300</xdr:colOff>
      <xdr:row>63</xdr:row>
      <xdr:rowOff>21260</xdr:rowOff>
    </xdr:to>
    <xdr:cxnSp macro="">
      <xdr:nvCxnSpPr>
        <xdr:cNvPr id="614" name="直線コネクタ 613"/>
        <xdr:cNvCxnSpPr/>
      </xdr:nvCxnSpPr>
      <xdr:spPr>
        <a:xfrm flipV="1">
          <a:off x="18656300" y="10816971"/>
          <a:ext cx="8890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40708</xdr:rowOff>
    </xdr:from>
    <xdr:ext cx="469744" cy="259045"/>
    <xdr:sp macro="" textlink="">
      <xdr:nvSpPr>
        <xdr:cNvPr id="615" name="n_1aveValue【学校施設】&#10;一人当たり面積"/>
        <xdr:cNvSpPr txBox="1"/>
      </xdr:nvSpPr>
      <xdr:spPr>
        <a:xfrm>
          <a:off x="21075727" y="1084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54601</xdr:rowOff>
    </xdr:from>
    <xdr:ext cx="469744" cy="259045"/>
    <xdr:sp macro="" textlink="">
      <xdr:nvSpPr>
        <xdr:cNvPr id="616" name="n_2aveValue【学校施設】&#10;一人当たり面積"/>
        <xdr:cNvSpPr txBox="1"/>
      </xdr:nvSpPr>
      <xdr:spPr>
        <a:xfrm>
          <a:off x="20199427" y="105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53839</xdr:rowOff>
    </xdr:from>
    <xdr:ext cx="469744" cy="259045"/>
    <xdr:sp macro="" textlink="">
      <xdr:nvSpPr>
        <xdr:cNvPr id="617" name="n_3aveValue【学校施設】&#10;一人当たり面積"/>
        <xdr:cNvSpPr txBox="1"/>
      </xdr:nvSpPr>
      <xdr:spPr>
        <a:xfrm>
          <a:off x="19310427" y="1051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61079</xdr:rowOff>
    </xdr:from>
    <xdr:ext cx="469744" cy="259045"/>
    <xdr:sp macro="" textlink="">
      <xdr:nvSpPr>
        <xdr:cNvPr id="618" name="n_4aveValue【学校施設】&#10;一人当たり面積"/>
        <xdr:cNvSpPr txBox="1"/>
      </xdr:nvSpPr>
      <xdr:spPr>
        <a:xfrm>
          <a:off x="18421427" y="1051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62145</xdr:rowOff>
    </xdr:from>
    <xdr:ext cx="469744" cy="259045"/>
    <xdr:sp macro="" textlink="">
      <xdr:nvSpPr>
        <xdr:cNvPr id="619" name="n_1mainValue【学校施設】&#10;一人当たり面積"/>
        <xdr:cNvSpPr txBox="1"/>
      </xdr:nvSpPr>
      <xdr:spPr>
        <a:xfrm>
          <a:off x="21075727" y="1052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52367</xdr:rowOff>
    </xdr:from>
    <xdr:ext cx="469744" cy="259045"/>
    <xdr:sp macro="" textlink="">
      <xdr:nvSpPr>
        <xdr:cNvPr id="620" name="n_2mainValue【学校施設】&#10;一人当たり面積"/>
        <xdr:cNvSpPr txBox="1"/>
      </xdr:nvSpPr>
      <xdr:spPr>
        <a:xfrm>
          <a:off x="20199427" y="108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57548</xdr:rowOff>
    </xdr:from>
    <xdr:ext cx="469744" cy="259045"/>
    <xdr:sp macro="" textlink="">
      <xdr:nvSpPr>
        <xdr:cNvPr id="621" name="n_3mainValue【学校施設】&#10;一人当たり面積"/>
        <xdr:cNvSpPr txBox="1"/>
      </xdr:nvSpPr>
      <xdr:spPr>
        <a:xfrm>
          <a:off x="19310427" y="1085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63187</xdr:rowOff>
    </xdr:from>
    <xdr:ext cx="469744" cy="259045"/>
    <xdr:sp macro="" textlink="">
      <xdr:nvSpPr>
        <xdr:cNvPr id="622" name="n_4mainValue【学校施設】&#10;一人当たり面積"/>
        <xdr:cNvSpPr txBox="1"/>
      </xdr:nvSpPr>
      <xdr:spPr>
        <a:xfrm>
          <a:off x="18421427" y="1086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1" name="テキスト ボックス 6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1" name="テキスト ボックス 6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9252</xdr:rowOff>
    </xdr:from>
    <xdr:to>
      <xdr:col>85</xdr:col>
      <xdr:colOff>126364</xdr:colOff>
      <xdr:row>109</xdr:row>
      <xdr:rowOff>35379</xdr:rowOff>
    </xdr:to>
    <xdr:cxnSp macro="">
      <xdr:nvCxnSpPr>
        <xdr:cNvPr id="664" name="直線コネクタ 663"/>
        <xdr:cNvCxnSpPr/>
      </xdr:nvCxnSpPr>
      <xdr:spPr>
        <a:xfrm flipV="1">
          <a:off x="16318864" y="1715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5"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6" name="直線コネクタ 665"/>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127379</xdr:rowOff>
    </xdr:from>
    <xdr:ext cx="340478" cy="259045"/>
    <xdr:sp macro="" textlink="">
      <xdr:nvSpPr>
        <xdr:cNvPr id="667" name="【公民館】&#10;有形固定資産減価償却率最大値テキスト"/>
        <xdr:cNvSpPr txBox="1"/>
      </xdr:nvSpPr>
      <xdr:spPr>
        <a:xfrm>
          <a:off x="16357600" y="1692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9252</xdr:rowOff>
    </xdr:from>
    <xdr:to>
      <xdr:col>86</xdr:col>
      <xdr:colOff>25400</xdr:colOff>
      <xdr:row>100</xdr:row>
      <xdr:rowOff>9252</xdr:rowOff>
    </xdr:to>
    <xdr:cxnSp macro="">
      <xdr:nvCxnSpPr>
        <xdr:cNvPr id="668" name="直線コネクタ 667"/>
        <xdr:cNvCxnSpPr/>
      </xdr:nvCxnSpPr>
      <xdr:spPr>
        <a:xfrm>
          <a:off x="16230600" y="1715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165843</xdr:rowOff>
    </xdr:from>
    <xdr:ext cx="405111" cy="259045"/>
    <xdr:sp macro="" textlink="">
      <xdr:nvSpPr>
        <xdr:cNvPr id="669" name="【公民館】&#10;有形固定資産減価償却率平均値テキスト"/>
        <xdr:cNvSpPr txBox="1"/>
      </xdr:nvSpPr>
      <xdr:spPr>
        <a:xfrm>
          <a:off x="16357600" y="179966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142966</xdr:rowOff>
    </xdr:from>
    <xdr:to>
      <xdr:col>85</xdr:col>
      <xdr:colOff>177800</xdr:colOff>
      <xdr:row>106</xdr:row>
      <xdr:rowOff>73116</xdr:rowOff>
    </xdr:to>
    <xdr:sp macro="" textlink="">
      <xdr:nvSpPr>
        <xdr:cNvPr id="670" name="フローチャート: 判断 669"/>
        <xdr:cNvSpPr/>
      </xdr:nvSpPr>
      <xdr:spPr>
        <a:xfrm>
          <a:off x="162687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115207</xdr:rowOff>
    </xdr:from>
    <xdr:to>
      <xdr:col>81</xdr:col>
      <xdr:colOff>101600</xdr:colOff>
      <xdr:row>106</xdr:row>
      <xdr:rowOff>45357</xdr:rowOff>
    </xdr:to>
    <xdr:sp macro="" textlink="">
      <xdr:nvSpPr>
        <xdr:cNvPr id="671" name="フローチャート: 判断 670"/>
        <xdr:cNvSpPr/>
      </xdr:nvSpPr>
      <xdr:spPr>
        <a:xfrm>
          <a:off x="15430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123371</xdr:rowOff>
    </xdr:from>
    <xdr:to>
      <xdr:col>76</xdr:col>
      <xdr:colOff>165100</xdr:colOff>
      <xdr:row>106</xdr:row>
      <xdr:rowOff>53521</xdr:rowOff>
    </xdr:to>
    <xdr:sp macro="" textlink="">
      <xdr:nvSpPr>
        <xdr:cNvPr id="672" name="フローチャート: 判断 671"/>
        <xdr:cNvSpPr/>
      </xdr:nvSpPr>
      <xdr:spPr>
        <a:xfrm>
          <a:off x="14541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110308</xdr:rowOff>
    </xdr:from>
    <xdr:to>
      <xdr:col>72</xdr:col>
      <xdr:colOff>38100</xdr:colOff>
      <xdr:row>106</xdr:row>
      <xdr:rowOff>40458</xdr:rowOff>
    </xdr:to>
    <xdr:sp macro="" textlink="">
      <xdr:nvSpPr>
        <xdr:cNvPr id="673" name="フローチャート: 判断 672"/>
        <xdr:cNvSpPr/>
      </xdr:nvSpPr>
      <xdr:spPr>
        <a:xfrm>
          <a:off x="13652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152763</xdr:rowOff>
    </xdr:from>
    <xdr:to>
      <xdr:col>67</xdr:col>
      <xdr:colOff>101600</xdr:colOff>
      <xdr:row>106</xdr:row>
      <xdr:rowOff>82913</xdr:rowOff>
    </xdr:to>
    <xdr:sp macro="" textlink="">
      <xdr:nvSpPr>
        <xdr:cNvPr id="674" name="フローチャート: 判断 673"/>
        <xdr:cNvSpPr/>
      </xdr:nvSpPr>
      <xdr:spPr>
        <a:xfrm>
          <a:off x="12763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128270</xdr:rowOff>
    </xdr:from>
    <xdr:to>
      <xdr:col>85</xdr:col>
      <xdr:colOff>177800</xdr:colOff>
      <xdr:row>107</xdr:row>
      <xdr:rowOff>58420</xdr:rowOff>
    </xdr:to>
    <xdr:sp macro="" textlink="">
      <xdr:nvSpPr>
        <xdr:cNvPr id="680" name="楕円 679"/>
        <xdr:cNvSpPr/>
      </xdr:nvSpPr>
      <xdr:spPr>
        <a:xfrm>
          <a:off x="162687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106697</xdr:rowOff>
    </xdr:from>
    <xdr:ext cx="405111" cy="259045"/>
    <xdr:sp macro="" textlink="">
      <xdr:nvSpPr>
        <xdr:cNvPr id="681" name="【公民館】&#10;有形固定資産減価償却率該当値テキスト"/>
        <xdr:cNvSpPr txBox="1"/>
      </xdr:nvSpPr>
      <xdr:spPr>
        <a:xfrm>
          <a:off x="16357600"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105411</xdr:rowOff>
    </xdr:from>
    <xdr:to>
      <xdr:col>81</xdr:col>
      <xdr:colOff>101600</xdr:colOff>
      <xdr:row>107</xdr:row>
      <xdr:rowOff>35561</xdr:rowOff>
    </xdr:to>
    <xdr:sp macro="" textlink="">
      <xdr:nvSpPr>
        <xdr:cNvPr id="682" name="楕円 681"/>
        <xdr:cNvSpPr/>
      </xdr:nvSpPr>
      <xdr:spPr>
        <a:xfrm>
          <a:off x="15430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156211</xdr:rowOff>
    </xdr:from>
    <xdr:to>
      <xdr:col>85</xdr:col>
      <xdr:colOff>127000</xdr:colOff>
      <xdr:row>107</xdr:row>
      <xdr:rowOff>7620</xdr:rowOff>
    </xdr:to>
    <xdr:cxnSp macro="">
      <xdr:nvCxnSpPr>
        <xdr:cNvPr id="683" name="直線コネクタ 682"/>
        <xdr:cNvCxnSpPr/>
      </xdr:nvCxnSpPr>
      <xdr:spPr>
        <a:xfrm>
          <a:off x="15481300" y="1832991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108676</xdr:rowOff>
    </xdr:from>
    <xdr:to>
      <xdr:col>76</xdr:col>
      <xdr:colOff>165100</xdr:colOff>
      <xdr:row>107</xdr:row>
      <xdr:rowOff>38826</xdr:rowOff>
    </xdr:to>
    <xdr:sp macro="" textlink="">
      <xdr:nvSpPr>
        <xdr:cNvPr id="684" name="楕円 683"/>
        <xdr:cNvSpPr/>
      </xdr:nvSpPr>
      <xdr:spPr>
        <a:xfrm>
          <a:off x="14541500" y="182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156211</xdr:rowOff>
    </xdr:from>
    <xdr:to>
      <xdr:col>81</xdr:col>
      <xdr:colOff>50800</xdr:colOff>
      <xdr:row>106</xdr:row>
      <xdr:rowOff>159476</xdr:rowOff>
    </xdr:to>
    <xdr:cxnSp macro="">
      <xdr:nvCxnSpPr>
        <xdr:cNvPr id="685" name="直線コネクタ 684"/>
        <xdr:cNvCxnSpPr/>
      </xdr:nvCxnSpPr>
      <xdr:spPr>
        <a:xfrm flipV="1">
          <a:off x="14592300" y="1832991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67855</xdr:rowOff>
    </xdr:from>
    <xdr:to>
      <xdr:col>72</xdr:col>
      <xdr:colOff>38100</xdr:colOff>
      <xdr:row>106</xdr:row>
      <xdr:rowOff>169455</xdr:rowOff>
    </xdr:to>
    <xdr:sp macro="" textlink="">
      <xdr:nvSpPr>
        <xdr:cNvPr id="686" name="楕円 685"/>
        <xdr:cNvSpPr/>
      </xdr:nvSpPr>
      <xdr:spPr>
        <a:xfrm>
          <a:off x="136525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118655</xdr:rowOff>
    </xdr:from>
    <xdr:to>
      <xdr:col>76</xdr:col>
      <xdr:colOff>114300</xdr:colOff>
      <xdr:row>106</xdr:row>
      <xdr:rowOff>159476</xdr:rowOff>
    </xdr:to>
    <xdr:cxnSp macro="">
      <xdr:nvCxnSpPr>
        <xdr:cNvPr id="687" name="直線コネクタ 686"/>
        <xdr:cNvCxnSpPr/>
      </xdr:nvCxnSpPr>
      <xdr:spPr>
        <a:xfrm>
          <a:off x="13703300" y="18292355"/>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67855</xdr:rowOff>
    </xdr:from>
    <xdr:to>
      <xdr:col>67</xdr:col>
      <xdr:colOff>101600</xdr:colOff>
      <xdr:row>106</xdr:row>
      <xdr:rowOff>169455</xdr:rowOff>
    </xdr:to>
    <xdr:sp macro="" textlink="">
      <xdr:nvSpPr>
        <xdr:cNvPr id="688" name="楕円 687"/>
        <xdr:cNvSpPr/>
      </xdr:nvSpPr>
      <xdr:spPr>
        <a:xfrm>
          <a:off x="127635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118655</xdr:rowOff>
    </xdr:from>
    <xdr:to>
      <xdr:col>71</xdr:col>
      <xdr:colOff>177800</xdr:colOff>
      <xdr:row>106</xdr:row>
      <xdr:rowOff>118655</xdr:rowOff>
    </xdr:to>
    <xdr:cxnSp macro="">
      <xdr:nvCxnSpPr>
        <xdr:cNvPr id="689" name="直線コネクタ 688"/>
        <xdr:cNvCxnSpPr/>
      </xdr:nvCxnSpPr>
      <xdr:spPr>
        <a:xfrm>
          <a:off x="12814300" y="182923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61884</xdr:rowOff>
    </xdr:from>
    <xdr:ext cx="405111" cy="259045"/>
    <xdr:sp macro="" textlink="">
      <xdr:nvSpPr>
        <xdr:cNvPr id="690" name="n_1aveValue【公民館】&#10;有形固定資産減価償却率"/>
        <xdr:cNvSpPr txBox="1"/>
      </xdr:nvSpPr>
      <xdr:spPr>
        <a:xfrm>
          <a:off x="152660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70048</xdr:rowOff>
    </xdr:from>
    <xdr:ext cx="405111" cy="259045"/>
    <xdr:sp macro="" textlink="">
      <xdr:nvSpPr>
        <xdr:cNvPr id="691" name="n_2aveValue【公民館】&#10;有形固定資産減価償却率"/>
        <xdr:cNvSpPr txBox="1"/>
      </xdr:nvSpPr>
      <xdr:spPr>
        <a:xfrm>
          <a:off x="14389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56985</xdr:rowOff>
    </xdr:from>
    <xdr:ext cx="405111" cy="259045"/>
    <xdr:sp macro="" textlink="">
      <xdr:nvSpPr>
        <xdr:cNvPr id="692" name="n_3aveValue【公民館】&#10;有形固定資産減価償却率"/>
        <xdr:cNvSpPr txBox="1"/>
      </xdr:nvSpPr>
      <xdr:spPr>
        <a:xfrm>
          <a:off x="135007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99440</xdr:rowOff>
    </xdr:from>
    <xdr:ext cx="405111" cy="259045"/>
    <xdr:sp macro="" textlink="">
      <xdr:nvSpPr>
        <xdr:cNvPr id="693" name="n_4aveValue【公民館】&#10;有形固定資産減価償却率"/>
        <xdr:cNvSpPr txBox="1"/>
      </xdr:nvSpPr>
      <xdr:spPr>
        <a:xfrm>
          <a:off x="12611744" y="1793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26688</xdr:rowOff>
    </xdr:from>
    <xdr:ext cx="405111" cy="259045"/>
    <xdr:sp macro="" textlink="">
      <xdr:nvSpPr>
        <xdr:cNvPr id="694" name="n_1mainValue【公民館】&#10;有形固定資産減価償却率"/>
        <xdr:cNvSpPr txBox="1"/>
      </xdr:nvSpPr>
      <xdr:spPr>
        <a:xfrm>
          <a:off x="15266044" y="1837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29953</xdr:rowOff>
    </xdr:from>
    <xdr:ext cx="405111" cy="259045"/>
    <xdr:sp macro="" textlink="">
      <xdr:nvSpPr>
        <xdr:cNvPr id="695" name="n_2mainValue【公民館】&#10;有形固定資産減価償却率"/>
        <xdr:cNvSpPr txBox="1"/>
      </xdr:nvSpPr>
      <xdr:spPr>
        <a:xfrm>
          <a:off x="14389744" y="1837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160582</xdr:rowOff>
    </xdr:from>
    <xdr:ext cx="405111" cy="259045"/>
    <xdr:sp macro="" textlink="">
      <xdr:nvSpPr>
        <xdr:cNvPr id="696" name="n_3mainValue【公民館】&#10;有形固定資産減価償却率"/>
        <xdr:cNvSpPr txBox="1"/>
      </xdr:nvSpPr>
      <xdr:spPr>
        <a:xfrm>
          <a:off x="13500744" y="1833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160582</xdr:rowOff>
    </xdr:from>
    <xdr:ext cx="405111" cy="259045"/>
    <xdr:sp macro="" textlink="">
      <xdr:nvSpPr>
        <xdr:cNvPr id="697" name="n_4mainValue【公民館】&#10;有形固定資産減価償却率"/>
        <xdr:cNvSpPr txBox="1"/>
      </xdr:nvSpPr>
      <xdr:spPr>
        <a:xfrm>
          <a:off x="12611744" y="1833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8" name="直線コネクタ 70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9" name="テキスト ボックス 70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0" name="直線コネクタ 70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1" name="テキスト ボックス 71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2" name="直線コネクタ 7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3" name="テキスト ボックス 7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4" name="直線コネクタ 71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5" name="テキスト ボックス 71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6" name="直線コネクタ 71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7" name="テキスト ボックス 71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123444</xdr:rowOff>
    </xdr:to>
    <xdr:cxnSp macro="">
      <xdr:nvCxnSpPr>
        <xdr:cNvPr id="721" name="直線コネクタ 720"/>
        <xdr:cNvCxnSpPr/>
      </xdr:nvCxnSpPr>
      <xdr:spPr>
        <a:xfrm flipV="1">
          <a:off x="22160864" y="17134332"/>
          <a:ext cx="0" cy="150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127271</xdr:rowOff>
    </xdr:from>
    <xdr:ext cx="469744" cy="259045"/>
    <xdr:sp macro="" textlink="">
      <xdr:nvSpPr>
        <xdr:cNvPr id="722" name="【公民館】&#10;一人当たり面積最小値テキスト"/>
        <xdr:cNvSpPr txBox="1"/>
      </xdr:nvSpPr>
      <xdr:spPr>
        <a:xfrm>
          <a:off x="22199600" y="1864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123444</xdr:rowOff>
    </xdr:from>
    <xdr:to>
      <xdr:col>116</xdr:col>
      <xdr:colOff>152400</xdr:colOff>
      <xdr:row>108</xdr:row>
      <xdr:rowOff>123444</xdr:rowOff>
    </xdr:to>
    <xdr:cxnSp macro="">
      <xdr:nvCxnSpPr>
        <xdr:cNvPr id="723" name="直線コネクタ 722"/>
        <xdr:cNvCxnSpPr/>
      </xdr:nvCxnSpPr>
      <xdr:spPr>
        <a:xfrm>
          <a:off x="22072600" y="1864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724" name="【公民館】&#10;一人当たり面積最大値テキスト"/>
        <xdr:cNvSpPr txBox="1"/>
      </xdr:nvSpPr>
      <xdr:spPr>
        <a:xfrm>
          <a:off x="22199600" y="169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725" name="直線コネクタ 724"/>
        <xdr:cNvCxnSpPr/>
      </xdr:nvCxnSpPr>
      <xdr:spPr>
        <a:xfrm>
          <a:off x="22072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18305</xdr:rowOff>
    </xdr:from>
    <xdr:ext cx="469744" cy="259045"/>
    <xdr:sp macro="" textlink="">
      <xdr:nvSpPr>
        <xdr:cNvPr id="726" name="【公民館】&#10;一人当たり面積平均値テキスト"/>
        <xdr:cNvSpPr txBox="1"/>
      </xdr:nvSpPr>
      <xdr:spPr>
        <a:xfrm>
          <a:off x="22199600" y="18192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39878</xdr:rowOff>
    </xdr:from>
    <xdr:to>
      <xdr:col>116</xdr:col>
      <xdr:colOff>114300</xdr:colOff>
      <xdr:row>106</xdr:row>
      <xdr:rowOff>141478</xdr:rowOff>
    </xdr:to>
    <xdr:sp macro="" textlink="">
      <xdr:nvSpPr>
        <xdr:cNvPr id="727" name="フローチャート: 判断 726"/>
        <xdr:cNvSpPr/>
      </xdr:nvSpPr>
      <xdr:spPr>
        <a:xfrm>
          <a:off x="22110700" y="1821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58928</xdr:rowOff>
    </xdr:from>
    <xdr:to>
      <xdr:col>112</xdr:col>
      <xdr:colOff>38100</xdr:colOff>
      <xdr:row>106</xdr:row>
      <xdr:rowOff>160528</xdr:rowOff>
    </xdr:to>
    <xdr:sp macro="" textlink="">
      <xdr:nvSpPr>
        <xdr:cNvPr id="728" name="フローチャート: 判断 727"/>
        <xdr:cNvSpPr/>
      </xdr:nvSpPr>
      <xdr:spPr>
        <a:xfrm>
          <a:off x="21272500" y="1823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51308</xdr:rowOff>
    </xdr:from>
    <xdr:to>
      <xdr:col>107</xdr:col>
      <xdr:colOff>101600</xdr:colOff>
      <xdr:row>106</xdr:row>
      <xdr:rowOff>152908</xdr:rowOff>
    </xdr:to>
    <xdr:sp macro="" textlink="">
      <xdr:nvSpPr>
        <xdr:cNvPr id="729" name="フローチャート: 判断 728"/>
        <xdr:cNvSpPr/>
      </xdr:nvSpPr>
      <xdr:spPr>
        <a:xfrm>
          <a:off x="20383500" y="1822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71882</xdr:rowOff>
    </xdr:from>
    <xdr:to>
      <xdr:col>102</xdr:col>
      <xdr:colOff>165100</xdr:colOff>
      <xdr:row>107</xdr:row>
      <xdr:rowOff>2032</xdr:rowOff>
    </xdr:to>
    <xdr:sp macro="" textlink="">
      <xdr:nvSpPr>
        <xdr:cNvPr id="730" name="フローチャート: 判断 729"/>
        <xdr:cNvSpPr/>
      </xdr:nvSpPr>
      <xdr:spPr>
        <a:xfrm>
          <a:off x="19494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102363</xdr:rowOff>
    </xdr:from>
    <xdr:to>
      <xdr:col>98</xdr:col>
      <xdr:colOff>38100</xdr:colOff>
      <xdr:row>107</xdr:row>
      <xdr:rowOff>32513</xdr:rowOff>
    </xdr:to>
    <xdr:sp macro="" textlink="">
      <xdr:nvSpPr>
        <xdr:cNvPr id="731" name="フローチャート: 判断 730"/>
        <xdr:cNvSpPr/>
      </xdr:nvSpPr>
      <xdr:spPr>
        <a:xfrm>
          <a:off x="18605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39115</xdr:rowOff>
    </xdr:from>
    <xdr:to>
      <xdr:col>116</xdr:col>
      <xdr:colOff>114300</xdr:colOff>
      <xdr:row>105</xdr:row>
      <xdr:rowOff>140715</xdr:rowOff>
    </xdr:to>
    <xdr:sp macro="" textlink="">
      <xdr:nvSpPr>
        <xdr:cNvPr id="737" name="楕円 736"/>
        <xdr:cNvSpPr/>
      </xdr:nvSpPr>
      <xdr:spPr>
        <a:xfrm>
          <a:off x="22110700" y="180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61992</xdr:rowOff>
    </xdr:from>
    <xdr:ext cx="469744" cy="259045"/>
    <xdr:sp macro="" textlink="">
      <xdr:nvSpPr>
        <xdr:cNvPr id="738" name="【公民館】&#10;一人当たり面積該当値テキスト"/>
        <xdr:cNvSpPr txBox="1"/>
      </xdr:nvSpPr>
      <xdr:spPr>
        <a:xfrm>
          <a:off x="22199600" y="17892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68072</xdr:rowOff>
    </xdr:from>
    <xdr:to>
      <xdr:col>112</xdr:col>
      <xdr:colOff>38100</xdr:colOff>
      <xdr:row>105</xdr:row>
      <xdr:rowOff>169672</xdr:rowOff>
    </xdr:to>
    <xdr:sp macro="" textlink="">
      <xdr:nvSpPr>
        <xdr:cNvPr id="739" name="楕円 738"/>
        <xdr:cNvSpPr/>
      </xdr:nvSpPr>
      <xdr:spPr>
        <a:xfrm>
          <a:off x="21272500" y="1807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89915</xdr:rowOff>
    </xdr:from>
    <xdr:to>
      <xdr:col>116</xdr:col>
      <xdr:colOff>63500</xdr:colOff>
      <xdr:row>105</xdr:row>
      <xdr:rowOff>118872</xdr:rowOff>
    </xdr:to>
    <xdr:cxnSp macro="">
      <xdr:nvCxnSpPr>
        <xdr:cNvPr id="740" name="直線コネクタ 739"/>
        <xdr:cNvCxnSpPr/>
      </xdr:nvCxnSpPr>
      <xdr:spPr>
        <a:xfrm flipV="1">
          <a:off x="21323300" y="18092165"/>
          <a:ext cx="8382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81026</xdr:rowOff>
    </xdr:from>
    <xdr:to>
      <xdr:col>107</xdr:col>
      <xdr:colOff>101600</xdr:colOff>
      <xdr:row>106</xdr:row>
      <xdr:rowOff>11176</xdr:rowOff>
    </xdr:to>
    <xdr:sp macro="" textlink="">
      <xdr:nvSpPr>
        <xdr:cNvPr id="741" name="楕円 740"/>
        <xdr:cNvSpPr/>
      </xdr:nvSpPr>
      <xdr:spPr>
        <a:xfrm>
          <a:off x="20383500" y="1808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118872</xdr:rowOff>
    </xdr:from>
    <xdr:to>
      <xdr:col>111</xdr:col>
      <xdr:colOff>177800</xdr:colOff>
      <xdr:row>105</xdr:row>
      <xdr:rowOff>131826</xdr:rowOff>
    </xdr:to>
    <xdr:cxnSp macro="">
      <xdr:nvCxnSpPr>
        <xdr:cNvPr id="742" name="直線コネクタ 741"/>
        <xdr:cNvCxnSpPr/>
      </xdr:nvCxnSpPr>
      <xdr:spPr>
        <a:xfrm flipV="1">
          <a:off x="20434300" y="18121122"/>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93218</xdr:rowOff>
    </xdr:from>
    <xdr:to>
      <xdr:col>102</xdr:col>
      <xdr:colOff>165100</xdr:colOff>
      <xdr:row>106</xdr:row>
      <xdr:rowOff>23368</xdr:rowOff>
    </xdr:to>
    <xdr:sp macro="" textlink="">
      <xdr:nvSpPr>
        <xdr:cNvPr id="743" name="楕円 742"/>
        <xdr:cNvSpPr/>
      </xdr:nvSpPr>
      <xdr:spPr>
        <a:xfrm>
          <a:off x="19494500" y="1809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131826</xdr:rowOff>
    </xdr:from>
    <xdr:to>
      <xdr:col>107</xdr:col>
      <xdr:colOff>50800</xdr:colOff>
      <xdr:row>105</xdr:row>
      <xdr:rowOff>144018</xdr:rowOff>
    </xdr:to>
    <xdr:cxnSp macro="">
      <xdr:nvCxnSpPr>
        <xdr:cNvPr id="744" name="直線コネクタ 743"/>
        <xdr:cNvCxnSpPr/>
      </xdr:nvCxnSpPr>
      <xdr:spPr>
        <a:xfrm flipV="1">
          <a:off x="19545300" y="18134076"/>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105411</xdr:rowOff>
    </xdr:from>
    <xdr:to>
      <xdr:col>98</xdr:col>
      <xdr:colOff>38100</xdr:colOff>
      <xdr:row>106</xdr:row>
      <xdr:rowOff>35561</xdr:rowOff>
    </xdr:to>
    <xdr:sp macro="" textlink="">
      <xdr:nvSpPr>
        <xdr:cNvPr id="745" name="楕円 744"/>
        <xdr:cNvSpPr/>
      </xdr:nvSpPr>
      <xdr:spPr>
        <a:xfrm>
          <a:off x="18605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144018</xdr:rowOff>
    </xdr:from>
    <xdr:to>
      <xdr:col>102</xdr:col>
      <xdr:colOff>114300</xdr:colOff>
      <xdr:row>105</xdr:row>
      <xdr:rowOff>156211</xdr:rowOff>
    </xdr:to>
    <xdr:cxnSp macro="">
      <xdr:nvCxnSpPr>
        <xdr:cNvPr id="746" name="直線コネクタ 745"/>
        <xdr:cNvCxnSpPr/>
      </xdr:nvCxnSpPr>
      <xdr:spPr>
        <a:xfrm flipV="1">
          <a:off x="18656300" y="18146268"/>
          <a:ext cx="889000" cy="1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151655</xdr:rowOff>
    </xdr:from>
    <xdr:ext cx="469744" cy="259045"/>
    <xdr:sp macro="" textlink="">
      <xdr:nvSpPr>
        <xdr:cNvPr id="747" name="n_1aveValue【公民館】&#10;一人当たり面積"/>
        <xdr:cNvSpPr txBox="1"/>
      </xdr:nvSpPr>
      <xdr:spPr>
        <a:xfrm>
          <a:off x="21075727" y="1832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144035</xdr:rowOff>
    </xdr:from>
    <xdr:ext cx="469744" cy="259045"/>
    <xdr:sp macro="" textlink="">
      <xdr:nvSpPr>
        <xdr:cNvPr id="748" name="n_2aveValue【公民館】&#10;一人当たり面積"/>
        <xdr:cNvSpPr txBox="1"/>
      </xdr:nvSpPr>
      <xdr:spPr>
        <a:xfrm>
          <a:off x="20199427" y="1831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164609</xdr:rowOff>
    </xdr:from>
    <xdr:ext cx="469744" cy="259045"/>
    <xdr:sp macro="" textlink="">
      <xdr:nvSpPr>
        <xdr:cNvPr id="749" name="n_3aveValue【公民館】&#10;一人当たり面積"/>
        <xdr:cNvSpPr txBox="1"/>
      </xdr:nvSpPr>
      <xdr:spPr>
        <a:xfrm>
          <a:off x="19310427" y="1833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23640</xdr:rowOff>
    </xdr:from>
    <xdr:ext cx="469744" cy="259045"/>
    <xdr:sp macro="" textlink="">
      <xdr:nvSpPr>
        <xdr:cNvPr id="750" name="n_4aveValue【公民館】&#10;一人当たり面積"/>
        <xdr:cNvSpPr txBox="1"/>
      </xdr:nvSpPr>
      <xdr:spPr>
        <a:xfrm>
          <a:off x="18421427" y="1836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14749</xdr:rowOff>
    </xdr:from>
    <xdr:ext cx="469744" cy="259045"/>
    <xdr:sp macro="" textlink="">
      <xdr:nvSpPr>
        <xdr:cNvPr id="751" name="n_1mainValue【公民館】&#10;一人当たり面積"/>
        <xdr:cNvSpPr txBox="1"/>
      </xdr:nvSpPr>
      <xdr:spPr>
        <a:xfrm>
          <a:off x="21075727" y="1784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27703</xdr:rowOff>
    </xdr:from>
    <xdr:ext cx="469744" cy="259045"/>
    <xdr:sp macro="" textlink="">
      <xdr:nvSpPr>
        <xdr:cNvPr id="752" name="n_2mainValue【公民館】&#10;一人当たり面積"/>
        <xdr:cNvSpPr txBox="1"/>
      </xdr:nvSpPr>
      <xdr:spPr>
        <a:xfrm>
          <a:off x="20199427" y="1785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39895</xdr:rowOff>
    </xdr:from>
    <xdr:ext cx="469744" cy="259045"/>
    <xdr:sp macro="" textlink="">
      <xdr:nvSpPr>
        <xdr:cNvPr id="753" name="n_3mainValue【公民館】&#10;一人当たり面積"/>
        <xdr:cNvSpPr txBox="1"/>
      </xdr:nvSpPr>
      <xdr:spPr>
        <a:xfrm>
          <a:off x="19310427" y="1787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52088</xdr:rowOff>
    </xdr:from>
    <xdr:ext cx="469744" cy="259045"/>
    <xdr:sp macro="" textlink="">
      <xdr:nvSpPr>
        <xdr:cNvPr id="754" name="n_4mainValue【公民館】&#10;一人当たり面積"/>
        <xdr:cNvSpPr txBox="1"/>
      </xdr:nvSpPr>
      <xdr:spPr>
        <a:xfrm>
          <a:off x="18421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・減価償却率</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幹線道路の改良は進めているが、全体的に老朽化が進んでいる。建物については、学校施設を除いて大規模改修工事を行っていないため、老朽化が進んでいる。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保育所については建替により大幅な改善がみられる。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・一人当たりの単価について</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道路については、町の総面積が広く集落が点在しているため路線が多く、類似団体と比べ一人当たりの延長が長い。</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また、建物については、一人当たり面積は類似団体と同程度であるが、老朽化度合いが総じて高く人口減少も進んでいるため、施設の統廃合を検討していく必要がある。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8,496
8,395
381.98
13,692,647
12,564,875
704,663
6,591,483
12,626,054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38644</xdr:rowOff>
    </xdr:from>
    <xdr:to>
      <xdr:col>24</xdr:col>
      <xdr:colOff>62865</xdr:colOff>
      <xdr:row>42</xdr:row>
      <xdr:rowOff>92528</xdr:rowOff>
    </xdr:to>
    <xdr:cxnSp macro="">
      <xdr:nvCxnSpPr>
        <xdr:cNvPr id="58" name="直線コネクタ 57"/>
        <xdr:cNvCxnSpPr/>
      </xdr:nvCxnSpPr>
      <xdr:spPr>
        <a:xfrm flipV="1">
          <a:off x="4634865" y="5696494"/>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156771</xdr:rowOff>
    </xdr:from>
    <xdr:ext cx="340478" cy="259045"/>
    <xdr:sp macro="" textlink="">
      <xdr:nvSpPr>
        <xdr:cNvPr id="61" name="【図書館】&#10;有形固定資産減価償却率最大値テキスト"/>
        <xdr:cNvSpPr txBox="1"/>
      </xdr:nvSpPr>
      <xdr:spPr>
        <a:xfrm>
          <a:off x="4673600" y="547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38644</xdr:rowOff>
    </xdr:from>
    <xdr:to>
      <xdr:col>24</xdr:col>
      <xdr:colOff>152400</xdr:colOff>
      <xdr:row>33</xdr:row>
      <xdr:rowOff>38644</xdr:rowOff>
    </xdr:to>
    <xdr:cxnSp macro="">
      <xdr:nvCxnSpPr>
        <xdr:cNvPr id="62" name="直線コネクタ 61"/>
        <xdr:cNvCxnSpPr/>
      </xdr:nvCxnSpPr>
      <xdr:spPr>
        <a:xfrm>
          <a:off x="4546600" y="569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31949</xdr:rowOff>
    </xdr:from>
    <xdr:ext cx="405111" cy="259045"/>
    <xdr:sp macro="" textlink="">
      <xdr:nvSpPr>
        <xdr:cNvPr id="63" name="【図書館】&#10;有形固定資産減価償却率平均値テキスト"/>
        <xdr:cNvSpPr txBox="1"/>
      </xdr:nvSpPr>
      <xdr:spPr>
        <a:xfrm>
          <a:off x="4673600" y="6547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9072</xdr:rowOff>
    </xdr:from>
    <xdr:to>
      <xdr:col>24</xdr:col>
      <xdr:colOff>114300</xdr:colOff>
      <xdr:row>39</xdr:row>
      <xdr:rowOff>110672</xdr:rowOff>
    </xdr:to>
    <xdr:sp macro="" textlink="">
      <xdr:nvSpPr>
        <xdr:cNvPr id="64" name="フローチャート: 判断 63"/>
        <xdr:cNvSpPr/>
      </xdr:nvSpPr>
      <xdr:spPr>
        <a:xfrm>
          <a:off x="45847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97246</xdr:rowOff>
    </xdr:from>
    <xdr:to>
      <xdr:col>20</xdr:col>
      <xdr:colOff>38100</xdr:colOff>
      <xdr:row>39</xdr:row>
      <xdr:rowOff>27396</xdr:rowOff>
    </xdr:to>
    <xdr:sp macro="" textlink="">
      <xdr:nvSpPr>
        <xdr:cNvPr id="65" name="フローチャート: 判断 64"/>
        <xdr:cNvSpPr/>
      </xdr:nvSpPr>
      <xdr:spPr>
        <a:xfrm>
          <a:off x="3746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85816</xdr:rowOff>
    </xdr:from>
    <xdr:to>
      <xdr:col>15</xdr:col>
      <xdr:colOff>101600</xdr:colOff>
      <xdr:row>39</xdr:row>
      <xdr:rowOff>15966</xdr:rowOff>
    </xdr:to>
    <xdr:sp macro="" textlink="">
      <xdr:nvSpPr>
        <xdr:cNvPr id="66" name="フローチャート: 判断 65"/>
        <xdr:cNvSpPr/>
      </xdr:nvSpPr>
      <xdr:spPr>
        <a:xfrm>
          <a:off x="2857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71120</xdr:rowOff>
    </xdr:from>
    <xdr:to>
      <xdr:col>10</xdr:col>
      <xdr:colOff>165100</xdr:colOff>
      <xdr:row>39</xdr:row>
      <xdr:rowOff>1270</xdr:rowOff>
    </xdr:to>
    <xdr:sp macro="" textlink="">
      <xdr:nvSpPr>
        <xdr:cNvPr id="67" name="フローチャート: 判断 66"/>
        <xdr:cNvSpPr/>
      </xdr:nvSpPr>
      <xdr:spPr>
        <a:xfrm>
          <a:off x="1968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41728</xdr:rowOff>
    </xdr:from>
    <xdr:to>
      <xdr:col>6</xdr:col>
      <xdr:colOff>38100</xdr:colOff>
      <xdr:row>38</xdr:row>
      <xdr:rowOff>143328</xdr:rowOff>
    </xdr:to>
    <xdr:sp macro="" textlink="">
      <xdr:nvSpPr>
        <xdr:cNvPr id="68" name="フローチャート: 判断 67"/>
        <xdr:cNvSpPr/>
      </xdr:nvSpPr>
      <xdr:spPr>
        <a:xfrm>
          <a:off x="1079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30299</xdr:rowOff>
    </xdr:from>
    <xdr:to>
      <xdr:col>24</xdr:col>
      <xdr:colOff>114300</xdr:colOff>
      <xdr:row>42</xdr:row>
      <xdr:rowOff>131899</xdr:rowOff>
    </xdr:to>
    <xdr:sp macro="" textlink="">
      <xdr:nvSpPr>
        <xdr:cNvPr id="74" name="楕円 73"/>
        <xdr:cNvSpPr/>
      </xdr:nvSpPr>
      <xdr:spPr>
        <a:xfrm>
          <a:off x="4584700" y="723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116676</xdr:rowOff>
    </xdr:from>
    <xdr:ext cx="405111" cy="259045"/>
    <xdr:sp macro="" textlink="">
      <xdr:nvSpPr>
        <xdr:cNvPr id="75" name="【図書館】&#10;有形固定資産減価償却率該当値テキスト"/>
        <xdr:cNvSpPr txBox="1"/>
      </xdr:nvSpPr>
      <xdr:spPr>
        <a:xfrm>
          <a:off x="4673600" y="7146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41728</xdr:rowOff>
    </xdr:from>
    <xdr:to>
      <xdr:col>20</xdr:col>
      <xdr:colOff>38100</xdr:colOff>
      <xdr:row>42</xdr:row>
      <xdr:rowOff>143328</xdr:rowOff>
    </xdr:to>
    <xdr:sp macro="" textlink="">
      <xdr:nvSpPr>
        <xdr:cNvPr id="76" name="楕円 75"/>
        <xdr:cNvSpPr/>
      </xdr:nvSpPr>
      <xdr:spPr>
        <a:xfrm>
          <a:off x="3746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81099</xdr:rowOff>
    </xdr:from>
    <xdr:to>
      <xdr:col>24</xdr:col>
      <xdr:colOff>63500</xdr:colOff>
      <xdr:row>42</xdr:row>
      <xdr:rowOff>92528</xdr:rowOff>
    </xdr:to>
    <xdr:cxnSp macro="">
      <xdr:nvCxnSpPr>
        <xdr:cNvPr id="77" name="直線コネクタ 76"/>
        <xdr:cNvCxnSpPr/>
      </xdr:nvCxnSpPr>
      <xdr:spPr>
        <a:xfrm flipV="1">
          <a:off x="3797300" y="7281999"/>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41728</xdr:rowOff>
    </xdr:from>
    <xdr:to>
      <xdr:col>15</xdr:col>
      <xdr:colOff>101600</xdr:colOff>
      <xdr:row>42</xdr:row>
      <xdr:rowOff>143328</xdr:rowOff>
    </xdr:to>
    <xdr:sp macro="" textlink="">
      <xdr:nvSpPr>
        <xdr:cNvPr id="78" name="楕円 77"/>
        <xdr:cNvSpPr/>
      </xdr:nvSpPr>
      <xdr:spPr>
        <a:xfrm>
          <a:off x="2857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92528</xdr:rowOff>
    </xdr:from>
    <xdr:to>
      <xdr:col>19</xdr:col>
      <xdr:colOff>177800</xdr:colOff>
      <xdr:row>42</xdr:row>
      <xdr:rowOff>92528</xdr:rowOff>
    </xdr:to>
    <xdr:cxnSp macro="">
      <xdr:nvCxnSpPr>
        <xdr:cNvPr id="79" name="直線コネクタ 78"/>
        <xdr:cNvCxnSpPr/>
      </xdr:nvCxnSpPr>
      <xdr:spPr>
        <a:xfrm>
          <a:off x="2908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41728</xdr:rowOff>
    </xdr:from>
    <xdr:to>
      <xdr:col>10</xdr:col>
      <xdr:colOff>165100</xdr:colOff>
      <xdr:row>42</xdr:row>
      <xdr:rowOff>143328</xdr:rowOff>
    </xdr:to>
    <xdr:sp macro="" textlink="">
      <xdr:nvSpPr>
        <xdr:cNvPr id="80" name="楕円 79"/>
        <xdr:cNvSpPr/>
      </xdr:nvSpPr>
      <xdr:spPr>
        <a:xfrm>
          <a:off x="1968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92528</xdr:rowOff>
    </xdr:from>
    <xdr:to>
      <xdr:col>15</xdr:col>
      <xdr:colOff>50800</xdr:colOff>
      <xdr:row>42</xdr:row>
      <xdr:rowOff>92528</xdr:rowOff>
    </xdr:to>
    <xdr:cxnSp macro="">
      <xdr:nvCxnSpPr>
        <xdr:cNvPr id="81" name="直線コネクタ 80"/>
        <xdr:cNvCxnSpPr/>
      </xdr:nvCxnSpPr>
      <xdr:spPr>
        <a:xfrm>
          <a:off x="2019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9072</xdr:rowOff>
    </xdr:from>
    <xdr:to>
      <xdr:col>6</xdr:col>
      <xdr:colOff>38100</xdr:colOff>
      <xdr:row>42</xdr:row>
      <xdr:rowOff>110672</xdr:rowOff>
    </xdr:to>
    <xdr:sp macro="" textlink="">
      <xdr:nvSpPr>
        <xdr:cNvPr id="82" name="楕円 81"/>
        <xdr:cNvSpPr/>
      </xdr:nvSpPr>
      <xdr:spPr>
        <a:xfrm>
          <a:off x="10795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59872</xdr:rowOff>
    </xdr:from>
    <xdr:to>
      <xdr:col>10</xdr:col>
      <xdr:colOff>114300</xdr:colOff>
      <xdr:row>42</xdr:row>
      <xdr:rowOff>92528</xdr:rowOff>
    </xdr:to>
    <xdr:cxnSp macro="">
      <xdr:nvCxnSpPr>
        <xdr:cNvPr id="83" name="直線コネクタ 82"/>
        <xdr:cNvCxnSpPr/>
      </xdr:nvCxnSpPr>
      <xdr:spPr>
        <a:xfrm>
          <a:off x="1130300" y="72607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43923</xdr:rowOff>
    </xdr:from>
    <xdr:ext cx="405111" cy="259045"/>
    <xdr:sp macro="" textlink="">
      <xdr:nvSpPr>
        <xdr:cNvPr id="84" name="n_1aveValue【図書館】&#10;有形固定資産減価償却率"/>
        <xdr:cNvSpPr txBox="1"/>
      </xdr:nvSpPr>
      <xdr:spPr>
        <a:xfrm>
          <a:off x="35820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32493</xdr:rowOff>
    </xdr:from>
    <xdr:ext cx="405111" cy="259045"/>
    <xdr:sp macro="" textlink="">
      <xdr:nvSpPr>
        <xdr:cNvPr id="85" name="n_2aveValue【図書館】&#10;有形固定資産減価償却率"/>
        <xdr:cNvSpPr txBox="1"/>
      </xdr:nvSpPr>
      <xdr:spPr>
        <a:xfrm>
          <a:off x="2705744" y="637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17797</xdr:rowOff>
    </xdr:from>
    <xdr:ext cx="405111" cy="259045"/>
    <xdr:sp macro="" textlink="">
      <xdr:nvSpPr>
        <xdr:cNvPr id="86" name="n_3aveValue【図書館】&#10;有形固定資産減価償却率"/>
        <xdr:cNvSpPr txBox="1"/>
      </xdr:nvSpPr>
      <xdr:spPr>
        <a:xfrm>
          <a:off x="1816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159855</xdr:rowOff>
    </xdr:from>
    <xdr:ext cx="405111" cy="259045"/>
    <xdr:sp macro="" textlink="">
      <xdr:nvSpPr>
        <xdr:cNvPr id="87" name="n_4aveValue【図書館】&#10;有形固定資産減価償却率"/>
        <xdr:cNvSpPr txBox="1"/>
      </xdr:nvSpPr>
      <xdr:spPr>
        <a:xfrm>
          <a:off x="9277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42</xdr:row>
      <xdr:rowOff>134455</xdr:rowOff>
    </xdr:from>
    <xdr:ext cx="469744" cy="259045"/>
    <xdr:sp macro="" textlink="">
      <xdr:nvSpPr>
        <xdr:cNvPr id="88" name="n_1mainValue【図書館】&#10;有形固定資産減価償却率"/>
        <xdr:cNvSpPr txBox="1"/>
      </xdr:nvSpPr>
      <xdr:spPr>
        <a:xfrm>
          <a:off x="35497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42</xdr:row>
      <xdr:rowOff>134455</xdr:rowOff>
    </xdr:from>
    <xdr:ext cx="469744" cy="259045"/>
    <xdr:sp macro="" textlink="">
      <xdr:nvSpPr>
        <xdr:cNvPr id="89" name="n_2mainValue【図書館】&#10;有形固定資産減価償却率"/>
        <xdr:cNvSpPr txBox="1"/>
      </xdr:nvSpPr>
      <xdr:spPr>
        <a:xfrm>
          <a:off x="2673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42</xdr:row>
      <xdr:rowOff>134455</xdr:rowOff>
    </xdr:from>
    <xdr:ext cx="469744" cy="259045"/>
    <xdr:sp macro="" textlink="">
      <xdr:nvSpPr>
        <xdr:cNvPr id="90" name="n_3mainValue【図書館】&#10;有形固定資産減価償却率"/>
        <xdr:cNvSpPr txBox="1"/>
      </xdr:nvSpPr>
      <xdr:spPr>
        <a:xfrm>
          <a:off x="1784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101799</xdr:rowOff>
    </xdr:from>
    <xdr:ext cx="405111" cy="259045"/>
    <xdr:sp macro="" textlink="">
      <xdr:nvSpPr>
        <xdr:cNvPr id="91" name="n_4mainValue【図書館】&#10;有形固定資産減価償却率"/>
        <xdr:cNvSpPr txBox="1"/>
      </xdr:nvSpPr>
      <xdr:spPr>
        <a:xfrm>
          <a:off x="927744" y="7302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119634</xdr:rowOff>
    </xdr:to>
    <xdr:cxnSp macro="">
      <xdr:nvCxnSpPr>
        <xdr:cNvPr id="113" name="直線コネクタ 112"/>
        <xdr:cNvCxnSpPr/>
      </xdr:nvCxnSpPr>
      <xdr:spPr>
        <a:xfrm flipV="1">
          <a:off x="10476865" y="5859780"/>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123461</xdr:rowOff>
    </xdr:from>
    <xdr:ext cx="469744" cy="259045"/>
    <xdr:sp macro="" textlink="">
      <xdr:nvSpPr>
        <xdr:cNvPr id="114" name="【図書館】&#10;一人当たり面積最小値テキスト"/>
        <xdr:cNvSpPr txBox="1"/>
      </xdr:nvSpPr>
      <xdr:spPr>
        <a:xfrm>
          <a:off x="10515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119634</xdr:rowOff>
    </xdr:from>
    <xdr:to>
      <xdr:col>55</xdr:col>
      <xdr:colOff>88900</xdr:colOff>
      <xdr:row>41</xdr:row>
      <xdr:rowOff>119634</xdr:rowOff>
    </xdr:to>
    <xdr:cxnSp macro="">
      <xdr:nvCxnSpPr>
        <xdr:cNvPr id="115" name="直線コネクタ 114"/>
        <xdr:cNvCxnSpPr/>
      </xdr:nvCxnSpPr>
      <xdr:spPr>
        <a:xfrm>
          <a:off x="10388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16" name="【図書館】&#10;一人当たり面積最大値テキスト"/>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17" name="直線コネクタ 116"/>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57421</xdr:rowOff>
    </xdr:from>
    <xdr:ext cx="469744" cy="259045"/>
    <xdr:sp macro="" textlink="">
      <xdr:nvSpPr>
        <xdr:cNvPr id="118" name="【図書館】&#10;一人当たり面積平均値テキスト"/>
        <xdr:cNvSpPr txBox="1"/>
      </xdr:nvSpPr>
      <xdr:spPr>
        <a:xfrm>
          <a:off x="10515600" y="6401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34544</xdr:rowOff>
    </xdr:from>
    <xdr:to>
      <xdr:col>55</xdr:col>
      <xdr:colOff>50800</xdr:colOff>
      <xdr:row>38</xdr:row>
      <xdr:rowOff>136144</xdr:rowOff>
    </xdr:to>
    <xdr:sp macro="" textlink="">
      <xdr:nvSpPr>
        <xdr:cNvPr id="119" name="フローチャート: 判断 118"/>
        <xdr:cNvSpPr/>
      </xdr:nvSpPr>
      <xdr:spPr>
        <a:xfrm>
          <a:off x="10426700" y="65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169418</xdr:rowOff>
    </xdr:from>
    <xdr:to>
      <xdr:col>50</xdr:col>
      <xdr:colOff>165100</xdr:colOff>
      <xdr:row>38</xdr:row>
      <xdr:rowOff>99568</xdr:rowOff>
    </xdr:to>
    <xdr:sp macro="" textlink="">
      <xdr:nvSpPr>
        <xdr:cNvPr id="120" name="フローチャート: 判断 119"/>
        <xdr:cNvSpPr/>
      </xdr:nvSpPr>
      <xdr:spPr>
        <a:xfrm>
          <a:off x="9588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155702</xdr:rowOff>
    </xdr:from>
    <xdr:to>
      <xdr:col>46</xdr:col>
      <xdr:colOff>38100</xdr:colOff>
      <xdr:row>38</xdr:row>
      <xdr:rowOff>85852</xdr:rowOff>
    </xdr:to>
    <xdr:sp macro="" textlink="">
      <xdr:nvSpPr>
        <xdr:cNvPr id="121" name="フローチャート: 判断 120"/>
        <xdr:cNvSpPr/>
      </xdr:nvSpPr>
      <xdr:spPr>
        <a:xfrm>
          <a:off x="8699500" y="649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2" name="フローチャート: 判断 121"/>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43688</xdr:rowOff>
    </xdr:from>
    <xdr:to>
      <xdr:col>36</xdr:col>
      <xdr:colOff>165100</xdr:colOff>
      <xdr:row>38</xdr:row>
      <xdr:rowOff>145288</xdr:rowOff>
    </xdr:to>
    <xdr:sp macro="" textlink="">
      <xdr:nvSpPr>
        <xdr:cNvPr id="123" name="フローチャート: 判断 122"/>
        <xdr:cNvSpPr/>
      </xdr:nvSpPr>
      <xdr:spPr>
        <a:xfrm>
          <a:off x="69215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167132</xdr:rowOff>
    </xdr:from>
    <xdr:to>
      <xdr:col>55</xdr:col>
      <xdr:colOff>50800</xdr:colOff>
      <xdr:row>39</xdr:row>
      <xdr:rowOff>97282</xdr:rowOff>
    </xdr:to>
    <xdr:sp macro="" textlink="">
      <xdr:nvSpPr>
        <xdr:cNvPr id="129" name="楕円 128"/>
        <xdr:cNvSpPr/>
      </xdr:nvSpPr>
      <xdr:spPr>
        <a:xfrm>
          <a:off x="104267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145559</xdr:rowOff>
    </xdr:from>
    <xdr:ext cx="469744" cy="259045"/>
    <xdr:sp macro="" textlink="">
      <xdr:nvSpPr>
        <xdr:cNvPr id="130" name="【図書館】&#10;一人当たり面積該当値テキスト"/>
        <xdr:cNvSpPr txBox="1"/>
      </xdr:nvSpPr>
      <xdr:spPr>
        <a:xfrm>
          <a:off x="10515600" y="666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4826</xdr:rowOff>
    </xdr:from>
    <xdr:to>
      <xdr:col>50</xdr:col>
      <xdr:colOff>165100</xdr:colOff>
      <xdr:row>39</xdr:row>
      <xdr:rowOff>106426</xdr:rowOff>
    </xdr:to>
    <xdr:sp macro="" textlink="">
      <xdr:nvSpPr>
        <xdr:cNvPr id="131" name="楕円 130"/>
        <xdr:cNvSpPr/>
      </xdr:nvSpPr>
      <xdr:spPr>
        <a:xfrm>
          <a:off x="9588500" y="66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46482</xdr:rowOff>
    </xdr:from>
    <xdr:to>
      <xdr:col>55</xdr:col>
      <xdr:colOff>0</xdr:colOff>
      <xdr:row>39</xdr:row>
      <xdr:rowOff>55626</xdr:rowOff>
    </xdr:to>
    <xdr:cxnSp macro="">
      <xdr:nvCxnSpPr>
        <xdr:cNvPr id="132" name="直線コネクタ 131"/>
        <xdr:cNvCxnSpPr/>
      </xdr:nvCxnSpPr>
      <xdr:spPr>
        <a:xfrm flipV="1">
          <a:off x="9639300" y="67330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13970</xdr:rowOff>
    </xdr:from>
    <xdr:to>
      <xdr:col>46</xdr:col>
      <xdr:colOff>38100</xdr:colOff>
      <xdr:row>39</xdr:row>
      <xdr:rowOff>115570</xdr:rowOff>
    </xdr:to>
    <xdr:sp macro="" textlink="">
      <xdr:nvSpPr>
        <xdr:cNvPr id="133" name="楕円 132"/>
        <xdr:cNvSpPr/>
      </xdr:nvSpPr>
      <xdr:spPr>
        <a:xfrm>
          <a:off x="8699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55626</xdr:rowOff>
    </xdr:from>
    <xdr:to>
      <xdr:col>50</xdr:col>
      <xdr:colOff>114300</xdr:colOff>
      <xdr:row>39</xdr:row>
      <xdr:rowOff>64770</xdr:rowOff>
    </xdr:to>
    <xdr:cxnSp macro="">
      <xdr:nvCxnSpPr>
        <xdr:cNvPr id="134" name="直線コネクタ 133"/>
        <xdr:cNvCxnSpPr/>
      </xdr:nvCxnSpPr>
      <xdr:spPr>
        <a:xfrm flipV="1">
          <a:off x="8750300" y="67421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23114</xdr:rowOff>
    </xdr:from>
    <xdr:to>
      <xdr:col>41</xdr:col>
      <xdr:colOff>101600</xdr:colOff>
      <xdr:row>39</xdr:row>
      <xdr:rowOff>124714</xdr:rowOff>
    </xdr:to>
    <xdr:sp macro="" textlink="">
      <xdr:nvSpPr>
        <xdr:cNvPr id="135" name="楕円 134"/>
        <xdr:cNvSpPr/>
      </xdr:nvSpPr>
      <xdr:spPr>
        <a:xfrm>
          <a:off x="7810500" y="670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64770</xdr:rowOff>
    </xdr:from>
    <xdr:to>
      <xdr:col>45</xdr:col>
      <xdr:colOff>177800</xdr:colOff>
      <xdr:row>39</xdr:row>
      <xdr:rowOff>73914</xdr:rowOff>
    </xdr:to>
    <xdr:cxnSp macro="">
      <xdr:nvCxnSpPr>
        <xdr:cNvPr id="136" name="直線コネクタ 135"/>
        <xdr:cNvCxnSpPr/>
      </xdr:nvCxnSpPr>
      <xdr:spPr>
        <a:xfrm flipV="1">
          <a:off x="7861300" y="67513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37" name="楕円 136"/>
        <xdr:cNvSpPr/>
      </xdr:nvSpPr>
      <xdr:spPr>
        <a:xfrm>
          <a:off x="6921500" y="67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73914</xdr:rowOff>
    </xdr:from>
    <xdr:to>
      <xdr:col>41</xdr:col>
      <xdr:colOff>50800</xdr:colOff>
      <xdr:row>39</xdr:row>
      <xdr:rowOff>83058</xdr:rowOff>
    </xdr:to>
    <xdr:cxnSp macro="">
      <xdr:nvCxnSpPr>
        <xdr:cNvPr id="138" name="直線コネクタ 137"/>
        <xdr:cNvCxnSpPr/>
      </xdr:nvCxnSpPr>
      <xdr:spPr>
        <a:xfrm flipV="1">
          <a:off x="6972300" y="67604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116095</xdr:rowOff>
    </xdr:from>
    <xdr:ext cx="469744" cy="259045"/>
    <xdr:sp macro="" textlink="">
      <xdr:nvSpPr>
        <xdr:cNvPr id="139" name="n_1aveValue【図書館】&#10;一人当たり面積"/>
        <xdr:cNvSpPr txBox="1"/>
      </xdr:nvSpPr>
      <xdr:spPr>
        <a:xfrm>
          <a:off x="9391727" y="62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102379</xdr:rowOff>
    </xdr:from>
    <xdr:ext cx="469744" cy="259045"/>
    <xdr:sp macro="" textlink="">
      <xdr:nvSpPr>
        <xdr:cNvPr id="140" name="n_2aveValue【図書館】&#10;一人当たり面積"/>
        <xdr:cNvSpPr txBox="1"/>
      </xdr:nvSpPr>
      <xdr:spPr>
        <a:xfrm>
          <a:off x="8515427"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120667</xdr:rowOff>
    </xdr:from>
    <xdr:ext cx="469744" cy="259045"/>
    <xdr:sp macro="" textlink="">
      <xdr:nvSpPr>
        <xdr:cNvPr id="141" name="n_3aveValue【図書館】&#10;一人当たり面積"/>
        <xdr:cNvSpPr txBox="1"/>
      </xdr:nvSpPr>
      <xdr:spPr>
        <a:xfrm>
          <a:off x="7626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161815</xdr:rowOff>
    </xdr:from>
    <xdr:ext cx="469744" cy="259045"/>
    <xdr:sp macro="" textlink="">
      <xdr:nvSpPr>
        <xdr:cNvPr id="142" name="n_4aveValue【図書館】&#10;一人当たり面積"/>
        <xdr:cNvSpPr txBox="1"/>
      </xdr:nvSpPr>
      <xdr:spPr>
        <a:xfrm>
          <a:off x="6737427" y="633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97553</xdr:rowOff>
    </xdr:from>
    <xdr:ext cx="469744" cy="259045"/>
    <xdr:sp macro="" textlink="">
      <xdr:nvSpPr>
        <xdr:cNvPr id="143" name="n_1mainValue【図書館】&#10;一人当たり面積"/>
        <xdr:cNvSpPr txBox="1"/>
      </xdr:nvSpPr>
      <xdr:spPr>
        <a:xfrm>
          <a:off x="939172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106697</xdr:rowOff>
    </xdr:from>
    <xdr:ext cx="469744" cy="259045"/>
    <xdr:sp macro="" textlink="">
      <xdr:nvSpPr>
        <xdr:cNvPr id="144" name="n_2mainValue【図書館】&#10;一人当たり面積"/>
        <xdr:cNvSpPr txBox="1"/>
      </xdr:nvSpPr>
      <xdr:spPr>
        <a:xfrm>
          <a:off x="8515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115841</xdr:rowOff>
    </xdr:from>
    <xdr:ext cx="469744" cy="259045"/>
    <xdr:sp macro="" textlink="">
      <xdr:nvSpPr>
        <xdr:cNvPr id="145" name="n_3mainValue【図書館】&#10;一人当たり面積"/>
        <xdr:cNvSpPr txBox="1"/>
      </xdr:nvSpPr>
      <xdr:spPr>
        <a:xfrm>
          <a:off x="7626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124985</xdr:rowOff>
    </xdr:from>
    <xdr:ext cx="469744" cy="259045"/>
    <xdr:sp macro="" textlink="">
      <xdr:nvSpPr>
        <xdr:cNvPr id="146" name="n_4mainValue【図書館】&#10;一人当たり面積"/>
        <xdr:cNvSpPr txBox="1"/>
      </xdr:nvSpPr>
      <xdr:spPr>
        <a:xfrm>
          <a:off x="67374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172" name="直線コネクタ 171"/>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175" name="【体育館・プール】&#10;有形固定資産減価償却率最大値テキスト"/>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76" name="直線コネクタ 175"/>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112503</xdr:rowOff>
    </xdr:from>
    <xdr:ext cx="405111" cy="259045"/>
    <xdr:sp macro="" textlink="">
      <xdr:nvSpPr>
        <xdr:cNvPr id="177" name="【体育館・プール】&#10;有形固定資産減価償却率平均値テキスト"/>
        <xdr:cNvSpPr txBox="1"/>
      </xdr:nvSpPr>
      <xdr:spPr>
        <a:xfrm>
          <a:off x="4673600" y="10399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89626</xdr:rowOff>
    </xdr:from>
    <xdr:to>
      <xdr:col>24</xdr:col>
      <xdr:colOff>114300</xdr:colOff>
      <xdr:row>62</xdr:row>
      <xdr:rowOff>19776</xdr:rowOff>
    </xdr:to>
    <xdr:sp macro="" textlink="">
      <xdr:nvSpPr>
        <xdr:cNvPr id="178" name="フローチャート: 判断 177"/>
        <xdr:cNvSpPr/>
      </xdr:nvSpPr>
      <xdr:spPr>
        <a:xfrm>
          <a:off x="4584700" y="1054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53703</xdr:rowOff>
    </xdr:from>
    <xdr:to>
      <xdr:col>20</xdr:col>
      <xdr:colOff>38100</xdr:colOff>
      <xdr:row>61</xdr:row>
      <xdr:rowOff>155303</xdr:rowOff>
    </xdr:to>
    <xdr:sp macro="" textlink="">
      <xdr:nvSpPr>
        <xdr:cNvPr id="179" name="フローチャート: 判断 178"/>
        <xdr:cNvSpPr/>
      </xdr:nvSpPr>
      <xdr:spPr>
        <a:xfrm>
          <a:off x="3746500" y="105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163104</xdr:rowOff>
    </xdr:from>
    <xdr:to>
      <xdr:col>15</xdr:col>
      <xdr:colOff>101600</xdr:colOff>
      <xdr:row>61</xdr:row>
      <xdr:rowOff>93254</xdr:rowOff>
    </xdr:to>
    <xdr:sp macro="" textlink="">
      <xdr:nvSpPr>
        <xdr:cNvPr id="180" name="フローチャート: 判断 179"/>
        <xdr:cNvSpPr/>
      </xdr:nvSpPr>
      <xdr:spPr>
        <a:xfrm>
          <a:off x="2857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1" name="フローチャート: 判断 180"/>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154940</xdr:rowOff>
    </xdr:from>
    <xdr:to>
      <xdr:col>6</xdr:col>
      <xdr:colOff>38100</xdr:colOff>
      <xdr:row>61</xdr:row>
      <xdr:rowOff>85090</xdr:rowOff>
    </xdr:to>
    <xdr:sp macro="" textlink="">
      <xdr:nvSpPr>
        <xdr:cNvPr id="182" name="フローチャート: 判断 181"/>
        <xdr:cNvSpPr/>
      </xdr:nvSpPr>
      <xdr:spPr>
        <a:xfrm>
          <a:off x="1079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4717</xdr:rowOff>
    </xdr:from>
    <xdr:to>
      <xdr:col>24</xdr:col>
      <xdr:colOff>114300</xdr:colOff>
      <xdr:row>63</xdr:row>
      <xdr:rowOff>106317</xdr:rowOff>
    </xdr:to>
    <xdr:sp macro="" textlink="">
      <xdr:nvSpPr>
        <xdr:cNvPr id="188" name="楕円 187"/>
        <xdr:cNvSpPr/>
      </xdr:nvSpPr>
      <xdr:spPr>
        <a:xfrm>
          <a:off x="4584700" y="1080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154594</xdr:rowOff>
    </xdr:from>
    <xdr:ext cx="405111" cy="259045"/>
    <xdr:sp macro="" textlink="">
      <xdr:nvSpPr>
        <xdr:cNvPr id="189" name="【体育館・プール】&#10;有形固定資産減価償却率該当値テキスト"/>
        <xdr:cNvSpPr txBox="1"/>
      </xdr:nvSpPr>
      <xdr:spPr>
        <a:xfrm>
          <a:off x="4673600" y="1078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159838</xdr:rowOff>
    </xdr:from>
    <xdr:to>
      <xdr:col>20</xdr:col>
      <xdr:colOff>38100</xdr:colOff>
      <xdr:row>63</xdr:row>
      <xdr:rowOff>89988</xdr:rowOff>
    </xdr:to>
    <xdr:sp macro="" textlink="">
      <xdr:nvSpPr>
        <xdr:cNvPr id="190" name="楕円 189"/>
        <xdr:cNvSpPr/>
      </xdr:nvSpPr>
      <xdr:spPr>
        <a:xfrm>
          <a:off x="3746500" y="1078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39188</xdr:rowOff>
    </xdr:from>
    <xdr:to>
      <xdr:col>24</xdr:col>
      <xdr:colOff>63500</xdr:colOff>
      <xdr:row>63</xdr:row>
      <xdr:rowOff>55517</xdr:rowOff>
    </xdr:to>
    <xdr:cxnSp macro="">
      <xdr:nvCxnSpPr>
        <xdr:cNvPr id="191" name="直線コネクタ 190"/>
        <xdr:cNvCxnSpPr/>
      </xdr:nvCxnSpPr>
      <xdr:spPr>
        <a:xfrm>
          <a:off x="3797300" y="1084053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141877</xdr:rowOff>
    </xdr:from>
    <xdr:to>
      <xdr:col>15</xdr:col>
      <xdr:colOff>101600</xdr:colOff>
      <xdr:row>63</xdr:row>
      <xdr:rowOff>72027</xdr:rowOff>
    </xdr:to>
    <xdr:sp macro="" textlink="">
      <xdr:nvSpPr>
        <xdr:cNvPr id="192" name="楕円 191"/>
        <xdr:cNvSpPr/>
      </xdr:nvSpPr>
      <xdr:spPr>
        <a:xfrm>
          <a:off x="2857500"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21227</xdr:rowOff>
    </xdr:from>
    <xdr:to>
      <xdr:col>19</xdr:col>
      <xdr:colOff>177800</xdr:colOff>
      <xdr:row>63</xdr:row>
      <xdr:rowOff>39188</xdr:rowOff>
    </xdr:to>
    <xdr:cxnSp macro="">
      <xdr:nvCxnSpPr>
        <xdr:cNvPr id="193" name="直線コネクタ 192"/>
        <xdr:cNvCxnSpPr/>
      </xdr:nvCxnSpPr>
      <xdr:spPr>
        <a:xfrm>
          <a:off x="2908300" y="10822577"/>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122283</xdr:rowOff>
    </xdr:from>
    <xdr:to>
      <xdr:col>10</xdr:col>
      <xdr:colOff>165100</xdr:colOff>
      <xdr:row>63</xdr:row>
      <xdr:rowOff>52433</xdr:rowOff>
    </xdr:to>
    <xdr:sp macro="" textlink="">
      <xdr:nvSpPr>
        <xdr:cNvPr id="194" name="楕円 193"/>
        <xdr:cNvSpPr/>
      </xdr:nvSpPr>
      <xdr:spPr>
        <a:xfrm>
          <a:off x="1968500" y="107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1633</xdr:rowOff>
    </xdr:from>
    <xdr:to>
      <xdr:col>15</xdr:col>
      <xdr:colOff>50800</xdr:colOff>
      <xdr:row>63</xdr:row>
      <xdr:rowOff>21227</xdr:rowOff>
    </xdr:to>
    <xdr:cxnSp macro="">
      <xdr:nvCxnSpPr>
        <xdr:cNvPr id="195" name="直線コネクタ 194"/>
        <xdr:cNvCxnSpPr/>
      </xdr:nvCxnSpPr>
      <xdr:spPr>
        <a:xfrm>
          <a:off x="2019300" y="1080298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104322</xdr:rowOff>
    </xdr:from>
    <xdr:to>
      <xdr:col>6</xdr:col>
      <xdr:colOff>38100</xdr:colOff>
      <xdr:row>63</xdr:row>
      <xdr:rowOff>34472</xdr:rowOff>
    </xdr:to>
    <xdr:sp macro="" textlink="">
      <xdr:nvSpPr>
        <xdr:cNvPr id="196" name="楕円 195"/>
        <xdr:cNvSpPr/>
      </xdr:nvSpPr>
      <xdr:spPr>
        <a:xfrm>
          <a:off x="1079500" y="1073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155122</xdr:rowOff>
    </xdr:from>
    <xdr:to>
      <xdr:col>10</xdr:col>
      <xdr:colOff>114300</xdr:colOff>
      <xdr:row>63</xdr:row>
      <xdr:rowOff>1633</xdr:rowOff>
    </xdr:to>
    <xdr:cxnSp macro="">
      <xdr:nvCxnSpPr>
        <xdr:cNvPr id="197" name="直線コネクタ 196"/>
        <xdr:cNvCxnSpPr/>
      </xdr:nvCxnSpPr>
      <xdr:spPr>
        <a:xfrm>
          <a:off x="1130300" y="1078502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380</xdr:rowOff>
    </xdr:from>
    <xdr:ext cx="405111" cy="259045"/>
    <xdr:sp macro="" textlink="">
      <xdr:nvSpPr>
        <xdr:cNvPr id="198" name="n_1aveValue【体育館・プール】&#10;有形固定資産減価償却率"/>
        <xdr:cNvSpPr txBox="1"/>
      </xdr:nvSpPr>
      <xdr:spPr>
        <a:xfrm>
          <a:off x="3582044" y="10287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109781</xdr:rowOff>
    </xdr:from>
    <xdr:ext cx="405111" cy="259045"/>
    <xdr:sp macro="" textlink="">
      <xdr:nvSpPr>
        <xdr:cNvPr id="199" name="n_2aveValue【体育館・プール】&#10;有形固定資産減価償却率"/>
        <xdr:cNvSpPr txBox="1"/>
      </xdr:nvSpPr>
      <xdr:spPr>
        <a:xfrm>
          <a:off x="27057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200" name="n_3aveValue【体育館・プール】&#10;有形固定資産減価償却率"/>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101617</xdr:rowOff>
    </xdr:from>
    <xdr:ext cx="405111" cy="259045"/>
    <xdr:sp macro="" textlink="">
      <xdr:nvSpPr>
        <xdr:cNvPr id="201" name="n_4aveValue【体育館・プール】&#10;有形固定資産減価償却率"/>
        <xdr:cNvSpPr txBox="1"/>
      </xdr:nvSpPr>
      <xdr:spPr>
        <a:xfrm>
          <a:off x="927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81115</xdr:rowOff>
    </xdr:from>
    <xdr:ext cx="405111" cy="259045"/>
    <xdr:sp macro="" textlink="">
      <xdr:nvSpPr>
        <xdr:cNvPr id="202" name="n_1mainValue【体育館・プール】&#10;有形固定資産減価償却率"/>
        <xdr:cNvSpPr txBox="1"/>
      </xdr:nvSpPr>
      <xdr:spPr>
        <a:xfrm>
          <a:off x="3582044" y="1088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63154</xdr:rowOff>
    </xdr:from>
    <xdr:ext cx="405111" cy="259045"/>
    <xdr:sp macro="" textlink="">
      <xdr:nvSpPr>
        <xdr:cNvPr id="203" name="n_2mainValue【体育館・プール】&#10;有形固定資産減価償却率"/>
        <xdr:cNvSpPr txBox="1"/>
      </xdr:nvSpPr>
      <xdr:spPr>
        <a:xfrm>
          <a:off x="2705744" y="1086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43560</xdr:rowOff>
    </xdr:from>
    <xdr:ext cx="405111" cy="259045"/>
    <xdr:sp macro="" textlink="">
      <xdr:nvSpPr>
        <xdr:cNvPr id="204" name="n_3mainValue【体育館・プール】&#10;有形固定資産減価償却率"/>
        <xdr:cNvSpPr txBox="1"/>
      </xdr:nvSpPr>
      <xdr:spPr>
        <a:xfrm>
          <a:off x="1816744" y="10844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25599</xdr:rowOff>
    </xdr:from>
    <xdr:ext cx="405111" cy="259045"/>
    <xdr:sp macro="" textlink="">
      <xdr:nvSpPr>
        <xdr:cNvPr id="205" name="n_4mainValue【体育館・プール】&#10;有形固定資産減価償却率"/>
        <xdr:cNvSpPr txBox="1"/>
      </xdr:nvSpPr>
      <xdr:spPr>
        <a:xfrm>
          <a:off x="927744" y="10826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7" name="テキスト ボックス 216"/>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1" name="テキスト ボックス 220"/>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154877</xdr:rowOff>
    </xdr:from>
    <xdr:to>
      <xdr:col>54</xdr:col>
      <xdr:colOff>189865</xdr:colOff>
      <xdr:row>63</xdr:row>
      <xdr:rowOff>18859</xdr:rowOff>
    </xdr:to>
    <xdr:cxnSp macro="">
      <xdr:nvCxnSpPr>
        <xdr:cNvPr id="225" name="直線コネクタ 224"/>
        <xdr:cNvCxnSpPr/>
      </xdr:nvCxnSpPr>
      <xdr:spPr>
        <a:xfrm flipV="1">
          <a:off x="10476865" y="9584627"/>
          <a:ext cx="0" cy="1235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22686</xdr:rowOff>
    </xdr:from>
    <xdr:ext cx="469744" cy="259045"/>
    <xdr:sp macro="" textlink="">
      <xdr:nvSpPr>
        <xdr:cNvPr id="226" name="【体育館・プール】&#10;一人当たり面積最小値テキスト"/>
        <xdr:cNvSpPr txBox="1"/>
      </xdr:nvSpPr>
      <xdr:spPr>
        <a:xfrm>
          <a:off x="10515600" y="1082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18859</xdr:rowOff>
    </xdr:from>
    <xdr:to>
      <xdr:col>55</xdr:col>
      <xdr:colOff>88900</xdr:colOff>
      <xdr:row>63</xdr:row>
      <xdr:rowOff>18859</xdr:rowOff>
    </xdr:to>
    <xdr:cxnSp macro="">
      <xdr:nvCxnSpPr>
        <xdr:cNvPr id="227" name="直線コネクタ 226"/>
        <xdr:cNvCxnSpPr/>
      </xdr:nvCxnSpPr>
      <xdr:spPr>
        <a:xfrm>
          <a:off x="10388600" y="10820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101554</xdr:rowOff>
    </xdr:from>
    <xdr:ext cx="469744" cy="259045"/>
    <xdr:sp macro="" textlink="">
      <xdr:nvSpPr>
        <xdr:cNvPr id="228" name="【体育館・プール】&#10;一人当たり面積最大値テキスト"/>
        <xdr:cNvSpPr txBox="1"/>
      </xdr:nvSpPr>
      <xdr:spPr>
        <a:xfrm>
          <a:off x="10515600" y="935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154877</xdr:rowOff>
    </xdr:from>
    <xdr:to>
      <xdr:col>55</xdr:col>
      <xdr:colOff>88900</xdr:colOff>
      <xdr:row>55</xdr:row>
      <xdr:rowOff>154877</xdr:rowOff>
    </xdr:to>
    <xdr:cxnSp macro="">
      <xdr:nvCxnSpPr>
        <xdr:cNvPr id="229" name="直線コネクタ 228"/>
        <xdr:cNvCxnSpPr/>
      </xdr:nvCxnSpPr>
      <xdr:spPr>
        <a:xfrm>
          <a:off x="10388600" y="958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84218</xdr:rowOff>
    </xdr:from>
    <xdr:ext cx="469744" cy="259045"/>
    <xdr:sp macro="" textlink="">
      <xdr:nvSpPr>
        <xdr:cNvPr id="230" name="【体育館・プール】&#10;一人当たり面積平均値テキスト"/>
        <xdr:cNvSpPr txBox="1"/>
      </xdr:nvSpPr>
      <xdr:spPr>
        <a:xfrm>
          <a:off x="10515600" y="10371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105791</xdr:rowOff>
    </xdr:from>
    <xdr:to>
      <xdr:col>55</xdr:col>
      <xdr:colOff>50800</xdr:colOff>
      <xdr:row>61</xdr:row>
      <xdr:rowOff>35941</xdr:rowOff>
    </xdr:to>
    <xdr:sp macro="" textlink="">
      <xdr:nvSpPr>
        <xdr:cNvPr id="231" name="フローチャート: 判断 230"/>
        <xdr:cNvSpPr/>
      </xdr:nvSpPr>
      <xdr:spPr>
        <a:xfrm>
          <a:off x="10426700" y="1039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100076</xdr:rowOff>
    </xdr:from>
    <xdr:to>
      <xdr:col>50</xdr:col>
      <xdr:colOff>165100</xdr:colOff>
      <xdr:row>61</xdr:row>
      <xdr:rowOff>30226</xdr:rowOff>
    </xdr:to>
    <xdr:sp macro="" textlink="">
      <xdr:nvSpPr>
        <xdr:cNvPr id="232" name="フローチャート: 判断 231"/>
        <xdr:cNvSpPr/>
      </xdr:nvSpPr>
      <xdr:spPr>
        <a:xfrm>
          <a:off x="9588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81788</xdr:rowOff>
    </xdr:from>
    <xdr:to>
      <xdr:col>46</xdr:col>
      <xdr:colOff>38100</xdr:colOff>
      <xdr:row>61</xdr:row>
      <xdr:rowOff>11938</xdr:rowOff>
    </xdr:to>
    <xdr:sp macro="" textlink="">
      <xdr:nvSpPr>
        <xdr:cNvPr id="233" name="フローチャート: 判断 232"/>
        <xdr:cNvSpPr/>
      </xdr:nvSpPr>
      <xdr:spPr>
        <a:xfrm>
          <a:off x="8699500" y="103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99505</xdr:rowOff>
    </xdr:from>
    <xdr:to>
      <xdr:col>41</xdr:col>
      <xdr:colOff>101600</xdr:colOff>
      <xdr:row>61</xdr:row>
      <xdr:rowOff>29655</xdr:rowOff>
    </xdr:to>
    <xdr:sp macro="" textlink="">
      <xdr:nvSpPr>
        <xdr:cNvPr id="234" name="フローチャート: 判断 233"/>
        <xdr:cNvSpPr/>
      </xdr:nvSpPr>
      <xdr:spPr>
        <a:xfrm>
          <a:off x="7810500" y="103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133794</xdr:rowOff>
    </xdr:from>
    <xdr:to>
      <xdr:col>36</xdr:col>
      <xdr:colOff>165100</xdr:colOff>
      <xdr:row>61</xdr:row>
      <xdr:rowOff>63944</xdr:rowOff>
    </xdr:to>
    <xdr:sp macro="" textlink="">
      <xdr:nvSpPr>
        <xdr:cNvPr id="235" name="フローチャート: 判断 234"/>
        <xdr:cNvSpPr/>
      </xdr:nvSpPr>
      <xdr:spPr>
        <a:xfrm>
          <a:off x="6921500" y="1042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70358</xdr:rowOff>
    </xdr:from>
    <xdr:to>
      <xdr:col>55</xdr:col>
      <xdr:colOff>50800</xdr:colOff>
      <xdr:row>60</xdr:row>
      <xdr:rowOff>508</xdr:rowOff>
    </xdr:to>
    <xdr:sp macro="" textlink="">
      <xdr:nvSpPr>
        <xdr:cNvPr id="241" name="楕円 240"/>
        <xdr:cNvSpPr/>
      </xdr:nvSpPr>
      <xdr:spPr>
        <a:xfrm>
          <a:off x="10426700" y="1018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93235</xdr:rowOff>
    </xdr:from>
    <xdr:ext cx="469744" cy="259045"/>
    <xdr:sp macro="" textlink="">
      <xdr:nvSpPr>
        <xdr:cNvPr id="242" name="【体育館・プール】&#10;一人当たり面積該当値テキスト"/>
        <xdr:cNvSpPr txBox="1"/>
      </xdr:nvSpPr>
      <xdr:spPr>
        <a:xfrm>
          <a:off x="10515600" y="1003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84074</xdr:rowOff>
    </xdr:from>
    <xdr:to>
      <xdr:col>50</xdr:col>
      <xdr:colOff>165100</xdr:colOff>
      <xdr:row>60</xdr:row>
      <xdr:rowOff>14224</xdr:rowOff>
    </xdr:to>
    <xdr:sp macro="" textlink="">
      <xdr:nvSpPr>
        <xdr:cNvPr id="243" name="楕円 242"/>
        <xdr:cNvSpPr/>
      </xdr:nvSpPr>
      <xdr:spPr>
        <a:xfrm>
          <a:off x="9588500" y="1019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121158</xdr:rowOff>
    </xdr:from>
    <xdr:to>
      <xdr:col>55</xdr:col>
      <xdr:colOff>0</xdr:colOff>
      <xdr:row>59</xdr:row>
      <xdr:rowOff>134874</xdr:rowOff>
    </xdr:to>
    <xdr:cxnSp macro="">
      <xdr:nvCxnSpPr>
        <xdr:cNvPr id="244" name="直線コネクタ 243"/>
        <xdr:cNvCxnSpPr/>
      </xdr:nvCxnSpPr>
      <xdr:spPr>
        <a:xfrm flipV="1">
          <a:off x="9639300" y="1023670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98933</xdr:rowOff>
    </xdr:from>
    <xdr:to>
      <xdr:col>46</xdr:col>
      <xdr:colOff>38100</xdr:colOff>
      <xdr:row>60</xdr:row>
      <xdr:rowOff>29083</xdr:rowOff>
    </xdr:to>
    <xdr:sp macro="" textlink="">
      <xdr:nvSpPr>
        <xdr:cNvPr id="245" name="楕円 244"/>
        <xdr:cNvSpPr/>
      </xdr:nvSpPr>
      <xdr:spPr>
        <a:xfrm>
          <a:off x="8699500" y="1021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134874</xdr:rowOff>
    </xdr:from>
    <xdr:to>
      <xdr:col>50</xdr:col>
      <xdr:colOff>114300</xdr:colOff>
      <xdr:row>59</xdr:row>
      <xdr:rowOff>149733</xdr:rowOff>
    </xdr:to>
    <xdr:cxnSp macro="">
      <xdr:nvCxnSpPr>
        <xdr:cNvPr id="246" name="直線コネクタ 245"/>
        <xdr:cNvCxnSpPr/>
      </xdr:nvCxnSpPr>
      <xdr:spPr>
        <a:xfrm flipV="1">
          <a:off x="8750300" y="10250424"/>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111506</xdr:rowOff>
    </xdr:from>
    <xdr:to>
      <xdr:col>41</xdr:col>
      <xdr:colOff>101600</xdr:colOff>
      <xdr:row>60</xdr:row>
      <xdr:rowOff>41656</xdr:rowOff>
    </xdr:to>
    <xdr:sp macro="" textlink="">
      <xdr:nvSpPr>
        <xdr:cNvPr id="247" name="楕円 246"/>
        <xdr:cNvSpPr/>
      </xdr:nvSpPr>
      <xdr:spPr>
        <a:xfrm>
          <a:off x="7810500" y="1022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149733</xdr:rowOff>
    </xdr:from>
    <xdr:to>
      <xdr:col>45</xdr:col>
      <xdr:colOff>177800</xdr:colOff>
      <xdr:row>59</xdr:row>
      <xdr:rowOff>162306</xdr:rowOff>
    </xdr:to>
    <xdr:cxnSp macro="">
      <xdr:nvCxnSpPr>
        <xdr:cNvPr id="248" name="直線コネクタ 247"/>
        <xdr:cNvCxnSpPr/>
      </xdr:nvCxnSpPr>
      <xdr:spPr>
        <a:xfrm flipV="1">
          <a:off x="7861300" y="10265283"/>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125794</xdr:rowOff>
    </xdr:from>
    <xdr:to>
      <xdr:col>36</xdr:col>
      <xdr:colOff>165100</xdr:colOff>
      <xdr:row>60</xdr:row>
      <xdr:rowOff>55944</xdr:rowOff>
    </xdr:to>
    <xdr:sp macro="" textlink="">
      <xdr:nvSpPr>
        <xdr:cNvPr id="249" name="楕円 248"/>
        <xdr:cNvSpPr/>
      </xdr:nvSpPr>
      <xdr:spPr>
        <a:xfrm>
          <a:off x="6921500" y="1024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162306</xdr:rowOff>
    </xdr:from>
    <xdr:to>
      <xdr:col>41</xdr:col>
      <xdr:colOff>50800</xdr:colOff>
      <xdr:row>60</xdr:row>
      <xdr:rowOff>5144</xdr:rowOff>
    </xdr:to>
    <xdr:cxnSp macro="">
      <xdr:nvCxnSpPr>
        <xdr:cNvPr id="250" name="直線コネクタ 249"/>
        <xdr:cNvCxnSpPr/>
      </xdr:nvCxnSpPr>
      <xdr:spPr>
        <a:xfrm flipV="1">
          <a:off x="6972300" y="10277856"/>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21353</xdr:rowOff>
    </xdr:from>
    <xdr:ext cx="469744" cy="259045"/>
    <xdr:sp macro="" textlink="">
      <xdr:nvSpPr>
        <xdr:cNvPr id="251" name="n_1aveValue【体育館・プール】&#10;一人当たり面積"/>
        <xdr:cNvSpPr txBox="1"/>
      </xdr:nvSpPr>
      <xdr:spPr>
        <a:xfrm>
          <a:off x="9391727" y="1047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3065</xdr:rowOff>
    </xdr:from>
    <xdr:ext cx="469744" cy="259045"/>
    <xdr:sp macro="" textlink="">
      <xdr:nvSpPr>
        <xdr:cNvPr id="252" name="n_2aveValue【体育館・プール】&#10;一人当たり面積"/>
        <xdr:cNvSpPr txBox="1"/>
      </xdr:nvSpPr>
      <xdr:spPr>
        <a:xfrm>
          <a:off x="8515427" y="1046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20782</xdr:rowOff>
    </xdr:from>
    <xdr:ext cx="469744" cy="259045"/>
    <xdr:sp macro="" textlink="">
      <xdr:nvSpPr>
        <xdr:cNvPr id="253" name="n_3aveValue【体育館・プール】&#10;一人当たり面積"/>
        <xdr:cNvSpPr txBox="1"/>
      </xdr:nvSpPr>
      <xdr:spPr>
        <a:xfrm>
          <a:off x="7626427" y="1047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55071</xdr:rowOff>
    </xdr:from>
    <xdr:ext cx="469744" cy="259045"/>
    <xdr:sp macro="" textlink="">
      <xdr:nvSpPr>
        <xdr:cNvPr id="254" name="n_4aveValue【体育館・プール】&#10;一人当たり面積"/>
        <xdr:cNvSpPr txBox="1"/>
      </xdr:nvSpPr>
      <xdr:spPr>
        <a:xfrm>
          <a:off x="6737427" y="1051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30751</xdr:rowOff>
    </xdr:from>
    <xdr:ext cx="469744" cy="259045"/>
    <xdr:sp macro="" textlink="">
      <xdr:nvSpPr>
        <xdr:cNvPr id="255" name="n_1mainValue【体育館・プール】&#10;一人当たり面積"/>
        <xdr:cNvSpPr txBox="1"/>
      </xdr:nvSpPr>
      <xdr:spPr>
        <a:xfrm>
          <a:off x="9391727" y="997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45610</xdr:rowOff>
    </xdr:from>
    <xdr:ext cx="469744" cy="259045"/>
    <xdr:sp macro="" textlink="">
      <xdr:nvSpPr>
        <xdr:cNvPr id="256" name="n_2mainValue【体育館・プール】&#10;一人当たり面積"/>
        <xdr:cNvSpPr txBox="1"/>
      </xdr:nvSpPr>
      <xdr:spPr>
        <a:xfrm>
          <a:off x="8515427" y="998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58183</xdr:rowOff>
    </xdr:from>
    <xdr:ext cx="469744" cy="259045"/>
    <xdr:sp macro="" textlink="">
      <xdr:nvSpPr>
        <xdr:cNvPr id="257" name="n_3mainValue【体育館・プール】&#10;一人当たり面積"/>
        <xdr:cNvSpPr txBox="1"/>
      </xdr:nvSpPr>
      <xdr:spPr>
        <a:xfrm>
          <a:off x="7626427" y="1000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72471</xdr:rowOff>
    </xdr:from>
    <xdr:ext cx="469744" cy="259045"/>
    <xdr:sp macro="" textlink="">
      <xdr:nvSpPr>
        <xdr:cNvPr id="258" name="n_4mainValue【体育館・プール】&#10;一人当たり面積"/>
        <xdr:cNvSpPr txBox="1"/>
      </xdr:nvSpPr>
      <xdr:spPr>
        <a:xfrm>
          <a:off x="6737427" y="1001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283" name="直線コネクタ 282"/>
        <xdr:cNvCxnSpPr/>
      </xdr:nvCxnSpPr>
      <xdr:spPr>
        <a:xfrm flipV="1">
          <a:off x="4634865"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86" name="【福祉施設】&#10;有形固定資産減価償却率最大値テキスト"/>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87" name="直線コネクタ 286"/>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126382</xdr:rowOff>
    </xdr:from>
    <xdr:ext cx="405111" cy="259045"/>
    <xdr:sp macro="" textlink="">
      <xdr:nvSpPr>
        <xdr:cNvPr id="288" name="【福祉施設】&#10;有形固定資産減価償却率平均値テキスト"/>
        <xdr:cNvSpPr txBox="1"/>
      </xdr:nvSpPr>
      <xdr:spPr>
        <a:xfrm>
          <a:off x="4673600" y="13842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103505</xdr:rowOff>
    </xdr:from>
    <xdr:to>
      <xdr:col>24</xdr:col>
      <xdr:colOff>114300</xdr:colOff>
      <xdr:row>82</xdr:row>
      <xdr:rowOff>33655</xdr:rowOff>
    </xdr:to>
    <xdr:sp macro="" textlink="">
      <xdr:nvSpPr>
        <xdr:cNvPr id="289" name="フローチャート: 判断 288"/>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50164</xdr:rowOff>
    </xdr:from>
    <xdr:to>
      <xdr:col>20</xdr:col>
      <xdr:colOff>38100</xdr:colOff>
      <xdr:row>81</xdr:row>
      <xdr:rowOff>151764</xdr:rowOff>
    </xdr:to>
    <xdr:sp macro="" textlink="">
      <xdr:nvSpPr>
        <xdr:cNvPr id="290" name="フローチャート: 判断 289"/>
        <xdr:cNvSpPr/>
      </xdr:nvSpPr>
      <xdr:spPr>
        <a:xfrm>
          <a:off x="3746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23495</xdr:rowOff>
    </xdr:from>
    <xdr:to>
      <xdr:col>15</xdr:col>
      <xdr:colOff>101600</xdr:colOff>
      <xdr:row>81</xdr:row>
      <xdr:rowOff>125095</xdr:rowOff>
    </xdr:to>
    <xdr:sp macro="" textlink="">
      <xdr:nvSpPr>
        <xdr:cNvPr id="291" name="フローチャート: 判断 290"/>
        <xdr:cNvSpPr/>
      </xdr:nvSpPr>
      <xdr:spPr>
        <a:xfrm>
          <a:off x="2857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116839</xdr:rowOff>
    </xdr:from>
    <xdr:to>
      <xdr:col>10</xdr:col>
      <xdr:colOff>165100</xdr:colOff>
      <xdr:row>81</xdr:row>
      <xdr:rowOff>46989</xdr:rowOff>
    </xdr:to>
    <xdr:sp macro="" textlink="">
      <xdr:nvSpPr>
        <xdr:cNvPr id="292" name="フローチャート: 判断 291"/>
        <xdr:cNvSpPr/>
      </xdr:nvSpPr>
      <xdr:spPr>
        <a:xfrm>
          <a:off x="1968500" y="1383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107314</xdr:rowOff>
    </xdr:from>
    <xdr:to>
      <xdr:col>6</xdr:col>
      <xdr:colOff>38100</xdr:colOff>
      <xdr:row>81</xdr:row>
      <xdr:rowOff>37464</xdr:rowOff>
    </xdr:to>
    <xdr:sp macro="" textlink="">
      <xdr:nvSpPr>
        <xdr:cNvPr id="293" name="フローチャート: 判断 292"/>
        <xdr:cNvSpPr/>
      </xdr:nvSpPr>
      <xdr:spPr>
        <a:xfrm>
          <a:off x="1079500" y="138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21589</xdr:rowOff>
    </xdr:from>
    <xdr:to>
      <xdr:col>24</xdr:col>
      <xdr:colOff>114300</xdr:colOff>
      <xdr:row>83</xdr:row>
      <xdr:rowOff>123189</xdr:rowOff>
    </xdr:to>
    <xdr:sp macro="" textlink="">
      <xdr:nvSpPr>
        <xdr:cNvPr id="299" name="楕円 298"/>
        <xdr:cNvSpPr/>
      </xdr:nvSpPr>
      <xdr:spPr>
        <a:xfrm>
          <a:off x="45847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xdr:rowOff>
    </xdr:from>
    <xdr:ext cx="405111" cy="259045"/>
    <xdr:sp macro="" textlink="">
      <xdr:nvSpPr>
        <xdr:cNvPr id="300" name="【福祉施設】&#10;有形固定資産減価償却率該当値テキスト"/>
        <xdr:cNvSpPr txBox="1"/>
      </xdr:nvSpPr>
      <xdr:spPr>
        <a:xfrm>
          <a:off x="4673600"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168275</xdr:rowOff>
    </xdr:from>
    <xdr:to>
      <xdr:col>20</xdr:col>
      <xdr:colOff>38100</xdr:colOff>
      <xdr:row>83</xdr:row>
      <xdr:rowOff>98425</xdr:rowOff>
    </xdr:to>
    <xdr:sp macro="" textlink="">
      <xdr:nvSpPr>
        <xdr:cNvPr id="301" name="楕円 300"/>
        <xdr:cNvSpPr/>
      </xdr:nvSpPr>
      <xdr:spPr>
        <a:xfrm>
          <a:off x="3746500" y="142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47625</xdr:rowOff>
    </xdr:from>
    <xdr:to>
      <xdr:col>24</xdr:col>
      <xdr:colOff>63500</xdr:colOff>
      <xdr:row>83</xdr:row>
      <xdr:rowOff>72389</xdr:rowOff>
    </xdr:to>
    <xdr:cxnSp macro="">
      <xdr:nvCxnSpPr>
        <xdr:cNvPr id="302" name="直線コネクタ 301"/>
        <xdr:cNvCxnSpPr/>
      </xdr:nvCxnSpPr>
      <xdr:spPr>
        <a:xfrm>
          <a:off x="3797300" y="14277975"/>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147320</xdr:rowOff>
    </xdr:from>
    <xdr:to>
      <xdr:col>15</xdr:col>
      <xdr:colOff>101600</xdr:colOff>
      <xdr:row>83</xdr:row>
      <xdr:rowOff>77470</xdr:rowOff>
    </xdr:to>
    <xdr:sp macro="" textlink="">
      <xdr:nvSpPr>
        <xdr:cNvPr id="303" name="楕円 302"/>
        <xdr:cNvSpPr/>
      </xdr:nvSpPr>
      <xdr:spPr>
        <a:xfrm>
          <a:off x="2857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26670</xdr:rowOff>
    </xdr:from>
    <xdr:to>
      <xdr:col>19</xdr:col>
      <xdr:colOff>177800</xdr:colOff>
      <xdr:row>83</xdr:row>
      <xdr:rowOff>47625</xdr:rowOff>
    </xdr:to>
    <xdr:cxnSp macro="">
      <xdr:nvCxnSpPr>
        <xdr:cNvPr id="304" name="直線コネクタ 303"/>
        <xdr:cNvCxnSpPr/>
      </xdr:nvCxnSpPr>
      <xdr:spPr>
        <a:xfrm>
          <a:off x="2908300" y="142570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113030</xdr:rowOff>
    </xdr:from>
    <xdr:to>
      <xdr:col>10</xdr:col>
      <xdr:colOff>165100</xdr:colOff>
      <xdr:row>83</xdr:row>
      <xdr:rowOff>43180</xdr:rowOff>
    </xdr:to>
    <xdr:sp macro="" textlink="">
      <xdr:nvSpPr>
        <xdr:cNvPr id="305" name="楕円 304"/>
        <xdr:cNvSpPr/>
      </xdr:nvSpPr>
      <xdr:spPr>
        <a:xfrm>
          <a:off x="1968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163830</xdr:rowOff>
    </xdr:from>
    <xdr:to>
      <xdr:col>15</xdr:col>
      <xdr:colOff>50800</xdr:colOff>
      <xdr:row>83</xdr:row>
      <xdr:rowOff>26670</xdr:rowOff>
    </xdr:to>
    <xdr:cxnSp macro="">
      <xdr:nvCxnSpPr>
        <xdr:cNvPr id="306" name="直線コネクタ 305"/>
        <xdr:cNvCxnSpPr/>
      </xdr:nvCxnSpPr>
      <xdr:spPr>
        <a:xfrm>
          <a:off x="2019300" y="142227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80645</xdr:rowOff>
    </xdr:from>
    <xdr:to>
      <xdr:col>6</xdr:col>
      <xdr:colOff>38100</xdr:colOff>
      <xdr:row>83</xdr:row>
      <xdr:rowOff>10795</xdr:rowOff>
    </xdr:to>
    <xdr:sp macro="" textlink="">
      <xdr:nvSpPr>
        <xdr:cNvPr id="307" name="楕円 306"/>
        <xdr:cNvSpPr/>
      </xdr:nvSpPr>
      <xdr:spPr>
        <a:xfrm>
          <a:off x="10795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131445</xdr:rowOff>
    </xdr:from>
    <xdr:to>
      <xdr:col>10</xdr:col>
      <xdr:colOff>114300</xdr:colOff>
      <xdr:row>82</xdr:row>
      <xdr:rowOff>163830</xdr:rowOff>
    </xdr:to>
    <xdr:cxnSp macro="">
      <xdr:nvCxnSpPr>
        <xdr:cNvPr id="308" name="直線コネクタ 307"/>
        <xdr:cNvCxnSpPr/>
      </xdr:nvCxnSpPr>
      <xdr:spPr>
        <a:xfrm>
          <a:off x="1130300" y="141903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168291</xdr:rowOff>
    </xdr:from>
    <xdr:ext cx="405111" cy="259045"/>
    <xdr:sp macro="" textlink="">
      <xdr:nvSpPr>
        <xdr:cNvPr id="309" name="n_1aveValue【福祉施設】&#10;有形固定資産減価償却率"/>
        <xdr:cNvSpPr txBox="1"/>
      </xdr:nvSpPr>
      <xdr:spPr>
        <a:xfrm>
          <a:off x="35820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141622</xdr:rowOff>
    </xdr:from>
    <xdr:ext cx="405111" cy="259045"/>
    <xdr:sp macro="" textlink="">
      <xdr:nvSpPr>
        <xdr:cNvPr id="310" name="n_2aveValue【福祉施設】&#10;有形固定資産減価償却率"/>
        <xdr:cNvSpPr txBox="1"/>
      </xdr:nvSpPr>
      <xdr:spPr>
        <a:xfrm>
          <a:off x="2705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63516</xdr:rowOff>
    </xdr:from>
    <xdr:ext cx="405111" cy="259045"/>
    <xdr:sp macro="" textlink="">
      <xdr:nvSpPr>
        <xdr:cNvPr id="311" name="n_3aveValue【福祉施設】&#10;有形固定資産減価償却率"/>
        <xdr:cNvSpPr txBox="1"/>
      </xdr:nvSpPr>
      <xdr:spPr>
        <a:xfrm>
          <a:off x="1816744" y="1360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53991</xdr:rowOff>
    </xdr:from>
    <xdr:ext cx="405111" cy="259045"/>
    <xdr:sp macro="" textlink="">
      <xdr:nvSpPr>
        <xdr:cNvPr id="312" name="n_4aveValue【福祉施設】&#10;有形固定資産減価償却率"/>
        <xdr:cNvSpPr txBox="1"/>
      </xdr:nvSpPr>
      <xdr:spPr>
        <a:xfrm>
          <a:off x="927744" y="135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89552</xdr:rowOff>
    </xdr:from>
    <xdr:ext cx="405111" cy="259045"/>
    <xdr:sp macro="" textlink="">
      <xdr:nvSpPr>
        <xdr:cNvPr id="313" name="n_1mainValue【福祉施設】&#10;有形固定資産減価償却率"/>
        <xdr:cNvSpPr txBox="1"/>
      </xdr:nvSpPr>
      <xdr:spPr>
        <a:xfrm>
          <a:off x="3582044"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68597</xdr:rowOff>
    </xdr:from>
    <xdr:ext cx="405111" cy="259045"/>
    <xdr:sp macro="" textlink="">
      <xdr:nvSpPr>
        <xdr:cNvPr id="314" name="n_2mainValue【福祉施設】&#10;有形固定資産減価償却率"/>
        <xdr:cNvSpPr txBox="1"/>
      </xdr:nvSpPr>
      <xdr:spPr>
        <a:xfrm>
          <a:off x="2705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34307</xdr:rowOff>
    </xdr:from>
    <xdr:ext cx="405111" cy="259045"/>
    <xdr:sp macro="" textlink="">
      <xdr:nvSpPr>
        <xdr:cNvPr id="315" name="n_3mainValue【福祉施設】&#10;有形固定資産減価償却率"/>
        <xdr:cNvSpPr txBox="1"/>
      </xdr:nvSpPr>
      <xdr:spPr>
        <a:xfrm>
          <a:off x="18167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1922</xdr:rowOff>
    </xdr:from>
    <xdr:ext cx="405111" cy="259045"/>
    <xdr:sp macro="" textlink="">
      <xdr:nvSpPr>
        <xdr:cNvPr id="316" name="n_4mainValue【福祉施設】&#10;有形固定資産減価償却率"/>
        <xdr:cNvSpPr txBox="1"/>
      </xdr:nvSpPr>
      <xdr:spPr>
        <a:xfrm>
          <a:off x="927744"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0" name="テキスト ボックス 32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2" name="テキスト ボックス 33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4" name="テキスト ボックス 33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141427</xdr:rowOff>
    </xdr:from>
    <xdr:to>
      <xdr:col>54</xdr:col>
      <xdr:colOff>189865</xdr:colOff>
      <xdr:row>86</xdr:row>
      <xdr:rowOff>36271</xdr:rowOff>
    </xdr:to>
    <xdr:cxnSp macro="">
      <xdr:nvCxnSpPr>
        <xdr:cNvPr id="338" name="直線コネクタ 337"/>
        <xdr:cNvCxnSpPr/>
      </xdr:nvCxnSpPr>
      <xdr:spPr>
        <a:xfrm flipV="1">
          <a:off x="10476865" y="13343077"/>
          <a:ext cx="0" cy="1437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39" name="【福祉施設】&#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0" name="直線コネクタ 339"/>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88104</xdr:rowOff>
    </xdr:from>
    <xdr:ext cx="469744" cy="259045"/>
    <xdr:sp macro="" textlink="">
      <xdr:nvSpPr>
        <xdr:cNvPr id="341" name="【福祉施設】&#10;一人当たり面積最大値テキスト"/>
        <xdr:cNvSpPr txBox="1"/>
      </xdr:nvSpPr>
      <xdr:spPr>
        <a:xfrm>
          <a:off x="10515600" y="1311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141427</xdr:rowOff>
    </xdr:from>
    <xdr:to>
      <xdr:col>55</xdr:col>
      <xdr:colOff>88900</xdr:colOff>
      <xdr:row>77</xdr:row>
      <xdr:rowOff>141427</xdr:rowOff>
    </xdr:to>
    <xdr:cxnSp macro="">
      <xdr:nvCxnSpPr>
        <xdr:cNvPr id="342" name="直線コネクタ 341"/>
        <xdr:cNvCxnSpPr/>
      </xdr:nvCxnSpPr>
      <xdr:spPr>
        <a:xfrm>
          <a:off x="10388600" y="13343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121175</xdr:rowOff>
    </xdr:from>
    <xdr:ext cx="469744" cy="259045"/>
    <xdr:sp macro="" textlink="">
      <xdr:nvSpPr>
        <xdr:cNvPr id="343" name="【福祉施設】&#10;一人当たり面積平均値テキスト"/>
        <xdr:cNvSpPr txBox="1"/>
      </xdr:nvSpPr>
      <xdr:spPr>
        <a:xfrm>
          <a:off x="10515600" y="14522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142748</xdr:rowOff>
    </xdr:from>
    <xdr:to>
      <xdr:col>55</xdr:col>
      <xdr:colOff>50800</xdr:colOff>
      <xdr:row>85</xdr:row>
      <xdr:rowOff>72898</xdr:rowOff>
    </xdr:to>
    <xdr:sp macro="" textlink="">
      <xdr:nvSpPr>
        <xdr:cNvPr id="344" name="フローチャート: 判断 343"/>
        <xdr:cNvSpPr/>
      </xdr:nvSpPr>
      <xdr:spPr>
        <a:xfrm>
          <a:off x="104267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156463</xdr:rowOff>
    </xdr:from>
    <xdr:to>
      <xdr:col>50</xdr:col>
      <xdr:colOff>165100</xdr:colOff>
      <xdr:row>85</xdr:row>
      <xdr:rowOff>86613</xdr:rowOff>
    </xdr:to>
    <xdr:sp macro="" textlink="">
      <xdr:nvSpPr>
        <xdr:cNvPr id="345" name="フローチャート: 判断 344"/>
        <xdr:cNvSpPr/>
      </xdr:nvSpPr>
      <xdr:spPr>
        <a:xfrm>
          <a:off x="9588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1930</xdr:rowOff>
    </xdr:from>
    <xdr:to>
      <xdr:col>46</xdr:col>
      <xdr:colOff>38100</xdr:colOff>
      <xdr:row>85</xdr:row>
      <xdr:rowOff>103530</xdr:rowOff>
    </xdr:to>
    <xdr:sp macro="" textlink="">
      <xdr:nvSpPr>
        <xdr:cNvPr id="346" name="フローチャート: 判断 345"/>
        <xdr:cNvSpPr/>
      </xdr:nvSpPr>
      <xdr:spPr>
        <a:xfrm>
          <a:off x="8699500" y="1457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147777</xdr:rowOff>
    </xdr:from>
    <xdr:to>
      <xdr:col>41</xdr:col>
      <xdr:colOff>101600</xdr:colOff>
      <xdr:row>85</xdr:row>
      <xdr:rowOff>77927</xdr:rowOff>
    </xdr:to>
    <xdr:sp macro="" textlink="">
      <xdr:nvSpPr>
        <xdr:cNvPr id="347" name="フローチャート: 判断 346"/>
        <xdr:cNvSpPr/>
      </xdr:nvSpPr>
      <xdr:spPr>
        <a:xfrm>
          <a:off x="7810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164236</xdr:rowOff>
    </xdr:from>
    <xdr:to>
      <xdr:col>36</xdr:col>
      <xdr:colOff>165100</xdr:colOff>
      <xdr:row>85</xdr:row>
      <xdr:rowOff>94386</xdr:rowOff>
    </xdr:to>
    <xdr:sp macro="" textlink="">
      <xdr:nvSpPr>
        <xdr:cNvPr id="348" name="フローチャート: 判断 347"/>
        <xdr:cNvSpPr/>
      </xdr:nvSpPr>
      <xdr:spPr>
        <a:xfrm>
          <a:off x="6921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100228</xdr:rowOff>
    </xdr:from>
    <xdr:to>
      <xdr:col>55</xdr:col>
      <xdr:colOff>50800</xdr:colOff>
      <xdr:row>84</xdr:row>
      <xdr:rowOff>30378</xdr:rowOff>
    </xdr:to>
    <xdr:sp macro="" textlink="">
      <xdr:nvSpPr>
        <xdr:cNvPr id="354" name="楕円 353"/>
        <xdr:cNvSpPr/>
      </xdr:nvSpPr>
      <xdr:spPr>
        <a:xfrm>
          <a:off x="10426700" y="1433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123105</xdr:rowOff>
    </xdr:from>
    <xdr:ext cx="469744" cy="259045"/>
    <xdr:sp macro="" textlink="">
      <xdr:nvSpPr>
        <xdr:cNvPr id="355" name="【福祉施設】&#10;一人当たり面積該当値テキスト"/>
        <xdr:cNvSpPr txBox="1"/>
      </xdr:nvSpPr>
      <xdr:spPr>
        <a:xfrm>
          <a:off x="10515600" y="1418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109373</xdr:rowOff>
    </xdr:from>
    <xdr:to>
      <xdr:col>50</xdr:col>
      <xdr:colOff>165100</xdr:colOff>
      <xdr:row>84</xdr:row>
      <xdr:rowOff>39523</xdr:rowOff>
    </xdr:to>
    <xdr:sp macro="" textlink="">
      <xdr:nvSpPr>
        <xdr:cNvPr id="356" name="楕円 355"/>
        <xdr:cNvSpPr/>
      </xdr:nvSpPr>
      <xdr:spPr>
        <a:xfrm>
          <a:off x="9588500" y="1433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151028</xdr:rowOff>
    </xdr:from>
    <xdr:to>
      <xdr:col>55</xdr:col>
      <xdr:colOff>0</xdr:colOff>
      <xdr:row>83</xdr:row>
      <xdr:rowOff>160173</xdr:rowOff>
    </xdr:to>
    <xdr:cxnSp macro="">
      <xdr:nvCxnSpPr>
        <xdr:cNvPr id="357" name="直線コネクタ 356"/>
        <xdr:cNvCxnSpPr/>
      </xdr:nvCxnSpPr>
      <xdr:spPr>
        <a:xfrm flipV="1">
          <a:off x="9639300" y="14381378"/>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118517</xdr:rowOff>
    </xdr:from>
    <xdr:to>
      <xdr:col>46</xdr:col>
      <xdr:colOff>38100</xdr:colOff>
      <xdr:row>84</xdr:row>
      <xdr:rowOff>48667</xdr:rowOff>
    </xdr:to>
    <xdr:sp macro="" textlink="">
      <xdr:nvSpPr>
        <xdr:cNvPr id="358" name="楕円 357"/>
        <xdr:cNvSpPr/>
      </xdr:nvSpPr>
      <xdr:spPr>
        <a:xfrm>
          <a:off x="8699500" y="143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160173</xdr:rowOff>
    </xdr:from>
    <xdr:to>
      <xdr:col>50</xdr:col>
      <xdr:colOff>114300</xdr:colOff>
      <xdr:row>83</xdr:row>
      <xdr:rowOff>169317</xdr:rowOff>
    </xdr:to>
    <xdr:cxnSp macro="">
      <xdr:nvCxnSpPr>
        <xdr:cNvPr id="359" name="直線コネクタ 358"/>
        <xdr:cNvCxnSpPr/>
      </xdr:nvCxnSpPr>
      <xdr:spPr>
        <a:xfrm flipV="1">
          <a:off x="8750300" y="14390523"/>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126746</xdr:rowOff>
    </xdr:from>
    <xdr:to>
      <xdr:col>41</xdr:col>
      <xdr:colOff>101600</xdr:colOff>
      <xdr:row>84</xdr:row>
      <xdr:rowOff>56896</xdr:rowOff>
    </xdr:to>
    <xdr:sp macro="" textlink="">
      <xdr:nvSpPr>
        <xdr:cNvPr id="360" name="楕円 359"/>
        <xdr:cNvSpPr/>
      </xdr:nvSpPr>
      <xdr:spPr>
        <a:xfrm>
          <a:off x="7810500" y="143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169317</xdr:rowOff>
    </xdr:from>
    <xdr:to>
      <xdr:col>45</xdr:col>
      <xdr:colOff>177800</xdr:colOff>
      <xdr:row>84</xdr:row>
      <xdr:rowOff>6096</xdr:rowOff>
    </xdr:to>
    <xdr:cxnSp macro="">
      <xdr:nvCxnSpPr>
        <xdr:cNvPr id="361" name="直線コネクタ 360"/>
        <xdr:cNvCxnSpPr/>
      </xdr:nvCxnSpPr>
      <xdr:spPr>
        <a:xfrm flipV="1">
          <a:off x="7861300" y="14399667"/>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136347</xdr:rowOff>
    </xdr:from>
    <xdr:to>
      <xdr:col>36</xdr:col>
      <xdr:colOff>165100</xdr:colOff>
      <xdr:row>84</xdr:row>
      <xdr:rowOff>66497</xdr:rowOff>
    </xdr:to>
    <xdr:sp macro="" textlink="">
      <xdr:nvSpPr>
        <xdr:cNvPr id="362" name="楕円 361"/>
        <xdr:cNvSpPr/>
      </xdr:nvSpPr>
      <xdr:spPr>
        <a:xfrm>
          <a:off x="6921500" y="1436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6096</xdr:rowOff>
    </xdr:from>
    <xdr:to>
      <xdr:col>41</xdr:col>
      <xdr:colOff>50800</xdr:colOff>
      <xdr:row>84</xdr:row>
      <xdr:rowOff>15697</xdr:rowOff>
    </xdr:to>
    <xdr:cxnSp macro="">
      <xdr:nvCxnSpPr>
        <xdr:cNvPr id="363" name="直線コネクタ 362"/>
        <xdr:cNvCxnSpPr/>
      </xdr:nvCxnSpPr>
      <xdr:spPr>
        <a:xfrm flipV="1">
          <a:off x="6972300" y="14407896"/>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77740</xdr:rowOff>
    </xdr:from>
    <xdr:ext cx="469744" cy="259045"/>
    <xdr:sp macro="" textlink="">
      <xdr:nvSpPr>
        <xdr:cNvPr id="364" name="n_1aveValue【福祉施設】&#10;一人当たり面積"/>
        <xdr:cNvSpPr txBox="1"/>
      </xdr:nvSpPr>
      <xdr:spPr>
        <a:xfrm>
          <a:off x="93917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94657</xdr:rowOff>
    </xdr:from>
    <xdr:ext cx="469744" cy="259045"/>
    <xdr:sp macro="" textlink="">
      <xdr:nvSpPr>
        <xdr:cNvPr id="365" name="n_2aveValue【福祉施設】&#10;一人当たり面積"/>
        <xdr:cNvSpPr txBox="1"/>
      </xdr:nvSpPr>
      <xdr:spPr>
        <a:xfrm>
          <a:off x="8515427" y="1466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69054</xdr:rowOff>
    </xdr:from>
    <xdr:ext cx="469744" cy="259045"/>
    <xdr:sp macro="" textlink="">
      <xdr:nvSpPr>
        <xdr:cNvPr id="366" name="n_3aveValue【福祉施設】&#10;一人当たり面積"/>
        <xdr:cNvSpPr txBox="1"/>
      </xdr:nvSpPr>
      <xdr:spPr>
        <a:xfrm>
          <a:off x="7626427" y="1464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85513</xdr:rowOff>
    </xdr:from>
    <xdr:ext cx="469744" cy="259045"/>
    <xdr:sp macro="" textlink="">
      <xdr:nvSpPr>
        <xdr:cNvPr id="367" name="n_4aveValue【福祉施設】&#10;一人当たり面積"/>
        <xdr:cNvSpPr txBox="1"/>
      </xdr:nvSpPr>
      <xdr:spPr>
        <a:xfrm>
          <a:off x="6737427" y="1465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56050</xdr:rowOff>
    </xdr:from>
    <xdr:ext cx="469744" cy="259045"/>
    <xdr:sp macro="" textlink="">
      <xdr:nvSpPr>
        <xdr:cNvPr id="368" name="n_1mainValue【福祉施設】&#10;一人当たり面積"/>
        <xdr:cNvSpPr txBox="1"/>
      </xdr:nvSpPr>
      <xdr:spPr>
        <a:xfrm>
          <a:off x="9391727" y="14114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65194</xdr:rowOff>
    </xdr:from>
    <xdr:ext cx="469744" cy="259045"/>
    <xdr:sp macro="" textlink="">
      <xdr:nvSpPr>
        <xdr:cNvPr id="369" name="n_2mainValue【福祉施設】&#10;一人当たり面積"/>
        <xdr:cNvSpPr txBox="1"/>
      </xdr:nvSpPr>
      <xdr:spPr>
        <a:xfrm>
          <a:off x="8515427" y="1412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73423</xdr:rowOff>
    </xdr:from>
    <xdr:ext cx="469744" cy="259045"/>
    <xdr:sp macro="" textlink="">
      <xdr:nvSpPr>
        <xdr:cNvPr id="370" name="n_3mainValue【福祉施設】&#10;一人当たり面積"/>
        <xdr:cNvSpPr txBox="1"/>
      </xdr:nvSpPr>
      <xdr:spPr>
        <a:xfrm>
          <a:off x="76264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83024</xdr:rowOff>
    </xdr:from>
    <xdr:ext cx="469744" cy="259045"/>
    <xdr:sp macro="" textlink="">
      <xdr:nvSpPr>
        <xdr:cNvPr id="371" name="n_4mainValue【福祉施設】&#10;一人当たり面積"/>
        <xdr:cNvSpPr txBox="1"/>
      </xdr:nvSpPr>
      <xdr:spPr>
        <a:xfrm>
          <a:off x="6737427" y="1414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3" name="直線コネクタ 38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4" name="テキスト ボックス 383"/>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5" name="直線コネクタ 38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6" name="テキスト ボックス 38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7" name="直線コネクタ 38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8" name="テキスト ボックス 38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9" name="直線コネクタ 38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0" name="テキスト ボックス 38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1" name="直線コネクタ 39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2" name="テキスト ボックス 391"/>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4" name="テキスト ボックス 393"/>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161925</xdr:rowOff>
    </xdr:from>
    <xdr:to>
      <xdr:col>24</xdr:col>
      <xdr:colOff>62865</xdr:colOff>
      <xdr:row>108</xdr:row>
      <xdr:rowOff>152400</xdr:rowOff>
    </xdr:to>
    <xdr:cxnSp macro="">
      <xdr:nvCxnSpPr>
        <xdr:cNvPr id="396" name="直線コネクタ 395"/>
        <xdr:cNvCxnSpPr/>
      </xdr:nvCxnSpPr>
      <xdr:spPr>
        <a:xfrm flipV="1">
          <a:off x="4634865" y="171354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7"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98" name="直線コネクタ 397"/>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108602</xdr:rowOff>
    </xdr:from>
    <xdr:ext cx="405111" cy="259045"/>
    <xdr:sp macro="" textlink="">
      <xdr:nvSpPr>
        <xdr:cNvPr id="399" name="【市民会館】&#10;有形固定資産減価償却率最大値テキスト"/>
        <xdr:cNvSpPr txBox="1"/>
      </xdr:nvSpPr>
      <xdr:spPr>
        <a:xfrm>
          <a:off x="4673600" y="1691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161925</xdr:rowOff>
    </xdr:from>
    <xdr:to>
      <xdr:col>24</xdr:col>
      <xdr:colOff>152400</xdr:colOff>
      <xdr:row>99</xdr:row>
      <xdr:rowOff>161925</xdr:rowOff>
    </xdr:to>
    <xdr:cxnSp macro="">
      <xdr:nvCxnSpPr>
        <xdr:cNvPr id="400" name="直線コネクタ 399"/>
        <xdr:cNvCxnSpPr/>
      </xdr:nvCxnSpPr>
      <xdr:spPr>
        <a:xfrm>
          <a:off x="4546600" y="1713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145432</xdr:rowOff>
    </xdr:from>
    <xdr:ext cx="405111" cy="259045"/>
    <xdr:sp macro="" textlink="">
      <xdr:nvSpPr>
        <xdr:cNvPr id="401" name="【市民会館】&#10;有形固定資産減価償却率平均値テキスト"/>
        <xdr:cNvSpPr txBox="1"/>
      </xdr:nvSpPr>
      <xdr:spPr>
        <a:xfrm>
          <a:off x="4673600" y="1780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122555</xdr:rowOff>
    </xdr:from>
    <xdr:to>
      <xdr:col>24</xdr:col>
      <xdr:colOff>114300</xdr:colOff>
      <xdr:row>105</xdr:row>
      <xdr:rowOff>52705</xdr:rowOff>
    </xdr:to>
    <xdr:sp macro="" textlink="">
      <xdr:nvSpPr>
        <xdr:cNvPr id="402" name="フローチャート: 判断 401"/>
        <xdr:cNvSpPr/>
      </xdr:nvSpPr>
      <xdr:spPr>
        <a:xfrm>
          <a:off x="45847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65405</xdr:rowOff>
    </xdr:from>
    <xdr:to>
      <xdr:col>20</xdr:col>
      <xdr:colOff>38100</xdr:colOff>
      <xdr:row>104</xdr:row>
      <xdr:rowOff>167005</xdr:rowOff>
    </xdr:to>
    <xdr:sp macro="" textlink="">
      <xdr:nvSpPr>
        <xdr:cNvPr id="403" name="フローチャート: 判断 402"/>
        <xdr:cNvSpPr/>
      </xdr:nvSpPr>
      <xdr:spPr>
        <a:xfrm>
          <a:off x="3746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21589</xdr:rowOff>
    </xdr:from>
    <xdr:to>
      <xdr:col>15</xdr:col>
      <xdr:colOff>101600</xdr:colOff>
      <xdr:row>104</xdr:row>
      <xdr:rowOff>123189</xdr:rowOff>
    </xdr:to>
    <xdr:sp macro="" textlink="">
      <xdr:nvSpPr>
        <xdr:cNvPr id="404" name="フローチャート: 判断 403"/>
        <xdr:cNvSpPr/>
      </xdr:nvSpPr>
      <xdr:spPr>
        <a:xfrm>
          <a:off x="2857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17780</xdr:rowOff>
    </xdr:from>
    <xdr:to>
      <xdr:col>10</xdr:col>
      <xdr:colOff>165100</xdr:colOff>
      <xdr:row>104</xdr:row>
      <xdr:rowOff>119380</xdr:rowOff>
    </xdr:to>
    <xdr:sp macro="" textlink="">
      <xdr:nvSpPr>
        <xdr:cNvPr id="405" name="フローチャート: 判断 404"/>
        <xdr:cNvSpPr/>
      </xdr:nvSpPr>
      <xdr:spPr>
        <a:xfrm>
          <a:off x="1968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132080</xdr:rowOff>
    </xdr:from>
    <xdr:to>
      <xdr:col>6</xdr:col>
      <xdr:colOff>38100</xdr:colOff>
      <xdr:row>104</xdr:row>
      <xdr:rowOff>62230</xdr:rowOff>
    </xdr:to>
    <xdr:sp macro="" textlink="">
      <xdr:nvSpPr>
        <xdr:cNvPr id="406" name="フローチャート: 判断 405"/>
        <xdr:cNvSpPr/>
      </xdr:nvSpPr>
      <xdr:spPr>
        <a:xfrm>
          <a:off x="1079500" y="1779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6350</xdr:rowOff>
    </xdr:from>
    <xdr:to>
      <xdr:col>24</xdr:col>
      <xdr:colOff>114300</xdr:colOff>
      <xdr:row>106</xdr:row>
      <xdr:rowOff>107950</xdr:rowOff>
    </xdr:to>
    <xdr:sp macro="" textlink="">
      <xdr:nvSpPr>
        <xdr:cNvPr id="412" name="楕円 411"/>
        <xdr:cNvSpPr/>
      </xdr:nvSpPr>
      <xdr:spPr>
        <a:xfrm>
          <a:off x="45847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156227</xdr:rowOff>
    </xdr:from>
    <xdr:ext cx="405111" cy="259045"/>
    <xdr:sp macro="" textlink="">
      <xdr:nvSpPr>
        <xdr:cNvPr id="413" name="【市民会館】&#10;有形固定資産減価償却率該当値テキスト"/>
        <xdr:cNvSpPr txBox="1"/>
      </xdr:nvSpPr>
      <xdr:spPr>
        <a:xfrm>
          <a:off x="4673600" y="181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154939</xdr:rowOff>
    </xdr:from>
    <xdr:to>
      <xdr:col>20</xdr:col>
      <xdr:colOff>38100</xdr:colOff>
      <xdr:row>106</xdr:row>
      <xdr:rowOff>85089</xdr:rowOff>
    </xdr:to>
    <xdr:sp macro="" textlink="">
      <xdr:nvSpPr>
        <xdr:cNvPr id="414" name="楕円 413"/>
        <xdr:cNvSpPr/>
      </xdr:nvSpPr>
      <xdr:spPr>
        <a:xfrm>
          <a:off x="3746500" y="18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34289</xdr:rowOff>
    </xdr:from>
    <xdr:to>
      <xdr:col>24</xdr:col>
      <xdr:colOff>63500</xdr:colOff>
      <xdr:row>106</xdr:row>
      <xdr:rowOff>57150</xdr:rowOff>
    </xdr:to>
    <xdr:cxnSp macro="">
      <xdr:nvCxnSpPr>
        <xdr:cNvPr id="415" name="直線コネクタ 414"/>
        <xdr:cNvCxnSpPr/>
      </xdr:nvCxnSpPr>
      <xdr:spPr>
        <a:xfrm>
          <a:off x="3797300" y="1820798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133986</xdr:rowOff>
    </xdr:from>
    <xdr:to>
      <xdr:col>15</xdr:col>
      <xdr:colOff>101600</xdr:colOff>
      <xdr:row>106</xdr:row>
      <xdr:rowOff>64136</xdr:rowOff>
    </xdr:to>
    <xdr:sp macro="" textlink="">
      <xdr:nvSpPr>
        <xdr:cNvPr id="416" name="楕円 415"/>
        <xdr:cNvSpPr/>
      </xdr:nvSpPr>
      <xdr:spPr>
        <a:xfrm>
          <a:off x="2857500" y="1813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13336</xdr:rowOff>
    </xdr:from>
    <xdr:to>
      <xdr:col>19</xdr:col>
      <xdr:colOff>177800</xdr:colOff>
      <xdr:row>106</xdr:row>
      <xdr:rowOff>34289</xdr:rowOff>
    </xdr:to>
    <xdr:cxnSp macro="">
      <xdr:nvCxnSpPr>
        <xdr:cNvPr id="417" name="直線コネクタ 416"/>
        <xdr:cNvCxnSpPr/>
      </xdr:nvCxnSpPr>
      <xdr:spPr>
        <a:xfrm>
          <a:off x="2908300" y="18187036"/>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109220</xdr:rowOff>
    </xdr:from>
    <xdr:to>
      <xdr:col>10</xdr:col>
      <xdr:colOff>165100</xdr:colOff>
      <xdr:row>106</xdr:row>
      <xdr:rowOff>39370</xdr:rowOff>
    </xdr:to>
    <xdr:sp macro="" textlink="">
      <xdr:nvSpPr>
        <xdr:cNvPr id="418" name="楕円 417"/>
        <xdr:cNvSpPr/>
      </xdr:nvSpPr>
      <xdr:spPr>
        <a:xfrm>
          <a:off x="1968500" y="181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160020</xdr:rowOff>
    </xdr:from>
    <xdr:to>
      <xdr:col>15</xdr:col>
      <xdr:colOff>50800</xdr:colOff>
      <xdr:row>106</xdr:row>
      <xdr:rowOff>13336</xdr:rowOff>
    </xdr:to>
    <xdr:cxnSp macro="">
      <xdr:nvCxnSpPr>
        <xdr:cNvPr id="419" name="直線コネクタ 418"/>
        <xdr:cNvCxnSpPr/>
      </xdr:nvCxnSpPr>
      <xdr:spPr>
        <a:xfrm>
          <a:off x="2019300" y="1816227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84455</xdr:rowOff>
    </xdr:from>
    <xdr:to>
      <xdr:col>6</xdr:col>
      <xdr:colOff>38100</xdr:colOff>
      <xdr:row>106</xdr:row>
      <xdr:rowOff>14605</xdr:rowOff>
    </xdr:to>
    <xdr:sp macro="" textlink="">
      <xdr:nvSpPr>
        <xdr:cNvPr id="420" name="楕円 419"/>
        <xdr:cNvSpPr/>
      </xdr:nvSpPr>
      <xdr:spPr>
        <a:xfrm>
          <a:off x="1079500" y="1808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135255</xdr:rowOff>
    </xdr:from>
    <xdr:to>
      <xdr:col>10</xdr:col>
      <xdr:colOff>114300</xdr:colOff>
      <xdr:row>105</xdr:row>
      <xdr:rowOff>160020</xdr:rowOff>
    </xdr:to>
    <xdr:cxnSp macro="">
      <xdr:nvCxnSpPr>
        <xdr:cNvPr id="421" name="直線コネクタ 420"/>
        <xdr:cNvCxnSpPr/>
      </xdr:nvCxnSpPr>
      <xdr:spPr>
        <a:xfrm>
          <a:off x="1130300" y="1813750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12082</xdr:rowOff>
    </xdr:from>
    <xdr:ext cx="405111" cy="259045"/>
    <xdr:sp macro="" textlink="">
      <xdr:nvSpPr>
        <xdr:cNvPr id="422" name="n_1aveValue【市民会館】&#10;有形固定資産減価償却率"/>
        <xdr:cNvSpPr txBox="1"/>
      </xdr:nvSpPr>
      <xdr:spPr>
        <a:xfrm>
          <a:off x="35820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139716</xdr:rowOff>
    </xdr:from>
    <xdr:ext cx="405111" cy="259045"/>
    <xdr:sp macro="" textlink="">
      <xdr:nvSpPr>
        <xdr:cNvPr id="423" name="n_2aveValue【市民会館】&#10;有形固定資産減価償却率"/>
        <xdr:cNvSpPr txBox="1"/>
      </xdr:nvSpPr>
      <xdr:spPr>
        <a:xfrm>
          <a:off x="2705744"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135907</xdr:rowOff>
    </xdr:from>
    <xdr:ext cx="405111" cy="259045"/>
    <xdr:sp macro="" textlink="">
      <xdr:nvSpPr>
        <xdr:cNvPr id="424" name="n_3aveValue【市民会館】&#10;有形固定資産減価償却率"/>
        <xdr:cNvSpPr txBox="1"/>
      </xdr:nvSpPr>
      <xdr:spPr>
        <a:xfrm>
          <a:off x="18167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78757</xdr:rowOff>
    </xdr:from>
    <xdr:ext cx="405111" cy="259045"/>
    <xdr:sp macro="" textlink="">
      <xdr:nvSpPr>
        <xdr:cNvPr id="425" name="n_4aveValue【市民会館】&#10;有形固定資産減価償却率"/>
        <xdr:cNvSpPr txBox="1"/>
      </xdr:nvSpPr>
      <xdr:spPr>
        <a:xfrm>
          <a:off x="927744" y="1756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76216</xdr:rowOff>
    </xdr:from>
    <xdr:ext cx="405111" cy="259045"/>
    <xdr:sp macro="" textlink="">
      <xdr:nvSpPr>
        <xdr:cNvPr id="426" name="n_1mainValue【市民会館】&#10;有形固定資産減価償却率"/>
        <xdr:cNvSpPr txBox="1"/>
      </xdr:nvSpPr>
      <xdr:spPr>
        <a:xfrm>
          <a:off x="3582044" y="1824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55263</xdr:rowOff>
    </xdr:from>
    <xdr:ext cx="405111" cy="259045"/>
    <xdr:sp macro="" textlink="">
      <xdr:nvSpPr>
        <xdr:cNvPr id="427" name="n_2mainValue【市民会館】&#10;有形固定資産減価償却率"/>
        <xdr:cNvSpPr txBox="1"/>
      </xdr:nvSpPr>
      <xdr:spPr>
        <a:xfrm>
          <a:off x="2705744" y="1822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30497</xdr:rowOff>
    </xdr:from>
    <xdr:ext cx="405111" cy="259045"/>
    <xdr:sp macro="" textlink="">
      <xdr:nvSpPr>
        <xdr:cNvPr id="428" name="n_3mainValue【市民会館】&#10;有形固定資産減価償却率"/>
        <xdr:cNvSpPr txBox="1"/>
      </xdr:nvSpPr>
      <xdr:spPr>
        <a:xfrm>
          <a:off x="1816744" y="182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5732</xdr:rowOff>
    </xdr:from>
    <xdr:ext cx="405111" cy="259045"/>
    <xdr:sp macro="" textlink="">
      <xdr:nvSpPr>
        <xdr:cNvPr id="429" name="n_4mainValue【市民会館】&#10;有形固定資産減価償却率"/>
        <xdr:cNvSpPr txBox="1"/>
      </xdr:nvSpPr>
      <xdr:spPr>
        <a:xfrm>
          <a:off x="927744" y="1817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0" name="直線コネクタ 43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1" name="テキスト ボックス 44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2" name="直線コネクタ 44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3" name="テキスト ボックス 44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6" name="直線コネクタ 44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7" name="テキスト ボックス 44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8" name="直線コネクタ 44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9" name="テキスト ボックス 44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1" name="テキスト ボックス 45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83820</xdr:rowOff>
    </xdr:from>
    <xdr:to>
      <xdr:col>54</xdr:col>
      <xdr:colOff>189865</xdr:colOff>
      <xdr:row>108</xdr:row>
      <xdr:rowOff>45720</xdr:rowOff>
    </xdr:to>
    <xdr:cxnSp macro="">
      <xdr:nvCxnSpPr>
        <xdr:cNvPr id="453" name="直線コネクタ 452"/>
        <xdr:cNvCxnSpPr/>
      </xdr:nvCxnSpPr>
      <xdr:spPr>
        <a:xfrm flipV="1">
          <a:off x="10476865" y="1705737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49547</xdr:rowOff>
    </xdr:from>
    <xdr:ext cx="469744" cy="259045"/>
    <xdr:sp macro="" textlink="">
      <xdr:nvSpPr>
        <xdr:cNvPr id="454" name="【市民会館】&#10;一人当たり面積最小値テキスト"/>
        <xdr:cNvSpPr txBox="1"/>
      </xdr:nvSpPr>
      <xdr:spPr>
        <a:xfrm>
          <a:off x="10515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45720</xdr:rowOff>
    </xdr:from>
    <xdr:to>
      <xdr:col>55</xdr:col>
      <xdr:colOff>88900</xdr:colOff>
      <xdr:row>108</xdr:row>
      <xdr:rowOff>45720</xdr:rowOff>
    </xdr:to>
    <xdr:cxnSp macro="">
      <xdr:nvCxnSpPr>
        <xdr:cNvPr id="455" name="直線コネクタ 454"/>
        <xdr:cNvCxnSpPr/>
      </xdr:nvCxnSpPr>
      <xdr:spPr>
        <a:xfrm>
          <a:off x="10388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30497</xdr:rowOff>
    </xdr:from>
    <xdr:ext cx="469744" cy="259045"/>
    <xdr:sp macro="" textlink="">
      <xdr:nvSpPr>
        <xdr:cNvPr id="456" name="【市民会館】&#10;一人当たり面積最大値テキスト"/>
        <xdr:cNvSpPr txBox="1"/>
      </xdr:nvSpPr>
      <xdr:spPr>
        <a:xfrm>
          <a:off x="10515600" y="1683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83820</xdr:rowOff>
    </xdr:from>
    <xdr:to>
      <xdr:col>55</xdr:col>
      <xdr:colOff>88900</xdr:colOff>
      <xdr:row>99</xdr:row>
      <xdr:rowOff>83820</xdr:rowOff>
    </xdr:to>
    <xdr:cxnSp macro="">
      <xdr:nvCxnSpPr>
        <xdr:cNvPr id="457" name="直線コネクタ 456"/>
        <xdr:cNvCxnSpPr/>
      </xdr:nvCxnSpPr>
      <xdr:spPr>
        <a:xfrm>
          <a:off x="10388600" y="1705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104157</xdr:rowOff>
    </xdr:from>
    <xdr:ext cx="469744" cy="259045"/>
    <xdr:sp macro="" textlink="">
      <xdr:nvSpPr>
        <xdr:cNvPr id="458" name="【市民会館】&#10;一人当たり面積平均値テキスト"/>
        <xdr:cNvSpPr txBox="1"/>
      </xdr:nvSpPr>
      <xdr:spPr>
        <a:xfrm>
          <a:off x="10515600" y="17934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81280</xdr:rowOff>
    </xdr:from>
    <xdr:to>
      <xdr:col>55</xdr:col>
      <xdr:colOff>50800</xdr:colOff>
      <xdr:row>106</xdr:row>
      <xdr:rowOff>11430</xdr:rowOff>
    </xdr:to>
    <xdr:sp macro="" textlink="">
      <xdr:nvSpPr>
        <xdr:cNvPr id="459" name="フローチャート: 判断 458"/>
        <xdr:cNvSpPr/>
      </xdr:nvSpPr>
      <xdr:spPr>
        <a:xfrm>
          <a:off x="10426700" y="1808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60961</xdr:rowOff>
    </xdr:from>
    <xdr:to>
      <xdr:col>50</xdr:col>
      <xdr:colOff>165100</xdr:colOff>
      <xdr:row>105</xdr:row>
      <xdr:rowOff>162561</xdr:rowOff>
    </xdr:to>
    <xdr:sp macro="" textlink="">
      <xdr:nvSpPr>
        <xdr:cNvPr id="460" name="フローチャート: 判断 459"/>
        <xdr:cNvSpPr/>
      </xdr:nvSpPr>
      <xdr:spPr>
        <a:xfrm>
          <a:off x="9588500" y="1806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19050</xdr:rowOff>
    </xdr:from>
    <xdr:to>
      <xdr:col>46</xdr:col>
      <xdr:colOff>38100</xdr:colOff>
      <xdr:row>105</xdr:row>
      <xdr:rowOff>120650</xdr:rowOff>
    </xdr:to>
    <xdr:sp macro="" textlink="">
      <xdr:nvSpPr>
        <xdr:cNvPr id="461" name="フローチャート: 判断 460"/>
        <xdr:cNvSpPr/>
      </xdr:nvSpPr>
      <xdr:spPr>
        <a:xfrm>
          <a:off x="8699500" y="1802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153670</xdr:rowOff>
    </xdr:from>
    <xdr:to>
      <xdr:col>41</xdr:col>
      <xdr:colOff>101600</xdr:colOff>
      <xdr:row>106</xdr:row>
      <xdr:rowOff>83820</xdr:rowOff>
    </xdr:to>
    <xdr:sp macro="" textlink="">
      <xdr:nvSpPr>
        <xdr:cNvPr id="462" name="フローチャート: 判断 461"/>
        <xdr:cNvSpPr/>
      </xdr:nvSpPr>
      <xdr:spPr>
        <a:xfrm>
          <a:off x="7810500" y="1815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96520</xdr:rowOff>
    </xdr:from>
    <xdr:to>
      <xdr:col>36</xdr:col>
      <xdr:colOff>165100</xdr:colOff>
      <xdr:row>106</xdr:row>
      <xdr:rowOff>26670</xdr:rowOff>
    </xdr:to>
    <xdr:sp macro="" textlink="">
      <xdr:nvSpPr>
        <xdr:cNvPr id="463" name="フローチャート: 判断 462"/>
        <xdr:cNvSpPr/>
      </xdr:nvSpPr>
      <xdr:spPr>
        <a:xfrm>
          <a:off x="6921500" y="1809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16511</xdr:rowOff>
    </xdr:from>
    <xdr:to>
      <xdr:col>55</xdr:col>
      <xdr:colOff>50800</xdr:colOff>
      <xdr:row>106</xdr:row>
      <xdr:rowOff>118111</xdr:rowOff>
    </xdr:to>
    <xdr:sp macro="" textlink="">
      <xdr:nvSpPr>
        <xdr:cNvPr id="469" name="楕円 468"/>
        <xdr:cNvSpPr/>
      </xdr:nvSpPr>
      <xdr:spPr>
        <a:xfrm>
          <a:off x="10426700" y="1819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166388</xdr:rowOff>
    </xdr:from>
    <xdr:ext cx="469744" cy="259045"/>
    <xdr:sp macro="" textlink="">
      <xdr:nvSpPr>
        <xdr:cNvPr id="470" name="【市民会館】&#10;一人当たり面積該当値テキスト"/>
        <xdr:cNvSpPr txBox="1"/>
      </xdr:nvSpPr>
      <xdr:spPr>
        <a:xfrm>
          <a:off x="10515600" y="1816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25400</xdr:rowOff>
    </xdr:from>
    <xdr:to>
      <xdr:col>50</xdr:col>
      <xdr:colOff>165100</xdr:colOff>
      <xdr:row>106</xdr:row>
      <xdr:rowOff>127000</xdr:rowOff>
    </xdr:to>
    <xdr:sp macro="" textlink="">
      <xdr:nvSpPr>
        <xdr:cNvPr id="471" name="楕円 470"/>
        <xdr:cNvSpPr/>
      </xdr:nvSpPr>
      <xdr:spPr>
        <a:xfrm>
          <a:off x="9588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67311</xdr:rowOff>
    </xdr:from>
    <xdr:to>
      <xdr:col>55</xdr:col>
      <xdr:colOff>0</xdr:colOff>
      <xdr:row>106</xdr:row>
      <xdr:rowOff>76200</xdr:rowOff>
    </xdr:to>
    <xdr:cxnSp macro="">
      <xdr:nvCxnSpPr>
        <xdr:cNvPr id="472" name="直線コネクタ 471"/>
        <xdr:cNvCxnSpPr/>
      </xdr:nvCxnSpPr>
      <xdr:spPr>
        <a:xfrm flipV="1">
          <a:off x="9639300" y="18241011"/>
          <a:ext cx="8382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35561</xdr:rowOff>
    </xdr:from>
    <xdr:to>
      <xdr:col>46</xdr:col>
      <xdr:colOff>38100</xdr:colOff>
      <xdr:row>106</xdr:row>
      <xdr:rowOff>137161</xdr:rowOff>
    </xdr:to>
    <xdr:sp macro="" textlink="">
      <xdr:nvSpPr>
        <xdr:cNvPr id="473" name="楕円 472"/>
        <xdr:cNvSpPr/>
      </xdr:nvSpPr>
      <xdr:spPr>
        <a:xfrm>
          <a:off x="8699500" y="1820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76200</xdr:rowOff>
    </xdr:from>
    <xdr:to>
      <xdr:col>50</xdr:col>
      <xdr:colOff>114300</xdr:colOff>
      <xdr:row>106</xdr:row>
      <xdr:rowOff>86361</xdr:rowOff>
    </xdr:to>
    <xdr:cxnSp macro="">
      <xdr:nvCxnSpPr>
        <xdr:cNvPr id="474" name="直線コネクタ 473"/>
        <xdr:cNvCxnSpPr/>
      </xdr:nvCxnSpPr>
      <xdr:spPr>
        <a:xfrm flipV="1">
          <a:off x="8750300" y="18249900"/>
          <a:ext cx="8890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44450</xdr:rowOff>
    </xdr:from>
    <xdr:to>
      <xdr:col>41</xdr:col>
      <xdr:colOff>101600</xdr:colOff>
      <xdr:row>106</xdr:row>
      <xdr:rowOff>146050</xdr:rowOff>
    </xdr:to>
    <xdr:sp macro="" textlink="">
      <xdr:nvSpPr>
        <xdr:cNvPr id="475" name="楕円 474"/>
        <xdr:cNvSpPr/>
      </xdr:nvSpPr>
      <xdr:spPr>
        <a:xfrm>
          <a:off x="78105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86361</xdr:rowOff>
    </xdr:from>
    <xdr:to>
      <xdr:col>45</xdr:col>
      <xdr:colOff>177800</xdr:colOff>
      <xdr:row>106</xdr:row>
      <xdr:rowOff>95250</xdr:rowOff>
    </xdr:to>
    <xdr:cxnSp macro="">
      <xdr:nvCxnSpPr>
        <xdr:cNvPr id="476" name="直線コネクタ 475"/>
        <xdr:cNvCxnSpPr/>
      </xdr:nvCxnSpPr>
      <xdr:spPr>
        <a:xfrm flipV="1">
          <a:off x="7861300" y="18260061"/>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54611</xdr:rowOff>
    </xdr:from>
    <xdr:to>
      <xdr:col>36</xdr:col>
      <xdr:colOff>165100</xdr:colOff>
      <xdr:row>106</xdr:row>
      <xdr:rowOff>156211</xdr:rowOff>
    </xdr:to>
    <xdr:sp macro="" textlink="">
      <xdr:nvSpPr>
        <xdr:cNvPr id="477" name="楕円 476"/>
        <xdr:cNvSpPr/>
      </xdr:nvSpPr>
      <xdr:spPr>
        <a:xfrm>
          <a:off x="6921500" y="1822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95250</xdr:rowOff>
    </xdr:from>
    <xdr:to>
      <xdr:col>41</xdr:col>
      <xdr:colOff>50800</xdr:colOff>
      <xdr:row>106</xdr:row>
      <xdr:rowOff>105411</xdr:rowOff>
    </xdr:to>
    <xdr:cxnSp macro="">
      <xdr:nvCxnSpPr>
        <xdr:cNvPr id="478" name="直線コネクタ 477"/>
        <xdr:cNvCxnSpPr/>
      </xdr:nvCxnSpPr>
      <xdr:spPr>
        <a:xfrm flipV="1">
          <a:off x="6972300" y="18268950"/>
          <a:ext cx="8890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7638</xdr:rowOff>
    </xdr:from>
    <xdr:ext cx="469744" cy="259045"/>
    <xdr:sp macro="" textlink="">
      <xdr:nvSpPr>
        <xdr:cNvPr id="479" name="n_1aveValue【市民会館】&#10;一人当たり面積"/>
        <xdr:cNvSpPr txBox="1"/>
      </xdr:nvSpPr>
      <xdr:spPr>
        <a:xfrm>
          <a:off x="9391727" y="1783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137177</xdr:rowOff>
    </xdr:from>
    <xdr:ext cx="469744" cy="259045"/>
    <xdr:sp macro="" textlink="">
      <xdr:nvSpPr>
        <xdr:cNvPr id="480" name="n_2aveValue【市民会館】&#10;一人当たり面積"/>
        <xdr:cNvSpPr txBox="1"/>
      </xdr:nvSpPr>
      <xdr:spPr>
        <a:xfrm>
          <a:off x="8515427" y="177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100347</xdr:rowOff>
    </xdr:from>
    <xdr:ext cx="469744" cy="259045"/>
    <xdr:sp macro="" textlink="">
      <xdr:nvSpPr>
        <xdr:cNvPr id="481" name="n_3aveValue【市民会館】&#10;一人当たり面積"/>
        <xdr:cNvSpPr txBox="1"/>
      </xdr:nvSpPr>
      <xdr:spPr>
        <a:xfrm>
          <a:off x="7626427" y="1793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43197</xdr:rowOff>
    </xdr:from>
    <xdr:ext cx="469744" cy="259045"/>
    <xdr:sp macro="" textlink="">
      <xdr:nvSpPr>
        <xdr:cNvPr id="482" name="n_4aveValue【市民会館】&#10;一人当たり面積"/>
        <xdr:cNvSpPr txBox="1"/>
      </xdr:nvSpPr>
      <xdr:spPr>
        <a:xfrm>
          <a:off x="6737427" y="1787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118127</xdr:rowOff>
    </xdr:from>
    <xdr:ext cx="469744" cy="259045"/>
    <xdr:sp macro="" textlink="">
      <xdr:nvSpPr>
        <xdr:cNvPr id="483" name="n_1mainValue【市民会館】&#10;一人当たり面積"/>
        <xdr:cNvSpPr txBox="1"/>
      </xdr:nvSpPr>
      <xdr:spPr>
        <a:xfrm>
          <a:off x="93917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128288</xdr:rowOff>
    </xdr:from>
    <xdr:ext cx="469744" cy="259045"/>
    <xdr:sp macro="" textlink="">
      <xdr:nvSpPr>
        <xdr:cNvPr id="484" name="n_2mainValue【市民会館】&#10;一人当たり面積"/>
        <xdr:cNvSpPr txBox="1"/>
      </xdr:nvSpPr>
      <xdr:spPr>
        <a:xfrm>
          <a:off x="8515427" y="18301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137177</xdr:rowOff>
    </xdr:from>
    <xdr:ext cx="469744" cy="259045"/>
    <xdr:sp macro="" textlink="">
      <xdr:nvSpPr>
        <xdr:cNvPr id="485" name="n_3mainValue【市民会館】&#10;一人当たり面積"/>
        <xdr:cNvSpPr txBox="1"/>
      </xdr:nvSpPr>
      <xdr:spPr>
        <a:xfrm>
          <a:off x="7626427" y="1831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147338</xdr:rowOff>
    </xdr:from>
    <xdr:ext cx="469744" cy="259045"/>
    <xdr:sp macro="" textlink="">
      <xdr:nvSpPr>
        <xdr:cNvPr id="486" name="n_4mainValue【市民会館】&#10;一人当たり面積"/>
        <xdr:cNvSpPr txBox="1"/>
      </xdr:nvSpPr>
      <xdr:spPr>
        <a:xfrm>
          <a:off x="6737427" y="18321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8" name="直線コネクタ 49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9" name="テキスト ボックス 49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0" name="直線コネクタ 49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1" name="テキスト ボックス 50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2" name="直線コネクタ 50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3" name="テキスト ボックス 50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4" name="直線コネクタ 50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5" name="テキスト ボックス 50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6" name="直線コネクタ 50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7" name="テキスト ボックス 50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8" name="直線コネクタ 50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9" name="テキスト ボックス 50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48442</xdr:rowOff>
    </xdr:from>
    <xdr:to>
      <xdr:col>85</xdr:col>
      <xdr:colOff>126364</xdr:colOff>
      <xdr:row>42</xdr:row>
      <xdr:rowOff>53340</xdr:rowOff>
    </xdr:to>
    <xdr:cxnSp macro="">
      <xdr:nvCxnSpPr>
        <xdr:cNvPr id="512" name="直線コネクタ 511"/>
        <xdr:cNvCxnSpPr/>
      </xdr:nvCxnSpPr>
      <xdr:spPr>
        <a:xfrm flipV="1">
          <a:off x="16318864" y="5877742"/>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513" name="【一般廃棄物処理施設】&#10;有形固定資産減価償却率最小値テキスト"/>
        <xdr:cNvSpPr txBox="1"/>
      </xdr:nvSpPr>
      <xdr:spPr>
        <a:xfrm>
          <a:off x="16357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514" name="直線コネクタ 513"/>
        <xdr:cNvCxnSpPr/>
      </xdr:nvCxnSpPr>
      <xdr:spPr>
        <a:xfrm>
          <a:off x="16230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166569</xdr:rowOff>
    </xdr:from>
    <xdr:ext cx="405111" cy="259045"/>
    <xdr:sp macro="" textlink="">
      <xdr:nvSpPr>
        <xdr:cNvPr id="515" name="【一般廃棄物処理施設】&#10;有形固定資産減価償却率最大値テキスト"/>
        <xdr:cNvSpPr txBox="1"/>
      </xdr:nvSpPr>
      <xdr:spPr>
        <a:xfrm>
          <a:off x="16357600" y="565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48442</xdr:rowOff>
    </xdr:from>
    <xdr:to>
      <xdr:col>86</xdr:col>
      <xdr:colOff>25400</xdr:colOff>
      <xdr:row>34</xdr:row>
      <xdr:rowOff>48442</xdr:rowOff>
    </xdr:to>
    <xdr:cxnSp macro="">
      <xdr:nvCxnSpPr>
        <xdr:cNvPr id="516" name="直線コネクタ 515"/>
        <xdr:cNvCxnSpPr/>
      </xdr:nvCxnSpPr>
      <xdr:spPr>
        <a:xfrm>
          <a:off x="16230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93997</xdr:rowOff>
    </xdr:from>
    <xdr:ext cx="405111" cy="259045"/>
    <xdr:sp macro="" textlink="">
      <xdr:nvSpPr>
        <xdr:cNvPr id="517" name="【一般廃棄物処理施設】&#10;有形固定資産減価償却率平均値テキスト"/>
        <xdr:cNvSpPr txBox="1"/>
      </xdr:nvSpPr>
      <xdr:spPr>
        <a:xfrm>
          <a:off x="16357600" y="643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518" name="フローチャート: 判断 517"/>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84183</xdr:rowOff>
    </xdr:from>
    <xdr:to>
      <xdr:col>81</xdr:col>
      <xdr:colOff>101600</xdr:colOff>
      <xdr:row>39</xdr:row>
      <xdr:rowOff>14333</xdr:rowOff>
    </xdr:to>
    <xdr:sp macro="" textlink="">
      <xdr:nvSpPr>
        <xdr:cNvPr id="519" name="フローチャート: 判断 518"/>
        <xdr:cNvSpPr/>
      </xdr:nvSpPr>
      <xdr:spPr>
        <a:xfrm>
          <a:off x="15430500" y="659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27033</xdr:rowOff>
    </xdr:from>
    <xdr:to>
      <xdr:col>76</xdr:col>
      <xdr:colOff>165100</xdr:colOff>
      <xdr:row>38</xdr:row>
      <xdr:rowOff>128633</xdr:rowOff>
    </xdr:to>
    <xdr:sp macro="" textlink="">
      <xdr:nvSpPr>
        <xdr:cNvPr id="520" name="フローチャート: 判断 519"/>
        <xdr:cNvSpPr/>
      </xdr:nvSpPr>
      <xdr:spPr>
        <a:xfrm>
          <a:off x="14541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162560</xdr:rowOff>
    </xdr:from>
    <xdr:to>
      <xdr:col>72</xdr:col>
      <xdr:colOff>38100</xdr:colOff>
      <xdr:row>38</xdr:row>
      <xdr:rowOff>92710</xdr:rowOff>
    </xdr:to>
    <xdr:sp macro="" textlink="">
      <xdr:nvSpPr>
        <xdr:cNvPr id="521" name="フローチャート: 判断 520"/>
        <xdr:cNvSpPr/>
      </xdr:nvSpPr>
      <xdr:spPr>
        <a:xfrm>
          <a:off x="1365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164193</xdr:rowOff>
    </xdr:from>
    <xdr:to>
      <xdr:col>67</xdr:col>
      <xdr:colOff>101600</xdr:colOff>
      <xdr:row>38</xdr:row>
      <xdr:rowOff>94343</xdr:rowOff>
    </xdr:to>
    <xdr:sp macro="" textlink="">
      <xdr:nvSpPr>
        <xdr:cNvPr id="522" name="フローチャート: 判断 521"/>
        <xdr:cNvSpPr/>
      </xdr:nvSpPr>
      <xdr:spPr>
        <a:xfrm>
          <a:off x="12763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102144</xdr:rowOff>
    </xdr:from>
    <xdr:to>
      <xdr:col>85</xdr:col>
      <xdr:colOff>177800</xdr:colOff>
      <xdr:row>41</xdr:row>
      <xdr:rowOff>32294</xdr:rowOff>
    </xdr:to>
    <xdr:sp macro="" textlink="">
      <xdr:nvSpPr>
        <xdr:cNvPr id="528" name="楕円 527"/>
        <xdr:cNvSpPr/>
      </xdr:nvSpPr>
      <xdr:spPr>
        <a:xfrm>
          <a:off x="16268700" y="696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80571</xdr:rowOff>
    </xdr:from>
    <xdr:ext cx="405111" cy="259045"/>
    <xdr:sp macro="" textlink="">
      <xdr:nvSpPr>
        <xdr:cNvPr id="529" name="【一般廃棄物処理施設】&#10;有形固定資産減価償却率該当値テキスト"/>
        <xdr:cNvSpPr txBox="1"/>
      </xdr:nvSpPr>
      <xdr:spPr>
        <a:xfrm>
          <a:off x="16357600" y="693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79284</xdr:rowOff>
    </xdr:from>
    <xdr:to>
      <xdr:col>81</xdr:col>
      <xdr:colOff>101600</xdr:colOff>
      <xdr:row>41</xdr:row>
      <xdr:rowOff>9434</xdr:rowOff>
    </xdr:to>
    <xdr:sp macro="" textlink="">
      <xdr:nvSpPr>
        <xdr:cNvPr id="530" name="楕円 529"/>
        <xdr:cNvSpPr/>
      </xdr:nvSpPr>
      <xdr:spPr>
        <a:xfrm>
          <a:off x="15430500" y="693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130084</xdr:rowOff>
    </xdr:from>
    <xdr:to>
      <xdr:col>85</xdr:col>
      <xdr:colOff>127000</xdr:colOff>
      <xdr:row>40</xdr:row>
      <xdr:rowOff>152944</xdr:rowOff>
    </xdr:to>
    <xdr:cxnSp macro="">
      <xdr:nvCxnSpPr>
        <xdr:cNvPr id="531" name="直線コネクタ 530"/>
        <xdr:cNvCxnSpPr/>
      </xdr:nvCxnSpPr>
      <xdr:spPr>
        <a:xfrm>
          <a:off x="15481300" y="698808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110309</xdr:rowOff>
    </xdr:from>
    <xdr:to>
      <xdr:col>76</xdr:col>
      <xdr:colOff>165100</xdr:colOff>
      <xdr:row>41</xdr:row>
      <xdr:rowOff>40459</xdr:rowOff>
    </xdr:to>
    <xdr:sp macro="" textlink="">
      <xdr:nvSpPr>
        <xdr:cNvPr id="532" name="楕円 531"/>
        <xdr:cNvSpPr/>
      </xdr:nvSpPr>
      <xdr:spPr>
        <a:xfrm>
          <a:off x="14541500" y="69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130084</xdr:rowOff>
    </xdr:from>
    <xdr:to>
      <xdr:col>81</xdr:col>
      <xdr:colOff>50800</xdr:colOff>
      <xdr:row>40</xdr:row>
      <xdr:rowOff>161109</xdr:rowOff>
    </xdr:to>
    <xdr:cxnSp macro="">
      <xdr:nvCxnSpPr>
        <xdr:cNvPr id="533" name="直線コネクタ 532"/>
        <xdr:cNvCxnSpPr/>
      </xdr:nvCxnSpPr>
      <xdr:spPr>
        <a:xfrm flipV="1">
          <a:off x="14592300" y="698808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160927</xdr:rowOff>
    </xdr:from>
    <xdr:to>
      <xdr:col>72</xdr:col>
      <xdr:colOff>38100</xdr:colOff>
      <xdr:row>40</xdr:row>
      <xdr:rowOff>91077</xdr:rowOff>
    </xdr:to>
    <xdr:sp macro="" textlink="">
      <xdr:nvSpPr>
        <xdr:cNvPr id="534" name="楕円 533"/>
        <xdr:cNvSpPr/>
      </xdr:nvSpPr>
      <xdr:spPr>
        <a:xfrm>
          <a:off x="13652500" y="6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40277</xdr:rowOff>
    </xdr:from>
    <xdr:to>
      <xdr:col>76</xdr:col>
      <xdr:colOff>114300</xdr:colOff>
      <xdr:row>40</xdr:row>
      <xdr:rowOff>161109</xdr:rowOff>
    </xdr:to>
    <xdr:cxnSp macro="">
      <xdr:nvCxnSpPr>
        <xdr:cNvPr id="535" name="直線コネクタ 534"/>
        <xdr:cNvCxnSpPr/>
      </xdr:nvCxnSpPr>
      <xdr:spPr>
        <a:xfrm>
          <a:off x="13703300" y="6898277"/>
          <a:ext cx="8890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139700</xdr:rowOff>
    </xdr:from>
    <xdr:to>
      <xdr:col>67</xdr:col>
      <xdr:colOff>101600</xdr:colOff>
      <xdr:row>40</xdr:row>
      <xdr:rowOff>69850</xdr:rowOff>
    </xdr:to>
    <xdr:sp macro="" textlink="">
      <xdr:nvSpPr>
        <xdr:cNvPr id="536" name="楕円 535"/>
        <xdr:cNvSpPr/>
      </xdr:nvSpPr>
      <xdr:spPr>
        <a:xfrm>
          <a:off x="12763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19050</xdr:rowOff>
    </xdr:from>
    <xdr:to>
      <xdr:col>71</xdr:col>
      <xdr:colOff>177800</xdr:colOff>
      <xdr:row>40</xdr:row>
      <xdr:rowOff>40277</xdr:rowOff>
    </xdr:to>
    <xdr:cxnSp macro="">
      <xdr:nvCxnSpPr>
        <xdr:cNvPr id="537" name="直線コネクタ 536"/>
        <xdr:cNvCxnSpPr/>
      </xdr:nvCxnSpPr>
      <xdr:spPr>
        <a:xfrm>
          <a:off x="12814300" y="687705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30860</xdr:rowOff>
    </xdr:from>
    <xdr:ext cx="405111" cy="259045"/>
    <xdr:sp macro="" textlink="">
      <xdr:nvSpPr>
        <xdr:cNvPr id="538" name="n_1aveValue【一般廃棄物処理施設】&#10;有形固定資産減価償却率"/>
        <xdr:cNvSpPr txBox="1"/>
      </xdr:nvSpPr>
      <xdr:spPr>
        <a:xfrm>
          <a:off x="15266044" y="637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145160</xdr:rowOff>
    </xdr:from>
    <xdr:ext cx="405111" cy="259045"/>
    <xdr:sp macro="" textlink="">
      <xdr:nvSpPr>
        <xdr:cNvPr id="539" name="n_2aveValue【一般廃棄物処理施設】&#10;有形固定資産減価償却率"/>
        <xdr:cNvSpPr txBox="1"/>
      </xdr:nvSpPr>
      <xdr:spPr>
        <a:xfrm>
          <a:off x="14389744" y="631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109237</xdr:rowOff>
    </xdr:from>
    <xdr:ext cx="405111" cy="259045"/>
    <xdr:sp macro="" textlink="">
      <xdr:nvSpPr>
        <xdr:cNvPr id="540" name="n_3aveValue【一般廃棄物処理施設】&#10;有形固定資産減価償却率"/>
        <xdr:cNvSpPr txBox="1"/>
      </xdr:nvSpPr>
      <xdr:spPr>
        <a:xfrm>
          <a:off x="13500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110870</xdr:rowOff>
    </xdr:from>
    <xdr:ext cx="405111" cy="259045"/>
    <xdr:sp macro="" textlink="">
      <xdr:nvSpPr>
        <xdr:cNvPr id="541" name="n_4aveValue【一般廃棄物処理施設】&#10;有形固定資産減価償却率"/>
        <xdr:cNvSpPr txBox="1"/>
      </xdr:nvSpPr>
      <xdr:spPr>
        <a:xfrm>
          <a:off x="12611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561</xdr:rowOff>
    </xdr:from>
    <xdr:ext cx="405111" cy="259045"/>
    <xdr:sp macro="" textlink="">
      <xdr:nvSpPr>
        <xdr:cNvPr id="542" name="n_1mainValue【一般廃棄物処理施設】&#10;有形固定資産減価償却率"/>
        <xdr:cNvSpPr txBox="1"/>
      </xdr:nvSpPr>
      <xdr:spPr>
        <a:xfrm>
          <a:off x="15266044" y="703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31586</xdr:rowOff>
    </xdr:from>
    <xdr:ext cx="405111" cy="259045"/>
    <xdr:sp macro="" textlink="">
      <xdr:nvSpPr>
        <xdr:cNvPr id="543" name="n_2mainValue【一般廃棄物処理施設】&#10;有形固定資産減価償却率"/>
        <xdr:cNvSpPr txBox="1"/>
      </xdr:nvSpPr>
      <xdr:spPr>
        <a:xfrm>
          <a:off x="14389744" y="706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82204</xdr:rowOff>
    </xdr:from>
    <xdr:ext cx="405111" cy="259045"/>
    <xdr:sp macro="" textlink="">
      <xdr:nvSpPr>
        <xdr:cNvPr id="544" name="n_3mainValue【一般廃棄物処理施設】&#10;有形固定資産減価償却率"/>
        <xdr:cNvSpPr txBox="1"/>
      </xdr:nvSpPr>
      <xdr:spPr>
        <a:xfrm>
          <a:off x="13500744" y="694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60977</xdr:rowOff>
    </xdr:from>
    <xdr:ext cx="405111" cy="259045"/>
    <xdr:sp macro="" textlink="">
      <xdr:nvSpPr>
        <xdr:cNvPr id="545" name="n_4mainValue【一般廃棄物処理施設】&#10;有形固定資産減価償却率"/>
        <xdr:cNvSpPr txBox="1"/>
      </xdr:nvSpPr>
      <xdr:spPr>
        <a:xfrm>
          <a:off x="12611744"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108674</xdr:rowOff>
    </xdr:from>
    <xdr:to>
      <xdr:col>116</xdr:col>
      <xdr:colOff>62864</xdr:colOff>
      <xdr:row>42</xdr:row>
      <xdr:rowOff>32796</xdr:rowOff>
    </xdr:to>
    <xdr:cxnSp macro="">
      <xdr:nvCxnSpPr>
        <xdr:cNvPr id="569" name="直線コネクタ 568"/>
        <xdr:cNvCxnSpPr/>
      </xdr:nvCxnSpPr>
      <xdr:spPr>
        <a:xfrm flipV="1">
          <a:off x="22160864" y="5766524"/>
          <a:ext cx="0" cy="146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36623</xdr:rowOff>
    </xdr:from>
    <xdr:ext cx="469744" cy="259045"/>
    <xdr:sp macro="" textlink="">
      <xdr:nvSpPr>
        <xdr:cNvPr id="570" name="【一般廃棄物処理施設】&#10;一人当たり有形固定資産（償却資産）額最小値テキスト"/>
        <xdr:cNvSpPr txBox="1"/>
      </xdr:nvSpPr>
      <xdr:spPr>
        <a:xfrm>
          <a:off x="22199600" y="723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32796</xdr:rowOff>
    </xdr:from>
    <xdr:to>
      <xdr:col>116</xdr:col>
      <xdr:colOff>152400</xdr:colOff>
      <xdr:row>42</xdr:row>
      <xdr:rowOff>32796</xdr:rowOff>
    </xdr:to>
    <xdr:cxnSp macro="">
      <xdr:nvCxnSpPr>
        <xdr:cNvPr id="571" name="直線コネクタ 570"/>
        <xdr:cNvCxnSpPr/>
      </xdr:nvCxnSpPr>
      <xdr:spPr>
        <a:xfrm>
          <a:off x="22072600" y="723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55351</xdr:rowOff>
    </xdr:from>
    <xdr:ext cx="599010" cy="259045"/>
    <xdr:sp macro="" textlink="">
      <xdr:nvSpPr>
        <xdr:cNvPr id="572" name="【一般廃棄物処理施設】&#10;一人当たり有形固定資産（償却資産）額最大値テキスト"/>
        <xdr:cNvSpPr txBox="1"/>
      </xdr:nvSpPr>
      <xdr:spPr>
        <a:xfrm>
          <a:off x="22199600" y="554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108674</xdr:rowOff>
    </xdr:from>
    <xdr:to>
      <xdr:col>116</xdr:col>
      <xdr:colOff>152400</xdr:colOff>
      <xdr:row>33</xdr:row>
      <xdr:rowOff>108674</xdr:rowOff>
    </xdr:to>
    <xdr:cxnSp macro="">
      <xdr:nvCxnSpPr>
        <xdr:cNvPr id="573" name="直線コネクタ 572"/>
        <xdr:cNvCxnSpPr/>
      </xdr:nvCxnSpPr>
      <xdr:spPr>
        <a:xfrm>
          <a:off x="22072600" y="5766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129947</xdr:rowOff>
    </xdr:from>
    <xdr:ext cx="599010" cy="259045"/>
    <xdr:sp macro="" textlink="">
      <xdr:nvSpPr>
        <xdr:cNvPr id="574" name="【一般廃棄物処理施設】&#10;一人当たり有形固定資産（償却資産）額平均値テキスト"/>
        <xdr:cNvSpPr txBox="1"/>
      </xdr:nvSpPr>
      <xdr:spPr>
        <a:xfrm>
          <a:off x="22199600" y="68164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151520</xdr:rowOff>
    </xdr:from>
    <xdr:to>
      <xdr:col>116</xdr:col>
      <xdr:colOff>114300</xdr:colOff>
      <xdr:row>40</xdr:row>
      <xdr:rowOff>81670</xdr:rowOff>
    </xdr:to>
    <xdr:sp macro="" textlink="">
      <xdr:nvSpPr>
        <xdr:cNvPr id="575" name="フローチャート: 判断 574"/>
        <xdr:cNvSpPr/>
      </xdr:nvSpPr>
      <xdr:spPr>
        <a:xfrm>
          <a:off x="22110700" y="68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154403</xdr:rowOff>
    </xdr:from>
    <xdr:to>
      <xdr:col>112</xdr:col>
      <xdr:colOff>38100</xdr:colOff>
      <xdr:row>40</xdr:row>
      <xdr:rowOff>84553</xdr:rowOff>
    </xdr:to>
    <xdr:sp macro="" textlink="">
      <xdr:nvSpPr>
        <xdr:cNvPr id="576" name="フローチャート: 判断 575"/>
        <xdr:cNvSpPr/>
      </xdr:nvSpPr>
      <xdr:spPr>
        <a:xfrm>
          <a:off x="21272500" y="684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13366</xdr:rowOff>
    </xdr:from>
    <xdr:to>
      <xdr:col>107</xdr:col>
      <xdr:colOff>101600</xdr:colOff>
      <xdr:row>40</xdr:row>
      <xdr:rowOff>114966</xdr:rowOff>
    </xdr:to>
    <xdr:sp macro="" textlink="">
      <xdr:nvSpPr>
        <xdr:cNvPr id="577" name="フローチャート: 判断 576"/>
        <xdr:cNvSpPr/>
      </xdr:nvSpPr>
      <xdr:spPr>
        <a:xfrm>
          <a:off x="20383500" y="687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12073</xdr:rowOff>
    </xdr:from>
    <xdr:to>
      <xdr:col>102</xdr:col>
      <xdr:colOff>165100</xdr:colOff>
      <xdr:row>40</xdr:row>
      <xdr:rowOff>113673</xdr:rowOff>
    </xdr:to>
    <xdr:sp macro="" textlink="">
      <xdr:nvSpPr>
        <xdr:cNvPr id="578" name="フローチャート: 判断 577"/>
        <xdr:cNvSpPr/>
      </xdr:nvSpPr>
      <xdr:spPr>
        <a:xfrm>
          <a:off x="19494500" y="687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52294</xdr:rowOff>
    </xdr:from>
    <xdr:to>
      <xdr:col>98</xdr:col>
      <xdr:colOff>38100</xdr:colOff>
      <xdr:row>40</xdr:row>
      <xdr:rowOff>153894</xdr:rowOff>
    </xdr:to>
    <xdr:sp macro="" textlink="">
      <xdr:nvSpPr>
        <xdr:cNvPr id="579" name="フローチャート: 判断 578"/>
        <xdr:cNvSpPr/>
      </xdr:nvSpPr>
      <xdr:spPr>
        <a:xfrm>
          <a:off x="18605500" y="691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145800</xdr:rowOff>
    </xdr:from>
    <xdr:to>
      <xdr:col>116</xdr:col>
      <xdr:colOff>114300</xdr:colOff>
      <xdr:row>40</xdr:row>
      <xdr:rowOff>75950</xdr:rowOff>
    </xdr:to>
    <xdr:sp macro="" textlink="">
      <xdr:nvSpPr>
        <xdr:cNvPr id="585" name="楕円 584"/>
        <xdr:cNvSpPr/>
      </xdr:nvSpPr>
      <xdr:spPr>
        <a:xfrm>
          <a:off x="22110700" y="683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168677</xdr:rowOff>
    </xdr:from>
    <xdr:ext cx="599010" cy="259045"/>
    <xdr:sp macro="" textlink="">
      <xdr:nvSpPr>
        <xdr:cNvPr id="586" name="【一般廃棄物処理施設】&#10;一人当たり有形固定資産（償却資産）額該当値テキスト"/>
        <xdr:cNvSpPr txBox="1"/>
      </xdr:nvSpPr>
      <xdr:spPr>
        <a:xfrm>
          <a:off x="22199600" y="668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153784</xdr:rowOff>
    </xdr:from>
    <xdr:to>
      <xdr:col>112</xdr:col>
      <xdr:colOff>38100</xdr:colOff>
      <xdr:row>40</xdr:row>
      <xdr:rowOff>83934</xdr:rowOff>
    </xdr:to>
    <xdr:sp macro="" textlink="">
      <xdr:nvSpPr>
        <xdr:cNvPr id="587" name="楕円 586"/>
        <xdr:cNvSpPr/>
      </xdr:nvSpPr>
      <xdr:spPr>
        <a:xfrm>
          <a:off x="21272500" y="684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25150</xdr:rowOff>
    </xdr:from>
    <xdr:to>
      <xdr:col>116</xdr:col>
      <xdr:colOff>63500</xdr:colOff>
      <xdr:row>40</xdr:row>
      <xdr:rowOff>33134</xdr:rowOff>
    </xdr:to>
    <xdr:cxnSp macro="">
      <xdr:nvCxnSpPr>
        <xdr:cNvPr id="588" name="直線コネクタ 587"/>
        <xdr:cNvCxnSpPr/>
      </xdr:nvCxnSpPr>
      <xdr:spPr>
        <a:xfrm flipV="1">
          <a:off x="21323300" y="6883150"/>
          <a:ext cx="838200" cy="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5618</xdr:rowOff>
    </xdr:from>
    <xdr:to>
      <xdr:col>107</xdr:col>
      <xdr:colOff>101600</xdr:colOff>
      <xdr:row>40</xdr:row>
      <xdr:rowOff>107218</xdr:rowOff>
    </xdr:to>
    <xdr:sp macro="" textlink="">
      <xdr:nvSpPr>
        <xdr:cNvPr id="589" name="楕円 588"/>
        <xdr:cNvSpPr/>
      </xdr:nvSpPr>
      <xdr:spPr>
        <a:xfrm>
          <a:off x="20383500" y="686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33134</xdr:rowOff>
    </xdr:from>
    <xdr:to>
      <xdr:col>111</xdr:col>
      <xdr:colOff>177800</xdr:colOff>
      <xdr:row>40</xdr:row>
      <xdr:rowOff>56418</xdr:rowOff>
    </xdr:to>
    <xdr:cxnSp macro="">
      <xdr:nvCxnSpPr>
        <xdr:cNvPr id="590" name="直線コネクタ 589"/>
        <xdr:cNvCxnSpPr/>
      </xdr:nvCxnSpPr>
      <xdr:spPr>
        <a:xfrm flipV="1">
          <a:off x="20434300" y="6891134"/>
          <a:ext cx="889000" cy="2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169275</xdr:rowOff>
    </xdr:from>
    <xdr:to>
      <xdr:col>102</xdr:col>
      <xdr:colOff>165100</xdr:colOff>
      <xdr:row>40</xdr:row>
      <xdr:rowOff>99425</xdr:rowOff>
    </xdr:to>
    <xdr:sp macro="" textlink="">
      <xdr:nvSpPr>
        <xdr:cNvPr id="591" name="楕円 590"/>
        <xdr:cNvSpPr/>
      </xdr:nvSpPr>
      <xdr:spPr>
        <a:xfrm>
          <a:off x="19494500" y="6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48625</xdr:rowOff>
    </xdr:from>
    <xdr:to>
      <xdr:col>107</xdr:col>
      <xdr:colOff>50800</xdr:colOff>
      <xdr:row>40</xdr:row>
      <xdr:rowOff>56418</xdr:rowOff>
    </xdr:to>
    <xdr:cxnSp macro="">
      <xdr:nvCxnSpPr>
        <xdr:cNvPr id="592" name="直線コネクタ 591"/>
        <xdr:cNvCxnSpPr/>
      </xdr:nvCxnSpPr>
      <xdr:spPr>
        <a:xfrm>
          <a:off x="19545300" y="6906625"/>
          <a:ext cx="889000" cy="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38101</xdr:rowOff>
    </xdr:from>
    <xdr:to>
      <xdr:col>98</xdr:col>
      <xdr:colOff>38100</xdr:colOff>
      <xdr:row>40</xdr:row>
      <xdr:rowOff>139701</xdr:rowOff>
    </xdr:to>
    <xdr:sp macro="" textlink="">
      <xdr:nvSpPr>
        <xdr:cNvPr id="593" name="楕円 592"/>
        <xdr:cNvSpPr/>
      </xdr:nvSpPr>
      <xdr:spPr>
        <a:xfrm>
          <a:off x="18605500" y="689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48625</xdr:rowOff>
    </xdr:from>
    <xdr:to>
      <xdr:col>102</xdr:col>
      <xdr:colOff>114300</xdr:colOff>
      <xdr:row>40</xdr:row>
      <xdr:rowOff>88901</xdr:rowOff>
    </xdr:to>
    <xdr:cxnSp macro="">
      <xdr:nvCxnSpPr>
        <xdr:cNvPr id="594" name="直線コネクタ 593"/>
        <xdr:cNvCxnSpPr/>
      </xdr:nvCxnSpPr>
      <xdr:spPr>
        <a:xfrm flipV="1">
          <a:off x="18656300" y="6906625"/>
          <a:ext cx="889000" cy="4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75680</xdr:rowOff>
    </xdr:from>
    <xdr:ext cx="599010" cy="259045"/>
    <xdr:sp macro="" textlink="">
      <xdr:nvSpPr>
        <xdr:cNvPr id="595" name="n_1aveValue【一般廃棄物処理施設】&#10;一人当たり有形固定資産（償却資産）額"/>
        <xdr:cNvSpPr txBox="1"/>
      </xdr:nvSpPr>
      <xdr:spPr>
        <a:xfrm>
          <a:off x="21011095" y="693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106093</xdr:rowOff>
    </xdr:from>
    <xdr:ext cx="599010" cy="259045"/>
    <xdr:sp macro="" textlink="">
      <xdr:nvSpPr>
        <xdr:cNvPr id="596" name="n_2aveValue【一般廃棄物処理施設】&#10;一人当たり有形固定資産（償却資産）額"/>
        <xdr:cNvSpPr txBox="1"/>
      </xdr:nvSpPr>
      <xdr:spPr>
        <a:xfrm>
          <a:off x="20134795" y="6964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104800</xdr:rowOff>
    </xdr:from>
    <xdr:ext cx="599010" cy="259045"/>
    <xdr:sp macro="" textlink="">
      <xdr:nvSpPr>
        <xdr:cNvPr id="597" name="n_3aveValue【一般廃棄物処理施設】&#10;一人当たり有形固定資産（償却資産）額"/>
        <xdr:cNvSpPr txBox="1"/>
      </xdr:nvSpPr>
      <xdr:spPr>
        <a:xfrm>
          <a:off x="19245795" y="6962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145021</xdr:rowOff>
    </xdr:from>
    <xdr:ext cx="599010" cy="259045"/>
    <xdr:sp macro="" textlink="">
      <xdr:nvSpPr>
        <xdr:cNvPr id="598" name="n_4aveValue【一般廃棄物処理施設】&#10;一人当たり有形固定資産（償却資産）額"/>
        <xdr:cNvSpPr txBox="1"/>
      </xdr:nvSpPr>
      <xdr:spPr>
        <a:xfrm>
          <a:off x="18356795" y="7003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100461</xdr:rowOff>
    </xdr:from>
    <xdr:ext cx="599010" cy="259045"/>
    <xdr:sp macro="" textlink="">
      <xdr:nvSpPr>
        <xdr:cNvPr id="599" name="n_1mainValue【一般廃棄物処理施設】&#10;一人当たり有形固定資産（償却資産）額"/>
        <xdr:cNvSpPr txBox="1"/>
      </xdr:nvSpPr>
      <xdr:spPr>
        <a:xfrm>
          <a:off x="21011095" y="661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123745</xdr:rowOff>
    </xdr:from>
    <xdr:ext cx="599010" cy="259045"/>
    <xdr:sp macro="" textlink="">
      <xdr:nvSpPr>
        <xdr:cNvPr id="600" name="n_2mainValue【一般廃棄物処理施設】&#10;一人当たり有形固定資産（償却資産）額"/>
        <xdr:cNvSpPr txBox="1"/>
      </xdr:nvSpPr>
      <xdr:spPr>
        <a:xfrm>
          <a:off x="20134795" y="663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115952</xdr:rowOff>
    </xdr:from>
    <xdr:ext cx="599010" cy="259045"/>
    <xdr:sp macro="" textlink="">
      <xdr:nvSpPr>
        <xdr:cNvPr id="601" name="n_3mainValue【一般廃棄物処理施設】&#10;一人当たり有形固定資産（償却資産）額"/>
        <xdr:cNvSpPr txBox="1"/>
      </xdr:nvSpPr>
      <xdr:spPr>
        <a:xfrm>
          <a:off x="19245795" y="6631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156228</xdr:rowOff>
    </xdr:from>
    <xdr:ext cx="599010" cy="259045"/>
    <xdr:sp macro="" textlink="">
      <xdr:nvSpPr>
        <xdr:cNvPr id="602" name="n_4mainValue【一般廃棄物処理施設】&#10;一人当たり有形固定資産（償却資産）額"/>
        <xdr:cNvSpPr txBox="1"/>
      </xdr:nvSpPr>
      <xdr:spPr>
        <a:xfrm>
          <a:off x="18356795" y="667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4" name="直線コネクタ 61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5" name="テキスト ボックス 614"/>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6" name="直線コネクタ 61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7" name="テキスト ボックス 61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8" name="直線コネクタ 61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9" name="テキスト ボックス 61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0" name="直線コネクタ 61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1" name="テキスト ボックス 62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2" name="直線コネクタ 62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3" name="テキスト ボックス 62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5" name="テキスト ボックス 624"/>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154305</xdr:rowOff>
    </xdr:from>
    <xdr:to>
      <xdr:col>85</xdr:col>
      <xdr:colOff>126364</xdr:colOff>
      <xdr:row>64</xdr:row>
      <xdr:rowOff>76200</xdr:rowOff>
    </xdr:to>
    <xdr:cxnSp macro="">
      <xdr:nvCxnSpPr>
        <xdr:cNvPr id="627" name="直線コネクタ 626"/>
        <xdr:cNvCxnSpPr/>
      </xdr:nvCxnSpPr>
      <xdr:spPr>
        <a:xfrm flipV="1">
          <a:off x="16318864" y="941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8"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9" name="直線コネクタ 628"/>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100982</xdr:rowOff>
    </xdr:from>
    <xdr:ext cx="405111" cy="259045"/>
    <xdr:sp macro="" textlink="">
      <xdr:nvSpPr>
        <xdr:cNvPr id="630" name="【保健センター・保健所】&#10;有形固定資産減価償却率最大値テキスト"/>
        <xdr:cNvSpPr txBox="1"/>
      </xdr:nvSpPr>
      <xdr:spPr>
        <a:xfrm>
          <a:off x="16357600" y="918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154305</xdr:rowOff>
    </xdr:from>
    <xdr:to>
      <xdr:col>86</xdr:col>
      <xdr:colOff>25400</xdr:colOff>
      <xdr:row>54</xdr:row>
      <xdr:rowOff>154305</xdr:rowOff>
    </xdr:to>
    <xdr:cxnSp macro="">
      <xdr:nvCxnSpPr>
        <xdr:cNvPr id="631" name="直線コネクタ 630"/>
        <xdr:cNvCxnSpPr/>
      </xdr:nvCxnSpPr>
      <xdr:spPr>
        <a:xfrm>
          <a:off x="16230600" y="941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2557</xdr:rowOff>
    </xdr:from>
    <xdr:ext cx="405111" cy="259045"/>
    <xdr:sp macro="" textlink="">
      <xdr:nvSpPr>
        <xdr:cNvPr id="632" name="【保健センター・保健所】&#10;有形固定資産減価償却率平均値テキスト"/>
        <xdr:cNvSpPr txBox="1"/>
      </xdr:nvSpPr>
      <xdr:spPr>
        <a:xfrm>
          <a:off x="16357600" y="994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151130</xdr:rowOff>
    </xdr:from>
    <xdr:to>
      <xdr:col>85</xdr:col>
      <xdr:colOff>177800</xdr:colOff>
      <xdr:row>59</xdr:row>
      <xdr:rowOff>81280</xdr:rowOff>
    </xdr:to>
    <xdr:sp macro="" textlink="">
      <xdr:nvSpPr>
        <xdr:cNvPr id="633" name="フローチャート: 判断 632"/>
        <xdr:cNvSpPr/>
      </xdr:nvSpPr>
      <xdr:spPr>
        <a:xfrm>
          <a:off x="162687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122555</xdr:rowOff>
    </xdr:from>
    <xdr:to>
      <xdr:col>81</xdr:col>
      <xdr:colOff>101600</xdr:colOff>
      <xdr:row>59</xdr:row>
      <xdr:rowOff>52705</xdr:rowOff>
    </xdr:to>
    <xdr:sp macro="" textlink="">
      <xdr:nvSpPr>
        <xdr:cNvPr id="634" name="フローチャート: 判断 633"/>
        <xdr:cNvSpPr/>
      </xdr:nvSpPr>
      <xdr:spPr>
        <a:xfrm>
          <a:off x="15430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57785</xdr:rowOff>
    </xdr:from>
    <xdr:to>
      <xdr:col>76</xdr:col>
      <xdr:colOff>165100</xdr:colOff>
      <xdr:row>58</xdr:row>
      <xdr:rowOff>159385</xdr:rowOff>
    </xdr:to>
    <xdr:sp macro="" textlink="">
      <xdr:nvSpPr>
        <xdr:cNvPr id="635" name="フローチャート: 判断 634"/>
        <xdr:cNvSpPr/>
      </xdr:nvSpPr>
      <xdr:spPr>
        <a:xfrm>
          <a:off x="14541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21590</xdr:rowOff>
    </xdr:from>
    <xdr:to>
      <xdr:col>72</xdr:col>
      <xdr:colOff>38100</xdr:colOff>
      <xdr:row>58</xdr:row>
      <xdr:rowOff>123190</xdr:rowOff>
    </xdr:to>
    <xdr:sp macro="" textlink="">
      <xdr:nvSpPr>
        <xdr:cNvPr id="636" name="フローチャート: 判断 635"/>
        <xdr:cNvSpPr/>
      </xdr:nvSpPr>
      <xdr:spPr>
        <a:xfrm>
          <a:off x="13652500" y="99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4445</xdr:rowOff>
    </xdr:from>
    <xdr:to>
      <xdr:col>67</xdr:col>
      <xdr:colOff>101600</xdr:colOff>
      <xdr:row>58</xdr:row>
      <xdr:rowOff>106045</xdr:rowOff>
    </xdr:to>
    <xdr:sp macro="" textlink="">
      <xdr:nvSpPr>
        <xdr:cNvPr id="637" name="フローチャート: 判断 636"/>
        <xdr:cNvSpPr/>
      </xdr:nvSpPr>
      <xdr:spPr>
        <a:xfrm>
          <a:off x="127635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149225</xdr:rowOff>
    </xdr:from>
    <xdr:to>
      <xdr:col>85</xdr:col>
      <xdr:colOff>177800</xdr:colOff>
      <xdr:row>64</xdr:row>
      <xdr:rowOff>79375</xdr:rowOff>
    </xdr:to>
    <xdr:sp macro="" textlink="">
      <xdr:nvSpPr>
        <xdr:cNvPr id="643" name="楕円 642"/>
        <xdr:cNvSpPr/>
      </xdr:nvSpPr>
      <xdr:spPr>
        <a:xfrm>
          <a:off x="16268700" y="1095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64152</xdr:rowOff>
    </xdr:from>
    <xdr:ext cx="405111" cy="259045"/>
    <xdr:sp macro="" textlink="">
      <xdr:nvSpPr>
        <xdr:cNvPr id="644" name="【保健センター・保健所】&#10;有形固定資産減価償却率該当値テキスト"/>
        <xdr:cNvSpPr txBox="1"/>
      </xdr:nvSpPr>
      <xdr:spPr>
        <a:xfrm>
          <a:off x="16357600" y="10865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145415</xdr:rowOff>
    </xdr:from>
    <xdr:to>
      <xdr:col>81</xdr:col>
      <xdr:colOff>101600</xdr:colOff>
      <xdr:row>64</xdr:row>
      <xdr:rowOff>75565</xdr:rowOff>
    </xdr:to>
    <xdr:sp macro="" textlink="">
      <xdr:nvSpPr>
        <xdr:cNvPr id="645" name="楕円 644"/>
        <xdr:cNvSpPr/>
      </xdr:nvSpPr>
      <xdr:spPr>
        <a:xfrm>
          <a:off x="15430500" y="1094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24765</xdr:rowOff>
    </xdr:from>
    <xdr:to>
      <xdr:col>85</xdr:col>
      <xdr:colOff>127000</xdr:colOff>
      <xdr:row>64</xdr:row>
      <xdr:rowOff>28575</xdr:rowOff>
    </xdr:to>
    <xdr:cxnSp macro="">
      <xdr:nvCxnSpPr>
        <xdr:cNvPr id="646" name="直線コネクタ 645"/>
        <xdr:cNvCxnSpPr/>
      </xdr:nvCxnSpPr>
      <xdr:spPr>
        <a:xfrm>
          <a:off x="15481300" y="1099756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139700</xdr:rowOff>
    </xdr:from>
    <xdr:to>
      <xdr:col>76</xdr:col>
      <xdr:colOff>165100</xdr:colOff>
      <xdr:row>64</xdr:row>
      <xdr:rowOff>69850</xdr:rowOff>
    </xdr:to>
    <xdr:sp macro="" textlink="">
      <xdr:nvSpPr>
        <xdr:cNvPr id="647" name="楕円 646"/>
        <xdr:cNvSpPr/>
      </xdr:nvSpPr>
      <xdr:spPr>
        <a:xfrm>
          <a:off x="14541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19050</xdr:rowOff>
    </xdr:from>
    <xdr:to>
      <xdr:col>81</xdr:col>
      <xdr:colOff>50800</xdr:colOff>
      <xdr:row>64</xdr:row>
      <xdr:rowOff>24765</xdr:rowOff>
    </xdr:to>
    <xdr:cxnSp macro="">
      <xdr:nvCxnSpPr>
        <xdr:cNvPr id="648" name="直線コネクタ 647"/>
        <xdr:cNvCxnSpPr/>
      </xdr:nvCxnSpPr>
      <xdr:spPr>
        <a:xfrm>
          <a:off x="14592300" y="1099185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147320</xdr:rowOff>
    </xdr:from>
    <xdr:to>
      <xdr:col>72</xdr:col>
      <xdr:colOff>38100</xdr:colOff>
      <xdr:row>61</xdr:row>
      <xdr:rowOff>77470</xdr:rowOff>
    </xdr:to>
    <xdr:sp macro="" textlink="">
      <xdr:nvSpPr>
        <xdr:cNvPr id="649" name="楕円 648"/>
        <xdr:cNvSpPr/>
      </xdr:nvSpPr>
      <xdr:spPr>
        <a:xfrm>
          <a:off x="13652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26670</xdr:rowOff>
    </xdr:from>
    <xdr:to>
      <xdr:col>76</xdr:col>
      <xdr:colOff>114300</xdr:colOff>
      <xdr:row>64</xdr:row>
      <xdr:rowOff>19050</xdr:rowOff>
    </xdr:to>
    <xdr:cxnSp macro="">
      <xdr:nvCxnSpPr>
        <xdr:cNvPr id="650" name="直線コネクタ 649"/>
        <xdr:cNvCxnSpPr/>
      </xdr:nvCxnSpPr>
      <xdr:spPr>
        <a:xfrm>
          <a:off x="13703300" y="10485120"/>
          <a:ext cx="889000" cy="50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82550</xdr:rowOff>
    </xdr:from>
    <xdr:to>
      <xdr:col>67</xdr:col>
      <xdr:colOff>101600</xdr:colOff>
      <xdr:row>61</xdr:row>
      <xdr:rowOff>12700</xdr:rowOff>
    </xdr:to>
    <xdr:sp macro="" textlink="">
      <xdr:nvSpPr>
        <xdr:cNvPr id="651" name="楕円 650"/>
        <xdr:cNvSpPr/>
      </xdr:nvSpPr>
      <xdr:spPr>
        <a:xfrm>
          <a:off x="12763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133350</xdr:rowOff>
    </xdr:from>
    <xdr:to>
      <xdr:col>71</xdr:col>
      <xdr:colOff>177800</xdr:colOff>
      <xdr:row>61</xdr:row>
      <xdr:rowOff>26670</xdr:rowOff>
    </xdr:to>
    <xdr:cxnSp macro="">
      <xdr:nvCxnSpPr>
        <xdr:cNvPr id="652" name="直線コネクタ 651"/>
        <xdr:cNvCxnSpPr/>
      </xdr:nvCxnSpPr>
      <xdr:spPr>
        <a:xfrm>
          <a:off x="12814300" y="104203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69232</xdr:rowOff>
    </xdr:from>
    <xdr:ext cx="405111" cy="259045"/>
    <xdr:sp macro="" textlink="">
      <xdr:nvSpPr>
        <xdr:cNvPr id="653" name="n_1aveValue【保健センター・保健所】&#10;有形固定資産減価償却率"/>
        <xdr:cNvSpPr txBox="1"/>
      </xdr:nvSpPr>
      <xdr:spPr>
        <a:xfrm>
          <a:off x="152660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4462</xdr:rowOff>
    </xdr:from>
    <xdr:ext cx="405111" cy="259045"/>
    <xdr:sp macro="" textlink="">
      <xdr:nvSpPr>
        <xdr:cNvPr id="654" name="n_2aveValue【保健センター・保健所】&#10;有形固定資産減価償却率"/>
        <xdr:cNvSpPr txBox="1"/>
      </xdr:nvSpPr>
      <xdr:spPr>
        <a:xfrm>
          <a:off x="143897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139717</xdr:rowOff>
    </xdr:from>
    <xdr:ext cx="405111" cy="259045"/>
    <xdr:sp macro="" textlink="">
      <xdr:nvSpPr>
        <xdr:cNvPr id="655" name="n_3aveValue【保健センター・保健所】&#10;有形固定資産減価償却率"/>
        <xdr:cNvSpPr txBox="1"/>
      </xdr:nvSpPr>
      <xdr:spPr>
        <a:xfrm>
          <a:off x="13500744"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122572</xdr:rowOff>
    </xdr:from>
    <xdr:ext cx="405111" cy="259045"/>
    <xdr:sp macro="" textlink="">
      <xdr:nvSpPr>
        <xdr:cNvPr id="656" name="n_4aveValue【保健センター・保健所】&#10;有形固定資産減価償却率"/>
        <xdr:cNvSpPr txBox="1"/>
      </xdr:nvSpPr>
      <xdr:spPr>
        <a:xfrm>
          <a:off x="12611744" y="972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66692</xdr:rowOff>
    </xdr:from>
    <xdr:ext cx="405111" cy="259045"/>
    <xdr:sp macro="" textlink="">
      <xdr:nvSpPr>
        <xdr:cNvPr id="657" name="n_1mainValue【保健センター・保健所】&#10;有形固定資産減価償却率"/>
        <xdr:cNvSpPr txBox="1"/>
      </xdr:nvSpPr>
      <xdr:spPr>
        <a:xfrm>
          <a:off x="15266044" y="1103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60977</xdr:rowOff>
    </xdr:from>
    <xdr:ext cx="405111" cy="259045"/>
    <xdr:sp macro="" textlink="">
      <xdr:nvSpPr>
        <xdr:cNvPr id="658" name="n_2mainValue【保健センター・保健所】&#10;有形固定資産減価償却率"/>
        <xdr:cNvSpPr txBox="1"/>
      </xdr:nvSpPr>
      <xdr:spPr>
        <a:xfrm>
          <a:off x="14389744"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68597</xdr:rowOff>
    </xdr:from>
    <xdr:ext cx="405111" cy="259045"/>
    <xdr:sp macro="" textlink="">
      <xdr:nvSpPr>
        <xdr:cNvPr id="659" name="n_3mainValue【保健センター・保健所】&#10;有形固定資産減価償却率"/>
        <xdr:cNvSpPr txBox="1"/>
      </xdr:nvSpPr>
      <xdr:spPr>
        <a:xfrm>
          <a:off x="135007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3827</xdr:rowOff>
    </xdr:from>
    <xdr:ext cx="405111" cy="259045"/>
    <xdr:sp macro="" textlink="">
      <xdr:nvSpPr>
        <xdr:cNvPr id="660" name="n_4mainValue【保健センター・保健所】&#10;有形固定資産減価償却率"/>
        <xdr:cNvSpPr txBox="1"/>
      </xdr:nvSpPr>
      <xdr:spPr>
        <a:xfrm>
          <a:off x="126117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1" name="直線コネクタ 67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2" name="テキスト ボックス 67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3" name="直線コネクタ 67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4" name="テキスト ボックス 67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5" name="直線コネクタ 67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6" name="テキスト ボックス 67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7" name="直線コネクタ 67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8" name="テキスト ボックス 67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0" name="テキスト ボックス 67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84582</xdr:rowOff>
    </xdr:from>
    <xdr:to>
      <xdr:col>116</xdr:col>
      <xdr:colOff>62864</xdr:colOff>
      <xdr:row>63</xdr:row>
      <xdr:rowOff>116586</xdr:rowOff>
    </xdr:to>
    <xdr:cxnSp macro="">
      <xdr:nvCxnSpPr>
        <xdr:cNvPr id="682" name="直線コネクタ 681"/>
        <xdr:cNvCxnSpPr/>
      </xdr:nvCxnSpPr>
      <xdr:spPr>
        <a:xfrm flipV="1">
          <a:off x="22160864" y="9685782"/>
          <a:ext cx="0" cy="123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683" name="【保健センター・保健所】&#10;一人当たり面積最小値テキスト"/>
        <xdr:cNvSpPr txBox="1"/>
      </xdr:nvSpPr>
      <xdr:spPr>
        <a:xfrm>
          <a:off x="22199600" y="109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684" name="直線コネクタ 683"/>
        <xdr:cNvCxnSpPr/>
      </xdr:nvCxnSpPr>
      <xdr:spPr>
        <a:xfrm>
          <a:off x="22072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31259</xdr:rowOff>
    </xdr:from>
    <xdr:ext cx="469744" cy="259045"/>
    <xdr:sp macro="" textlink="">
      <xdr:nvSpPr>
        <xdr:cNvPr id="685" name="【保健センター・保健所】&#10;一人当たり面積最大値テキスト"/>
        <xdr:cNvSpPr txBox="1"/>
      </xdr:nvSpPr>
      <xdr:spPr>
        <a:xfrm>
          <a:off x="22199600" y="946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84582</xdr:rowOff>
    </xdr:from>
    <xdr:to>
      <xdr:col>116</xdr:col>
      <xdr:colOff>152400</xdr:colOff>
      <xdr:row>56</xdr:row>
      <xdr:rowOff>84582</xdr:rowOff>
    </xdr:to>
    <xdr:cxnSp macro="">
      <xdr:nvCxnSpPr>
        <xdr:cNvPr id="686" name="直線コネクタ 685"/>
        <xdr:cNvCxnSpPr/>
      </xdr:nvCxnSpPr>
      <xdr:spPr>
        <a:xfrm>
          <a:off x="22072600" y="968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102379</xdr:rowOff>
    </xdr:from>
    <xdr:ext cx="469744" cy="259045"/>
    <xdr:sp macro="" textlink="">
      <xdr:nvSpPr>
        <xdr:cNvPr id="687" name="【保健センター・保健所】&#10;一人当たり面積平均値テキスト"/>
        <xdr:cNvSpPr txBox="1"/>
      </xdr:nvSpPr>
      <xdr:spPr>
        <a:xfrm>
          <a:off x="22199600" y="10389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79502</xdr:rowOff>
    </xdr:from>
    <xdr:to>
      <xdr:col>116</xdr:col>
      <xdr:colOff>114300</xdr:colOff>
      <xdr:row>62</xdr:row>
      <xdr:rowOff>9652</xdr:rowOff>
    </xdr:to>
    <xdr:sp macro="" textlink="">
      <xdr:nvSpPr>
        <xdr:cNvPr id="688" name="フローチャート: 判断 687"/>
        <xdr:cNvSpPr/>
      </xdr:nvSpPr>
      <xdr:spPr>
        <a:xfrm>
          <a:off x="221107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88646</xdr:rowOff>
    </xdr:from>
    <xdr:to>
      <xdr:col>112</xdr:col>
      <xdr:colOff>38100</xdr:colOff>
      <xdr:row>62</xdr:row>
      <xdr:rowOff>18796</xdr:rowOff>
    </xdr:to>
    <xdr:sp macro="" textlink="">
      <xdr:nvSpPr>
        <xdr:cNvPr id="689" name="フローチャート: 判断 688"/>
        <xdr:cNvSpPr/>
      </xdr:nvSpPr>
      <xdr:spPr>
        <a:xfrm>
          <a:off x="21272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20066</xdr:rowOff>
    </xdr:from>
    <xdr:to>
      <xdr:col>107</xdr:col>
      <xdr:colOff>101600</xdr:colOff>
      <xdr:row>61</xdr:row>
      <xdr:rowOff>121666</xdr:rowOff>
    </xdr:to>
    <xdr:sp macro="" textlink="">
      <xdr:nvSpPr>
        <xdr:cNvPr id="690" name="フローチャート: 判断 689"/>
        <xdr:cNvSpPr/>
      </xdr:nvSpPr>
      <xdr:spPr>
        <a:xfrm>
          <a:off x="20383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17780</xdr:rowOff>
    </xdr:from>
    <xdr:to>
      <xdr:col>102</xdr:col>
      <xdr:colOff>165100</xdr:colOff>
      <xdr:row>61</xdr:row>
      <xdr:rowOff>119380</xdr:rowOff>
    </xdr:to>
    <xdr:sp macro="" textlink="">
      <xdr:nvSpPr>
        <xdr:cNvPr id="691" name="フローチャート: 判断 690"/>
        <xdr:cNvSpPr/>
      </xdr:nvSpPr>
      <xdr:spPr>
        <a:xfrm>
          <a:off x="19494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13208</xdr:rowOff>
    </xdr:from>
    <xdr:to>
      <xdr:col>98</xdr:col>
      <xdr:colOff>38100</xdr:colOff>
      <xdr:row>61</xdr:row>
      <xdr:rowOff>114808</xdr:rowOff>
    </xdr:to>
    <xdr:sp macro="" textlink="">
      <xdr:nvSpPr>
        <xdr:cNvPr id="692" name="フローチャート: 判断 691"/>
        <xdr:cNvSpPr/>
      </xdr:nvSpPr>
      <xdr:spPr>
        <a:xfrm>
          <a:off x="18605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95504</xdr:rowOff>
    </xdr:from>
    <xdr:to>
      <xdr:col>116</xdr:col>
      <xdr:colOff>114300</xdr:colOff>
      <xdr:row>63</xdr:row>
      <xdr:rowOff>25654</xdr:rowOff>
    </xdr:to>
    <xdr:sp macro="" textlink="">
      <xdr:nvSpPr>
        <xdr:cNvPr id="698" name="楕円 697"/>
        <xdr:cNvSpPr/>
      </xdr:nvSpPr>
      <xdr:spPr>
        <a:xfrm>
          <a:off x="221107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73931</xdr:rowOff>
    </xdr:from>
    <xdr:ext cx="469744" cy="259045"/>
    <xdr:sp macro="" textlink="">
      <xdr:nvSpPr>
        <xdr:cNvPr id="699" name="【保健センター・保健所】&#10;一人当たり面積該当値テキスト"/>
        <xdr:cNvSpPr txBox="1"/>
      </xdr:nvSpPr>
      <xdr:spPr>
        <a:xfrm>
          <a:off x="22199600"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100076</xdr:rowOff>
    </xdr:from>
    <xdr:to>
      <xdr:col>112</xdr:col>
      <xdr:colOff>38100</xdr:colOff>
      <xdr:row>63</xdr:row>
      <xdr:rowOff>30226</xdr:rowOff>
    </xdr:to>
    <xdr:sp macro="" textlink="">
      <xdr:nvSpPr>
        <xdr:cNvPr id="700" name="楕円 699"/>
        <xdr:cNvSpPr/>
      </xdr:nvSpPr>
      <xdr:spPr>
        <a:xfrm>
          <a:off x="212725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146304</xdr:rowOff>
    </xdr:from>
    <xdr:to>
      <xdr:col>116</xdr:col>
      <xdr:colOff>63500</xdr:colOff>
      <xdr:row>62</xdr:row>
      <xdr:rowOff>150876</xdr:rowOff>
    </xdr:to>
    <xdr:cxnSp macro="">
      <xdr:nvCxnSpPr>
        <xdr:cNvPr id="701" name="直線コネクタ 700"/>
        <xdr:cNvCxnSpPr/>
      </xdr:nvCxnSpPr>
      <xdr:spPr>
        <a:xfrm flipV="1">
          <a:off x="21323300" y="107762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116078</xdr:rowOff>
    </xdr:from>
    <xdr:to>
      <xdr:col>107</xdr:col>
      <xdr:colOff>101600</xdr:colOff>
      <xdr:row>62</xdr:row>
      <xdr:rowOff>46228</xdr:rowOff>
    </xdr:to>
    <xdr:sp macro="" textlink="">
      <xdr:nvSpPr>
        <xdr:cNvPr id="702" name="楕円 701"/>
        <xdr:cNvSpPr/>
      </xdr:nvSpPr>
      <xdr:spPr>
        <a:xfrm>
          <a:off x="20383500" y="105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166878</xdr:rowOff>
    </xdr:from>
    <xdr:to>
      <xdr:col>111</xdr:col>
      <xdr:colOff>177800</xdr:colOff>
      <xdr:row>62</xdr:row>
      <xdr:rowOff>150876</xdr:rowOff>
    </xdr:to>
    <xdr:cxnSp macro="">
      <xdr:nvCxnSpPr>
        <xdr:cNvPr id="703" name="直線コネクタ 702"/>
        <xdr:cNvCxnSpPr/>
      </xdr:nvCxnSpPr>
      <xdr:spPr>
        <a:xfrm>
          <a:off x="20434300" y="1062532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109220</xdr:rowOff>
    </xdr:from>
    <xdr:to>
      <xdr:col>102</xdr:col>
      <xdr:colOff>165100</xdr:colOff>
      <xdr:row>62</xdr:row>
      <xdr:rowOff>39370</xdr:rowOff>
    </xdr:to>
    <xdr:sp macro="" textlink="">
      <xdr:nvSpPr>
        <xdr:cNvPr id="704" name="楕円 703"/>
        <xdr:cNvSpPr/>
      </xdr:nvSpPr>
      <xdr:spPr>
        <a:xfrm>
          <a:off x="19494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160020</xdr:rowOff>
    </xdr:from>
    <xdr:to>
      <xdr:col>107</xdr:col>
      <xdr:colOff>50800</xdr:colOff>
      <xdr:row>61</xdr:row>
      <xdr:rowOff>166878</xdr:rowOff>
    </xdr:to>
    <xdr:cxnSp macro="">
      <xdr:nvCxnSpPr>
        <xdr:cNvPr id="705" name="直線コネクタ 704"/>
        <xdr:cNvCxnSpPr/>
      </xdr:nvCxnSpPr>
      <xdr:spPr>
        <a:xfrm>
          <a:off x="19545300" y="1061847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118364</xdr:rowOff>
    </xdr:from>
    <xdr:to>
      <xdr:col>98</xdr:col>
      <xdr:colOff>38100</xdr:colOff>
      <xdr:row>62</xdr:row>
      <xdr:rowOff>48514</xdr:rowOff>
    </xdr:to>
    <xdr:sp macro="" textlink="">
      <xdr:nvSpPr>
        <xdr:cNvPr id="706" name="楕円 705"/>
        <xdr:cNvSpPr/>
      </xdr:nvSpPr>
      <xdr:spPr>
        <a:xfrm>
          <a:off x="18605500" y="1057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160020</xdr:rowOff>
    </xdr:from>
    <xdr:to>
      <xdr:col>102</xdr:col>
      <xdr:colOff>114300</xdr:colOff>
      <xdr:row>61</xdr:row>
      <xdr:rowOff>169164</xdr:rowOff>
    </xdr:to>
    <xdr:cxnSp macro="">
      <xdr:nvCxnSpPr>
        <xdr:cNvPr id="707" name="直線コネクタ 706"/>
        <xdr:cNvCxnSpPr/>
      </xdr:nvCxnSpPr>
      <xdr:spPr>
        <a:xfrm flipV="1">
          <a:off x="18656300" y="1061847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35323</xdr:rowOff>
    </xdr:from>
    <xdr:ext cx="469744" cy="259045"/>
    <xdr:sp macro="" textlink="">
      <xdr:nvSpPr>
        <xdr:cNvPr id="708" name="n_1aveValue【保健センター・保健所】&#10;一人当たり面積"/>
        <xdr:cNvSpPr txBox="1"/>
      </xdr:nvSpPr>
      <xdr:spPr>
        <a:xfrm>
          <a:off x="210757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138193</xdr:rowOff>
    </xdr:from>
    <xdr:ext cx="469744" cy="259045"/>
    <xdr:sp macro="" textlink="">
      <xdr:nvSpPr>
        <xdr:cNvPr id="709" name="n_2aveValue【保健センター・保健所】&#10;一人当たり面積"/>
        <xdr:cNvSpPr txBox="1"/>
      </xdr:nvSpPr>
      <xdr:spPr>
        <a:xfrm>
          <a:off x="201994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135907</xdr:rowOff>
    </xdr:from>
    <xdr:ext cx="469744" cy="259045"/>
    <xdr:sp macro="" textlink="">
      <xdr:nvSpPr>
        <xdr:cNvPr id="710" name="n_3aveValue【保健センター・保健所】&#10;一人当たり面積"/>
        <xdr:cNvSpPr txBox="1"/>
      </xdr:nvSpPr>
      <xdr:spPr>
        <a:xfrm>
          <a:off x="19310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131335</xdr:rowOff>
    </xdr:from>
    <xdr:ext cx="469744" cy="259045"/>
    <xdr:sp macro="" textlink="">
      <xdr:nvSpPr>
        <xdr:cNvPr id="711" name="n_4aveValue【保健センター・保健所】&#10;一人当たり面積"/>
        <xdr:cNvSpPr txBox="1"/>
      </xdr:nvSpPr>
      <xdr:spPr>
        <a:xfrm>
          <a:off x="184214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21353</xdr:rowOff>
    </xdr:from>
    <xdr:ext cx="469744" cy="259045"/>
    <xdr:sp macro="" textlink="">
      <xdr:nvSpPr>
        <xdr:cNvPr id="712" name="n_1mainValue【保健センター・保健所】&#10;一人当たり面積"/>
        <xdr:cNvSpPr txBox="1"/>
      </xdr:nvSpPr>
      <xdr:spPr>
        <a:xfrm>
          <a:off x="210757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37355</xdr:rowOff>
    </xdr:from>
    <xdr:ext cx="469744" cy="259045"/>
    <xdr:sp macro="" textlink="">
      <xdr:nvSpPr>
        <xdr:cNvPr id="713" name="n_2mainValue【保健センター・保健所】&#10;一人当たり面積"/>
        <xdr:cNvSpPr txBox="1"/>
      </xdr:nvSpPr>
      <xdr:spPr>
        <a:xfrm>
          <a:off x="20199427" y="1066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30497</xdr:rowOff>
    </xdr:from>
    <xdr:ext cx="469744" cy="259045"/>
    <xdr:sp macro="" textlink="">
      <xdr:nvSpPr>
        <xdr:cNvPr id="714" name="n_3mainValue【保健センター・保健所】&#10;一人当たり面積"/>
        <xdr:cNvSpPr txBox="1"/>
      </xdr:nvSpPr>
      <xdr:spPr>
        <a:xfrm>
          <a:off x="19310427"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39641</xdr:rowOff>
    </xdr:from>
    <xdr:ext cx="469744" cy="259045"/>
    <xdr:sp macro="" textlink="">
      <xdr:nvSpPr>
        <xdr:cNvPr id="715" name="n_4mainValue【保健センター・保健所】&#10;一人当たり面積"/>
        <xdr:cNvSpPr txBox="1"/>
      </xdr:nvSpPr>
      <xdr:spPr>
        <a:xfrm>
          <a:off x="18421427" y="1066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7" name="直線コネクタ 72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8" name="テキスト ボックス 72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9" name="直線コネクタ 72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0" name="テキスト ボックス 72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1" name="直線コネクタ 73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2" name="テキスト ボックス 73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3" name="直線コネクタ 73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4" name="テキスト ボックス 73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5" name="直線コネクタ 73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6" name="テキスト ボックス 73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7" name="直線コネクタ 73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8" name="テキスト ボックス 73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86</xdr:row>
      <xdr:rowOff>168729</xdr:rowOff>
    </xdr:to>
    <xdr:cxnSp macro="">
      <xdr:nvCxnSpPr>
        <xdr:cNvPr id="741" name="直線コネクタ 740"/>
        <xdr:cNvCxnSpPr/>
      </xdr:nvCxnSpPr>
      <xdr:spPr>
        <a:xfrm flipV="1">
          <a:off x="16318864" y="1343732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2"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3" name="直線コネクタ 74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340478" cy="259045"/>
    <xdr:sp macro="" textlink="">
      <xdr:nvSpPr>
        <xdr:cNvPr id="744" name="【消防施設】&#10;有形固定資産減価償却率最大値テキスト"/>
        <xdr:cNvSpPr txBox="1"/>
      </xdr:nvSpPr>
      <xdr:spPr>
        <a:xfrm>
          <a:off x="16357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745" name="直線コネクタ 744"/>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140806</xdr:rowOff>
    </xdr:from>
    <xdr:ext cx="405111" cy="259045"/>
    <xdr:sp macro="" textlink="">
      <xdr:nvSpPr>
        <xdr:cNvPr id="746" name="【消防施設】&#10;有形固定資産減価償却率平均値テキスト"/>
        <xdr:cNvSpPr txBox="1"/>
      </xdr:nvSpPr>
      <xdr:spPr>
        <a:xfrm>
          <a:off x="16357600" y="1402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117929</xdr:rowOff>
    </xdr:from>
    <xdr:to>
      <xdr:col>85</xdr:col>
      <xdr:colOff>177800</xdr:colOff>
      <xdr:row>83</xdr:row>
      <xdr:rowOff>48079</xdr:rowOff>
    </xdr:to>
    <xdr:sp macro="" textlink="">
      <xdr:nvSpPr>
        <xdr:cNvPr id="747" name="フローチャート: 判断 746"/>
        <xdr:cNvSpPr/>
      </xdr:nvSpPr>
      <xdr:spPr>
        <a:xfrm>
          <a:off x="16268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127726</xdr:rowOff>
    </xdr:from>
    <xdr:to>
      <xdr:col>81</xdr:col>
      <xdr:colOff>101600</xdr:colOff>
      <xdr:row>83</xdr:row>
      <xdr:rowOff>57876</xdr:rowOff>
    </xdr:to>
    <xdr:sp macro="" textlink="">
      <xdr:nvSpPr>
        <xdr:cNvPr id="748" name="フローチャート: 判断 747"/>
        <xdr:cNvSpPr/>
      </xdr:nvSpPr>
      <xdr:spPr>
        <a:xfrm>
          <a:off x="15430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42818</xdr:rowOff>
    </xdr:from>
    <xdr:to>
      <xdr:col>76</xdr:col>
      <xdr:colOff>165100</xdr:colOff>
      <xdr:row>83</xdr:row>
      <xdr:rowOff>144418</xdr:rowOff>
    </xdr:to>
    <xdr:sp macro="" textlink="">
      <xdr:nvSpPr>
        <xdr:cNvPr id="749" name="フローチャート: 判断 748"/>
        <xdr:cNvSpPr/>
      </xdr:nvSpPr>
      <xdr:spPr>
        <a:xfrm>
          <a:off x="14541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37919</xdr:rowOff>
    </xdr:from>
    <xdr:to>
      <xdr:col>72</xdr:col>
      <xdr:colOff>38100</xdr:colOff>
      <xdr:row>83</xdr:row>
      <xdr:rowOff>139519</xdr:rowOff>
    </xdr:to>
    <xdr:sp macro="" textlink="">
      <xdr:nvSpPr>
        <xdr:cNvPr id="750" name="フローチャート: 判断 749"/>
        <xdr:cNvSpPr/>
      </xdr:nvSpPr>
      <xdr:spPr>
        <a:xfrm>
          <a:off x="13652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59145</xdr:rowOff>
    </xdr:from>
    <xdr:to>
      <xdr:col>67</xdr:col>
      <xdr:colOff>101600</xdr:colOff>
      <xdr:row>83</xdr:row>
      <xdr:rowOff>160745</xdr:rowOff>
    </xdr:to>
    <xdr:sp macro="" textlink="">
      <xdr:nvSpPr>
        <xdr:cNvPr id="751" name="フローチャート: 判断 750"/>
        <xdr:cNvSpPr/>
      </xdr:nvSpPr>
      <xdr:spPr>
        <a:xfrm>
          <a:off x="127635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137523</xdr:rowOff>
    </xdr:from>
    <xdr:to>
      <xdr:col>85</xdr:col>
      <xdr:colOff>177800</xdr:colOff>
      <xdr:row>86</xdr:row>
      <xdr:rowOff>67673</xdr:rowOff>
    </xdr:to>
    <xdr:sp macro="" textlink="">
      <xdr:nvSpPr>
        <xdr:cNvPr id="757" name="楕円 756"/>
        <xdr:cNvSpPr/>
      </xdr:nvSpPr>
      <xdr:spPr>
        <a:xfrm>
          <a:off x="16268700" y="1471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115950</xdr:rowOff>
    </xdr:from>
    <xdr:ext cx="405111" cy="259045"/>
    <xdr:sp macro="" textlink="">
      <xdr:nvSpPr>
        <xdr:cNvPr id="758" name="【消防施設】&#10;有形固定資産減価償却率該当値テキスト"/>
        <xdr:cNvSpPr txBox="1"/>
      </xdr:nvSpPr>
      <xdr:spPr>
        <a:xfrm>
          <a:off x="16357600" y="1468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122827</xdr:rowOff>
    </xdr:from>
    <xdr:to>
      <xdr:col>81</xdr:col>
      <xdr:colOff>101600</xdr:colOff>
      <xdr:row>86</xdr:row>
      <xdr:rowOff>52977</xdr:rowOff>
    </xdr:to>
    <xdr:sp macro="" textlink="">
      <xdr:nvSpPr>
        <xdr:cNvPr id="759" name="楕円 758"/>
        <xdr:cNvSpPr/>
      </xdr:nvSpPr>
      <xdr:spPr>
        <a:xfrm>
          <a:off x="15430500" y="146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2177</xdr:rowOff>
    </xdr:from>
    <xdr:to>
      <xdr:col>85</xdr:col>
      <xdr:colOff>127000</xdr:colOff>
      <xdr:row>86</xdr:row>
      <xdr:rowOff>16873</xdr:rowOff>
    </xdr:to>
    <xdr:cxnSp macro="">
      <xdr:nvCxnSpPr>
        <xdr:cNvPr id="760" name="直線コネクタ 759"/>
        <xdr:cNvCxnSpPr/>
      </xdr:nvCxnSpPr>
      <xdr:spPr>
        <a:xfrm>
          <a:off x="15481300" y="14746877"/>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96701</xdr:rowOff>
    </xdr:from>
    <xdr:to>
      <xdr:col>76</xdr:col>
      <xdr:colOff>165100</xdr:colOff>
      <xdr:row>86</xdr:row>
      <xdr:rowOff>26851</xdr:rowOff>
    </xdr:to>
    <xdr:sp macro="" textlink="">
      <xdr:nvSpPr>
        <xdr:cNvPr id="761" name="楕円 760"/>
        <xdr:cNvSpPr/>
      </xdr:nvSpPr>
      <xdr:spPr>
        <a:xfrm>
          <a:off x="14541500" y="146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147501</xdr:rowOff>
    </xdr:from>
    <xdr:to>
      <xdr:col>81</xdr:col>
      <xdr:colOff>50800</xdr:colOff>
      <xdr:row>86</xdr:row>
      <xdr:rowOff>2177</xdr:rowOff>
    </xdr:to>
    <xdr:cxnSp macro="">
      <xdr:nvCxnSpPr>
        <xdr:cNvPr id="762" name="直線コネクタ 761"/>
        <xdr:cNvCxnSpPr/>
      </xdr:nvCxnSpPr>
      <xdr:spPr>
        <a:xfrm>
          <a:off x="14592300" y="1472075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50981</xdr:rowOff>
    </xdr:from>
    <xdr:to>
      <xdr:col>72</xdr:col>
      <xdr:colOff>38100</xdr:colOff>
      <xdr:row>85</xdr:row>
      <xdr:rowOff>152581</xdr:rowOff>
    </xdr:to>
    <xdr:sp macro="" textlink="">
      <xdr:nvSpPr>
        <xdr:cNvPr id="763" name="楕円 762"/>
        <xdr:cNvSpPr/>
      </xdr:nvSpPr>
      <xdr:spPr>
        <a:xfrm>
          <a:off x="13652500" y="1462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101781</xdr:rowOff>
    </xdr:from>
    <xdr:to>
      <xdr:col>76</xdr:col>
      <xdr:colOff>114300</xdr:colOff>
      <xdr:row>85</xdr:row>
      <xdr:rowOff>147501</xdr:rowOff>
    </xdr:to>
    <xdr:cxnSp macro="">
      <xdr:nvCxnSpPr>
        <xdr:cNvPr id="764" name="直線コネクタ 763"/>
        <xdr:cNvCxnSpPr/>
      </xdr:nvCxnSpPr>
      <xdr:spPr>
        <a:xfrm>
          <a:off x="13703300" y="14675031"/>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47716</xdr:rowOff>
    </xdr:from>
    <xdr:to>
      <xdr:col>67</xdr:col>
      <xdr:colOff>101600</xdr:colOff>
      <xdr:row>85</xdr:row>
      <xdr:rowOff>149316</xdr:rowOff>
    </xdr:to>
    <xdr:sp macro="" textlink="">
      <xdr:nvSpPr>
        <xdr:cNvPr id="765" name="楕円 764"/>
        <xdr:cNvSpPr/>
      </xdr:nvSpPr>
      <xdr:spPr>
        <a:xfrm>
          <a:off x="12763500" y="1462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98516</xdr:rowOff>
    </xdr:from>
    <xdr:to>
      <xdr:col>71</xdr:col>
      <xdr:colOff>177800</xdr:colOff>
      <xdr:row>85</xdr:row>
      <xdr:rowOff>101781</xdr:rowOff>
    </xdr:to>
    <xdr:cxnSp macro="">
      <xdr:nvCxnSpPr>
        <xdr:cNvPr id="766" name="直線コネクタ 765"/>
        <xdr:cNvCxnSpPr/>
      </xdr:nvCxnSpPr>
      <xdr:spPr>
        <a:xfrm>
          <a:off x="12814300" y="1467176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74403</xdr:rowOff>
    </xdr:from>
    <xdr:ext cx="405111" cy="259045"/>
    <xdr:sp macro="" textlink="">
      <xdr:nvSpPr>
        <xdr:cNvPr id="767" name="n_1aveValue【消防施設】&#10;有形固定資産減価償却率"/>
        <xdr:cNvSpPr txBox="1"/>
      </xdr:nvSpPr>
      <xdr:spPr>
        <a:xfrm>
          <a:off x="152660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160945</xdr:rowOff>
    </xdr:from>
    <xdr:ext cx="405111" cy="259045"/>
    <xdr:sp macro="" textlink="">
      <xdr:nvSpPr>
        <xdr:cNvPr id="768" name="n_2aveValue【消防施設】&#10;有形固定資産減価償却率"/>
        <xdr:cNvSpPr txBox="1"/>
      </xdr:nvSpPr>
      <xdr:spPr>
        <a:xfrm>
          <a:off x="14389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156046</xdr:rowOff>
    </xdr:from>
    <xdr:ext cx="405111" cy="259045"/>
    <xdr:sp macro="" textlink="">
      <xdr:nvSpPr>
        <xdr:cNvPr id="769" name="n_3aveValue【消防施設】&#10;有形固定資産減価償却率"/>
        <xdr:cNvSpPr txBox="1"/>
      </xdr:nvSpPr>
      <xdr:spPr>
        <a:xfrm>
          <a:off x="13500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5822</xdr:rowOff>
    </xdr:from>
    <xdr:ext cx="405111" cy="259045"/>
    <xdr:sp macro="" textlink="">
      <xdr:nvSpPr>
        <xdr:cNvPr id="770" name="n_4aveValue【消防施設】&#10;有形固定資産減価償却率"/>
        <xdr:cNvSpPr txBox="1"/>
      </xdr:nvSpPr>
      <xdr:spPr>
        <a:xfrm>
          <a:off x="12611744" y="1406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44104</xdr:rowOff>
    </xdr:from>
    <xdr:ext cx="405111" cy="259045"/>
    <xdr:sp macro="" textlink="">
      <xdr:nvSpPr>
        <xdr:cNvPr id="771" name="n_1mainValue【消防施設】&#10;有形固定資産減価償却率"/>
        <xdr:cNvSpPr txBox="1"/>
      </xdr:nvSpPr>
      <xdr:spPr>
        <a:xfrm>
          <a:off x="15266044" y="1478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17978</xdr:rowOff>
    </xdr:from>
    <xdr:ext cx="405111" cy="259045"/>
    <xdr:sp macro="" textlink="">
      <xdr:nvSpPr>
        <xdr:cNvPr id="772" name="n_2mainValue【消防施設】&#10;有形固定資産減価償却率"/>
        <xdr:cNvSpPr txBox="1"/>
      </xdr:nvSpPr>
      <xdr:spPr>
        <a:xfrm>
          <a:off x="14389744" y="1476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143708</xdr:rowOff>
    </xdr:from>
    <xdr:ext cx="405111" cy="259045"/>
    <xdr:sp macro="" textlink="">
      <xdr:nvSpPr>
        <xdr:cNvPr id="773" name="n_3mainValue【消防施設】&#10;有形固定資産減価償却率"/>
        <xdr:cNvSpPr txBox="1"/>
      </xdr:nvSpPr>
      <xdr:spPr>
        <a:xfrm>
          <a:off x="13500744" y="1471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140443</xdr:rowOff>
    </xdr:from>
    <xdr:ext cx="405111" cy="259045"/>
    <xdr:sp macro="" textlink="">
      <xdr:nvSpPr>
        <xdr:cNvPr id="774" name="n_4mainValue【消防施設】&#10;有形固定資産減価償却率"/>
        <xdr:cNvSpPr txBox="1"/>
      </xdr:nvSpPr>
      <xdr:spPr>
        <a:xfrm>
          <a:off x="12611744" y="1471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5" name="直線コネクタ 784"/>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6" name="テキスト ボックス 785"/>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7" name="直線コネクタ 786"/>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8" name="テキスト ボックス 787"/>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9" name="直線コネクタ 788"/>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0" name="テキスト ボックス 789"/>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1" name="直線コネクタ 790"/>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2" name="テキスト ボックス 791"/>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3" name="直線コネクタ 792"/>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4" name="テキスト ボックス 793"/>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5" name="直線コネクタ 794"/>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6" name="テキスト ボックス 795"/>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91439</xdr:rowOff>
    </xdr:from>
    <xdr:to>
      <xdr:col>116</xdr:col>
      <xdr:colOff>62864</xdr:colOff>
      <xdr:row>86</xdr:row>
      <xdr:rowOff>166551</xdr:rowOff>
    </xdr:to>
    <xdr:cxnSp macro="">
      <xdr:nvCxnSpPr>
        <xdr:cNvPr id="800" name="直線コネクタ 799"/>
        <xdr:cNvCxnSpPr/>
      </xdr:nvCxnSpPr>
      <xdr:spPr>
        <a:xfrm flipV="1">
          <a:off x="22160864" y="13464539"/>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170378</xdr:rowOff>
    </xdr:from>
    <xdr:ext cx="469744" cy="259045"/>
    <xdr:sp macro="" textlink="">
      <xdr:nvSpPr>
        <xdr:cNvPr id="801" name="【消防施設】&#10;一人当たり面積最小値テキスト"/>
        <xdr:cNvSpPr txBox="1"/>
      </xdr:nvSpPr>
      <xdr:spPr>
        <a:xfrm>
          <a:off x="22199600" y="1491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166551</xdr:rowOff>
    </xdr:from>
    <xdr:to>
      <xdr:col>116</xdr:col>
      <xdr:colOff>152400</xdr:colOff>
      <xdr:row>86</xdr:row>
      <xdr:rowOff>166551</xdr:rowOff>
    </xdr:to>
    <xdr:cxnSp macro="">
      <xdr:nvCxnSpPr>
        <xdr:cNvPr id="802" name="直線コネクタ 801"/>
        <xdr:cNvCxnSpPr/>
      </xdr:nvCxnSpPr>
      <xdr:spPr>
        <a:xfrm>
          <a:off x="22072600" y="1491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38116</xdr:rowOff>
    </xdr:from>
    <xdr:ext cx="469744" cy="259045"/>
    <xdr:sp macro="" textlink="">
      <xdr:nvSpPr>
        <xdr:cNvPr id="803" name="【消防施設】&#10;一人当たり面積最大値テキスト"/>
        <xdr:cNvSpPr txBox="1"/>
      </xdr:nvSpPr>
      <xdr:spPr>
        <a:xfrm>
          <a:off x="22199600" y="1323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91439</xdr:rowOff>
    </xdr:from>
    <xdr:to>
      <xdr:col>116</xdr:col>
      <xdr:colOff>152400</xdr:colOff>
      <xdr:row>78</xdr:row>
      <xdr:rowOff>91439</xdr:rowOff>
    </xdr:to>
    <xdr:cxnSp macro="">
      <xdr:nvCxnSpPr>
        <xdr:cNvPr id="804" name="直線コネクタ 803"/>
        <xdr:cNvCxnSpPr/>
      </xdr:nvCxnSpPr>
      <xdr:spPr>
        <a:xfrm>
          <a:off x="22072600" y="1346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144253</xdr:rowOff>
    </xdr:from>
    <xdr:ext cx="469744" cy="259045"/>
    <xdr:sp macro="" textlink="">
      <xdr:nvSpPr>
        <xdr:cNvPr id="805" name="【消防施設】&#10;一人当たり面積平均値テキスト"/>
        <xdr:cNvSpPr txBox="1"/>
      </xdr:nvSpPr>
      <xdr:spPr>
        <a:xfrm>
          <a:off x="22199600" y="145460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165826</xdr:rowOff>
    </xdr:from>
    <xdr:to>
      <xdr:col>116</xdr:col>
      <xdr:colOff>114300</xdr:colOff>
      <xdr:row>85</xdr:row>
      <xdr:rowOff>95976</xdr:rowOff>
    </xdr:to>
    <xdr:sp macro="" textlink="">
      <xdr:nvSpPr>
        <xdr:cNvPr id="806" name="フローチャート: 判断 805"/>
        <xdr:cNvSpPr/>
      </xdr:nvSpPr>
      <xdr:spPr>
        <a:xfrm>
          <a:off x="22110700" y="145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45538</xdr:rowOff>
    </xdr:from>
    <xdr:to>
      <xdr:col>112</xdr:col>
      <xdr:colOff>38100</xdr:colOff>
      <xdr:row>85</xdr:row>
      <xdr:rowOff>147138</xdr:rowOff>
    </xdr:to>
    <xdr:sp macro="" textlink="">
      <xdr:nvSpPr>
        <xdr:cNvPr id="807" name="フローチャート: 判断 806"/>
        <xdr:cNvSpPr/>
      </xdr:nvSpPr>
      <xdr:spPr>
        <a:xfrm>
          <a:off x="21272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49893</xdr:rowOff>
    </xdr:from>
    <xdr:to>
      <xdr:col>107</xdr:col>
      <xdr:colOff>101600</xdr:colOff>
      <xdr:row>85</xdr:row>
      <xdr:rowOff>151493</xdr:rowOff>
    </xdr:to>
    <xdr:sp macro="" textlink="">
      <xdr:nvSpPr>
        <xdr:cNvPr id="808" name="フローチャート: 判断 807"/>
        <xdr:cNvSpPr/>
      </xdr:nvSpPr>
      <xdr:spPr>
        <a:xfrm>
          <a:off x="203835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55336</xdr:rowOff>
    </xdr:from>
    <xdr:to>
      <xdr:col>102</xdr:col>
      <xdr:colOff>165100</xdr:colOff>
      <xdr:row>85</xdr:row>
      <xdr:rowOff>156936</xdr:rowOff>
    </xdr:to>
    <xdr:sp macro="" textlink="">
      <xdr:nvSpPr>
        <xdr:cNvPr id="809" name="フローチャート: 判断 808"/>
        <xdr:cNvSpPr/>
      </xdr:nvSpPr>
      <xdr:spPr>
        <a:xfrm>
          <a:off x="19494500" y="1462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49893</xdr:rowOff>
    </xdr:from>
    <xdr:to>
      <xdr:col>98</xdr:col>
      <xdr:colOff>38100</xdr:colOff>
      <xdr:row>85</xdr:row>
      <xdr:rowOff>151493</xdr:rowOff>
    </xdr:to>
    <xdr:sp macro="" textlink="">
      <xdr:nvSpPr>
        <xdr:cNvPr id="810" name="フローチャート: 判断 809"/>
        <xdr:cNvSpPr/>
      </xdr:nvSpPr>
      <xdr:spPr>
        <a:xfrm>
          <a:off x="186055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160382</xdr:rowOff>
    </xdr:from>
    <xdr:to>
      <xdr:col>116</xdr:col>
      <xdr:colOff>114300</xdr:colOff>
      <xdr:row>85</xdr:row>
      <xdr:rowOff>90532</xdr:rowOff>
    </xdr:to>
    <xdr:sp macro="" textlink="">
      <xdr:nvSpPr>
        <xdr:cNvPr id="816" name="楕円 815"/>
        <xdr:cNvSpPr/>
      </xdr:nvSpPr>
      <xdr:spPr>
        <a:xfrm>
          <a:off x="22110700" y="1456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11809</xdr:rowOff>
    </xdr:from>
    <xdr:ext cx="469744" cy="259045"/>
    <xdr:sp macro="" textlink="">
      <xdr:nvSpPr>
        <xdr:cNvPr id="817" name="【消防施設】&#10;一人当たり面積該当値テキスト"/>
        <xdr:cNvSpPr txBox="1"/>
      </xdr:nvSpPr>
      <xdr:spPr>
        <a:xfrm>
          <a:off x="22199600" y="1441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166914</xdr:rowOff>
    </xdr:from>
    <xdr:to>
      <xdr:col>112</xdr:col>
      <xdr:colOff>38100</xdr:colOff>
      <xdr:row>85</xdr:row>
      <xdr:rowOff>97064</xdr:rowOff>
    </xdr:to>
    <xdr:sp macro="" textlink="">
      <xdr:nvSpPr>
        <xdr:cNvPr id="818" name="楕円 817"/>
        <xdr:cNvSpPr/>
      </xdr:nvSpPr>
      <xdr:spPr>
        <a:xfrm>
          <a:off x="21272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39732</xdr:rowOff>
    </xdr:from>
    <xdr:to>
      <xdr:col>116</xdr:col>
      <xdr:colOff>63500</xdr:colOff>
      <xdr:row>85</xdr:row>
      <xdr:rowOff>46264</xdr:rowOff>
    </xdr:to>
    <xdr:cxnSp macro="">
      <xdr:nvCxnSpPr>
        <xdr:cNvPr id="819" name="直線コネクタ 818"/>
        <xdr:cNvCxnSpPr/>
      </xdr:nvCxnSpPr>
      <xdr:spPr>
        <a:xfrm flipV="1">
          <a:off x="21323300" y="14612982"/>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3084</xdr:rowOff>
    </xdr:from>
    <xdr:to>
      <xdr:col>107</xdr:col>
      <xdr:colOff>101600</xdr:colOff>
      <xdr:row>85</xdr:row>
      <xdr:rowOff>104684</xdr:rowOff>
    </xdr:to>
    <xdr:sp macro="" textlink="">
      <xdr:nvSpPr>
        <xdr:cNvPr id="820" name="楕円 819"/>
        <xdr:cNvSpPr/>
      </xdr:nvSpPr>
      <xdr:spPr>
        <a:xfrm>
          <a:off x="20383500" y="1457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46264</xdr:rowOff>
    </xdr:from>
    <xdr:to>
      <xdr:col>111</xdr:col>
      <xdr:colOff>177800</xdr:colOff>
      <xdr:row>85</xdr:row>
      <xdr:rowOff>53884</xdr:rowOff>
    </xdr:to>
    <xdr:cxnSp macro="">
      <xdr:nvCxnSpPr>
        <xdr:cNvPr id="821" name="直線コネクタ 820"/>
        <xdr:cNvCxnSpPr/>
      </xdr:nvCxnSpPr>
      <xdr:spPr>
        <a:xfrm flipV="1">
          <a:off x="20434300" y="14619514"/>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9616</xdr:rowOff>
    </xdr:from>
    <xdr:to>
      <xdr:col>102</xdr:col>
      <xdr:colOff>165100</xdr:colOff>
      <xdr:row>85</xdr:row>
      <xdr:rowOff>111216</xdr:rowOff>
    </xdr:to>
    <xdr:sp macro="" textlink="">
      <xdr:nvSpPr>
        <xdr:cNvPr id="822" name="楕円 821"/>
        <xdr:cNvSpPr/>
      </xdr:nvSpPr>
      <xdr:spPr>
        <a:xfrm>
          <a:off x="19494500" y="1458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53884</xdr:rowOff>
    </xdr:from>
    <xdr:to>
      <xdr:col>107</xdr:col>
      <xdr:colOff>50800</xdr:colOff>
      <xdr:row>85</xdr:row>
      <xdr:rowOff>60416</xdr:rowOff>
    </xdr:to>
    <xdr:cxnSp macro="">
      <xdr:nvCxnSpPr>
        <xdr:cNvPr id="823" name="直線コネクタ 822"/>
        <xdr:cNvCxnSpPr/>
      </xdr:nvCxnSpPr>
      <xdr:spPr>
        <a:xfrm flipV="1">
          <a:off x="19545300" y="1462713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112486</xdr:rowOff>
    </xdr:from>
    <xdr:to>
      <xdr:col>98</xdr:col>
      <xdr:colOff>38100</xdr:colOff>
      <xdr:row>85</xdr:row>
      <xdr:rowOff>42636</xdr:rowOff>
    </xdr:to>
    <xdr:sp macro="" textlink="">
      <xdr:nvSpPr>
        <xdr:cNvPr id="824" name="楕円 823"/>
        <xdr:cNvSpPr/>
      </xdr:nvSpPr>
      <xdr:spPr>
        <a:xfrm>
          <a:off x="18605500" y="1451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163286</xdr:rowOff>
    </xdr:from>
    <xdr:to>
      <xdr:col>102</xdr:col>
      <xdr:colOff>114300</xdr:colOff>
      <xdr:row>85</xdr:row>
      <xdr:rowOff>60416</xdr:rowOff>
    </xdr:to>
    <xdr:cxnSp macro="">
      <xdr:nvCxnSpPr>
        <xdr:cNvPr id="825" name="直線コネクタ 824"/>
        <xdr:cNvCxnSpPr/>
      </xdr:nvCxnSpPr>
      <xdr:spPr>
        <a:xfrm>
          <a:off x="18656300" y="1456508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138265</xdr:rowOff>
    </xdr:from>
    <xdr:ext cx="469744" cy="259045"/>
    <xdr:sp macro="" textlink="">
      <xdr:nvSpPr>
        <xdr:cNvPr id="826" name="n_1aveValue【消防施設】&#10;一人当たり面積"/>
        <xdr:cNvSpPr txBox="1"/>
      </xdr:nvSpPr>
      <xdr:spPr>
        <a:xfrm>
          <a:off x="21075727" y="1471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142620</xdr:rowOff>
    </xdr:from>
    <xdr:ext cx="469744" cy="259045"/>
    <xdr:sp macro="" textlink="">
      <xdr:nvSpPr>
        <xdr:cNvPr id="827" name="n_2aveValue【消防施設】&#10;一人当たり面積"/>
        <xdr:cNvSpPr txBox="1"/>
      </xdr:nvSpPr>
      <xdr:spPr>
        <a:xfrm>
          <a:off x="20199427" y="147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148063</xdr:rowOff>
    </xdr:from>
    <xdr:ext cx="469744" cy="259045"/>
    <xdr:sp macro="" textlink="">
      <xdr:nvSpPr>
        <xdr:cNvPr id="828" name="n_3aveValue【消防施設】&#10;一人当たり面積"/>
        <xdr:cNvSpPr txBox="1"/>
      </xdr:nvSpPr>
      <xdr:spPr>
        <a:xfrm>
          <a:off x="19310427" y="1472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142620</xdr:rowOff>
    </xdr:from>
    <xdr:ext cx="469744" cy="259045"/>
    <xdr:sp macro="" textlink="">
      <xdr:nvSpPr>
        <xdr:cNvPr id="829" name="n_4aveValue【消防施設】&#10;一人当たり面積"/>
        <xdr:cNvSpPr txBox="1"/>
      </xdr:nvSpPr>
      <xdr:spPr>
        <a:xfrm>
          <a:off x="18421427" y="147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113591</xdr:rowOff>
    </xdr:from>
    <xdr:ext cx="469744" cy="259045"/>
    <xdr:sp macro="" textlink="">
      <xdr:nvSpPr>
        <xdr:cNvPr id="830" name="n_1mainValue【消防施設】&#10;一人当たり面積"/>
        <xdr:cNvSpPr txBox="1"/>
      </xdr:nvSpPr>
      <xdr:spPr>
        <a:xfrm>
          <a:off x="21075727" y="14343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121211</xdr:rowOff>
    </xdr:from>
    <xdr:ext cx="469744" cy="259045"/>
    <xdr:sp macro="" textlink="">
      <xdr:nvSpPr>
        <xdr:cNvPr id="831" name="n_2mainValue【消防施設】&#10;一人当たり面積"/>
        <xdr:cNvSpPr txBox="1"/>
      </xdr:nvSpPr>
      <xdr:spPr>
        <a:xfrm>
          <a:off x="20199427" y="1435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127743</xdr:rowOff>
    </xdr:from>
    <xdr:ext cx="469744" cy="259045"/>
    <xdr:sp macro="" textlink="">
      <xdr:nvSpPr>
        <xdr:cNvPr id="832" name="n_3mainValue【消防施設】&#10;一人当たり面積"/>
        <xdr:cNvSpPr txBox="1"/>
      </xdr:nvSpPr>
      <xdr:spPr>
        <a:xfrm>
          <a:off x="19310427" y="1435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59163</xdr:rowOff>
    </xdr:from>
    <xdr:ext cx="469744" cy="259045"/>
    <xdr:sp macro="" textlink="">
      <xdr:nvSpPr>
        <xdr:cNvPr id="833" name="n_4mainValue【消防施設】&#10;一人当たり面積"/>
        <xdr:cNvSpPr txBox="1"/>
      </xdr:nvSpPr>
      <xdr:spPr>
        <a:xfrm>
          <a:off x="18421427" y="1428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5" name="直線コネクタ 84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6" name="テキスト ボックス 84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7" name="直線コネクタ 84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8" name="テキスト ボックス 84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9" name="直線コネクタ 84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0" name="テキスト ボックス 84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1" name="直線コネクタ 85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2" name="テキスト ボックス 85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3" name="直線コネクタ 85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4" name="テキスト ボックス 85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5" name="直線コネクタ 85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6" name="テキスト ボックス 85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7" name="直線コネクタ 8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859" name="直線コネクタ 858"/>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0"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1" name="直線コネクタ 86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862" name="【庁舎】&#10;有形固定資産減価償却率最大値テキスト"/>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863" name="直線コネクタ 862"/>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26688</xdr:rowOff>
    </xdr:from>
    <xdr:ext cx="405111" cy="259045"/>
    <xdr:sp macro="" textlink="">
      <xdr:nvSpPr>
        <xdr:cNvPr id="864" name="【庁舎】&#10;有形固定資産減価償却率平均値テキスト"/>
        <xdr:cNvSpPr txBox="1"/>
      </xdr:nvSpPr>
      <xdr:spPr>
        <a:xfrm>
          <a:off x="16357600" y="1785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865" name="フローチャート: 判断 864"/>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866" name="フローチャート: 判断 865"/>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167458</xdr:rowOff>
    </xdr:from>
    <xdr:to>
      <xdr:col>76</xdr:col>
      <xdr:colOff>165100</xdr:colOff>
      <xdr:row>105</xdr:row>
      <xdr:rowOff>97608</xdr:rowOff>
    </xdr:to>
    <xdr:sp macro="" textlink="">
      <xdr:nvSpPr>
        <xdr:cNvPr id="867" name="フローチャート: 判断 866"/>
        <xdr:cNvSpPr/>
      </xdr:nvSpPr>
      <xdr:spPr>
        <a:xfrm>
          <a:off x="14541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141332</xdr:rowOff>
    </xdr:from>
    <xdr:to>
      <xdr:col>72</xdr:col>
      <xdr:colOff>38100</xdr:colOff>
      <xdr:row>105</xdr:row>
      <xdr:rowOff>71482</xdr:rowOff>
    </xdr:to>
    <xdr:sp macro="" textlink="">
      <xdr:nvSpPr>
        <xdr:cNvPr id="868" name="フローチャート: 判断 867"/>
        <xdr:cNvSpPr/>
      </xdr:nvSpPr>
      <xdr:spPr>
        <a:xfrm>
          <a:off x="13652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125005</xdr:rowOff>
    </xdr:from>
    <xdr:to>
      <xdr:col>67</xdr:col>
      <xdr:colOff>101600</xdr:colOff>
      <xdr:row>105</xdr:row>
      <xdr:rowOff>55155</xdr:rowOff>
    </xdr:to>
    <xdr:sp macro="" textlink="">
      <xdr:nvSpPr>
        <xdr:cNvPr id="869" name="フローチャート: 判断 868"/>
        <xdr:cNvSpPr/>
      </xdr:nvSpPr>
      <xdr:spPr>
        <a:xfrm>
          <a:off x="12763500" y="1795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0" name="テキスト ボックス 8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1" name="テキスト ボックス 8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2" name="テキスト ボックス 8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3" name="テキスト ボックス 8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4" name="テキスト ボックス 8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51526</xdr:rowOff>
    </xdr:from>
    <xdr:to>
      <xdr:col>85</xdr:col>
      <xdr:colOff>177800</xdr:colOff>
      <xdr:row>102</xdr:row>
      <xdr:rowOff>153126</xdr:rowOff>
    </xdr:to>
    <xdr:sp macro="" textlink="">
      <xdr:nvSpPr>
        <xdr:cNvPr id="875" name="楕円 874"/>
        <xdr:cNvSpPr/>
      </xdr:nvSpPr>
      <xdr:spPr>
        <a:xfrm>
          <a:off x="16268700" y="1753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74403</xdr:rowOff>
    </xdr:from>
    <xdr:ext cx="405111" cy="259045"/>
    <xdr:sp macro="" textlink="">
      <xdr:nvSpPr>
        <xdr:cNvPr id="876" name="【庁舎】&#10;有形固定資産減価償却率該当値テキスト"/>
        <xdr:cNvSpPr txBox="1"/>
      </xdr:nvSpPr>
      <xdr:spPr>
        <a:xfrm>
          <a:off x="16357600" y="1739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105411</xdr:rowOff>
    </xdr:from>
    <xdr:to>
      <xdr:col>81</xdr:col>
      <xdr:colOff>101600</xdr:colOff>
      <xdr:row>107</xdr:row>
      <xdr:rowOff>35561</xdr:rowOff>
    </xdr:to>
    <xdr:sp macro="" textlink="">
      <xdr:nvSpPr>
        <xdr:cNvPr id="877" name="楕円 876"/>
        <xdr:cNvSpPr/>
      </xdr:nvSpPr>
      <xdr:spPr>
        <a:xfrm>
          <a:off x="15430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102326</xdr:rowOff>
    </xdr:from>
    <xdr:to>
      <xdr:col>85</xdr:col>
      <xdr:colOff>127000</xdr:colOff>
      <xdr:row>106</xdr:row>
      <xdr:rowOff>156211</xdr:rowOff>
    </xdr:to>
    <xdr:cxnSp macro="">
      <xdr:nvCxnSpPr>
        <xdr:cNvPr id="878" name="直線コネクタ 877"/>
        <xdr:cNvCxnSpPr/>
      </xdr:nvCxnSpPr>
      <xdr:spPr>
        <a:xfrm flipV="1">
          <a:off x="15481300" y="17590226"/>
          <a:ext cx="838200" cy="73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80918</xdr:rowOff>
    </xdr:from>
    <xdr:to>
      <xdr:col>76</xdr:col>
      <xdr:colOff>165100</xdr:colOff>
      <xdr:row>107</xdr:row>
      <xdr:rowOff>11068</xdr:rowOff>
    </xdr:to>
    <xdr:sp macro="" textlink="">
      <xdr:nvSpPr>
        <xdr:cNvPr id="879" name="楕円 878"/>
        <xdr:cNvSpPr/>
      </xdr:nvSpPr>
      <xdr:spPr>
        <a:xfrm>
          <a:off x="145415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131718</xdr:rowOff>
    </xdr:from>
    <xdr:to>
      <xdr:col>81</xdr:col>
      <xdr:colOff>50800</xdr:colOff>
      <xdr:row>106</xdr:row>
      <xdr:rowOff>156211</xdr:rowOff>
    </xdr:to>
    <xdr:cxnSp macro="">
      <xdr:nvCxnSpPr>
        <xdr:cNvPr id="880" name="直線コネクタ 879"/>
        <xdr:cNvCxnSpPr/>
      </xdr:nvCxnSpPr>
      <xdr:spPr>
        <a:xfrm>
          <a:off x="14592300" y="1830541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159294</xdr:rowOff>
    </xdr:from>
    <xdr:to>
      <xdr:col>72</xdr:col>
      <xdr:colOff>38100</xdr:colOff>
      <xdr:row>106</xdr:row>
      <xdr:rowOff>89444</xdr:rowOff>
    </xdr:to>
    <xdr:sp macro="" textlink="">
      <xdr:nvSpPr>
        <xdr:cNvPr id="881" name="楕円 880"/>
        <xdr:cNvSpPr/>
      </xdr:nvSpPr>
      <xdr:spPr>
        <a:xfrm>
          <a:off x="136525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38644</xdr:rowOff>
    </xdr:from>
    <xdr:to>
      <xdr:col>76</xdr:col>
      <xdr:colOff>114300</xdr:colOff>
      <xdr:row>106</xdr:row>
      <xdr:rowOff>131718</xdr:rowOff>
    </xdr:to>
    <xdr:cxnSp macro="">
      <xdr:nvCxnSpPr>
        <xdr:cNvPr id="882" name="直線コネクタ 881"/>
        <xdr:cNvCxnSpPr/>
      </xdr:nvCxnSpPr>
      <xdr:spPr>
        <a:xfrm>
          <a:off x="13703300" y="18212344"/>
          <a:ext cx="889000" cy="9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10705</xdr:rowOff>
    </xdr:from>
    <xdr:to>
      <xdr:col>67</xdr:col>
      <xdr:colOff>101600</xdr:colOff>
      <xdr:row>106</xdr:row>
      <xdr:rowOff>112305</xdr:rowOff>
    </xdr:to>
    <xdr:sp macro="" textlink="">
      <xdr:nvSpPr>
        <xdr:cNvPr id="883" name="楕円 882"/>
        <xdr:cNvSpPr/>
      </xdr:nvSpPr>
      <xdr:spPr>
        <a:xfrm>
          <a:off x="12763500" y="1818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38644</xdr:rowOff>
    </xdr:from>
    <xdr:to>
      <xdr:col>71</xdr:col>
      <xdr:colOff>177800</xdr:colOff>
      <xdr:row>106</xdr:row>
      <xdr:rowOff>61505</xdr:rowOff>
    </xdr:to>
    <xdr:cxnSp macro="">
      <xdr:nvCxnSpPr>
        <xdr:cNvPr id="884" name="直線コネクタ 883"/>
        <xdr:cNvCxnSpPr/>
      </xdr:nvCxnSpPr>
      <xdr:spPr>
        <a:xfrm flipV="1">
          <a:off x="12814300" y="1821234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37391</xdr:rowOff>
    </xdr:from>
    <xdr:ext cx="405111" cy="259045"/>
    <xdr:sp macro="" textlink="">
      <xdr:nvSpPr>
        <xdr:cNvPr id="885" name="n_1aveValue【庁舎】&#10;有形固定資産減価償却率"/>
        <xdr:cNvSpPr txBox="1"/>
      </xdr:nvSpPr>
      <xdr:spPr>
        <a:xfrm>
          <a:off x="15266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114135</xdr:rowOff>
    </xdr:from>
    <xdr:ext cx="405111" cy="259045"/>
    <xdr:sp macro="" textlink="">
      <xdr:nvSpPr>
        <xdr:cNvPr id="886" name="n_2aveValue【庁舎】&#10;有形固定資産減価償却率"/>
        <xdr:cNvSpPr txBox="1"/>
      </xdr:nvSpPr>
      <xdr:spPr>
        <a:xfrm>
          <a:off x="14389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88009</xdr:rowOff>
    </xdr:from>
    <xdr:ext cx="405111" cy="259045"/>
    <xdr:sp macro="" textlink="">
      <xdr:nvSpPr>
        <xdr:cNvPr id="887" name="n_3aveValue【庁舎】&#10;有形固定資産減価償却率"/>
        <xdr:cNvSpPr txBox="1"/>
      </xdr:nvSpPr>
      <xdr:spPr>
        <a:xfrm>
          <a:off x="135007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71682</xdr:rowOff>
    </xdr:from>
    <xdr:ext cx="405111" cy="259045"/>
    <xdr:sp macro="" textlink="">
      <xdr:nvSpPr>
        <xdr:cNvPr id="888" name="n_4aveValue【庁舎】&#10;有形固定資産減価償却率"/>
        <xdr:cNvSpPr txBox="1"/>
      </xdr:nvSpPr>
      <xdr:spPr>
        <a:xfrm>
          <a:off x="12611744" y="1773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26688</xdr:rowOff>
    </xdr:from>
    <xdr:ext cx="405111" cy="259045"/>
    <xdr:sp macro="" textlink="">
      <xdr:nvSpPr>
        <xdr:cNvPr id="889" name="n_1mainValue【庁舎】&#10;有形固定資産減価償却率"/>
        <xdr:cNvSpPr txBox="1"/>
      </xdr:nvSpPr>
      <xdr:spPr>
        <a:xfrm>
          <a:off x="15266044" y="1837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2195</xdr:rowOff>
    </xdr:from>
    <xdr:ext cx="405111" cy="259045"/>
    <xdr:sp macro="" textlink="">
      <xdr:nvSpPr>
        <xdr:cNvPr id="890" name="n_2mainValue【庁舎】&#10;有形固定資産減価償却率"/>
        <xdr:cNvSpPr txBox="1"/>
      </xdr:nvSpPr>
      <xdr:spPr>
        <a:xfrm>
          <a:off x="14389744" y="1834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80571</xdr:rowOff>
    </xdr:from>
    <xdr:ext cx="405111" cy="259045"/>
    <xdr:sp macro="" textlink="">
      <xdr:nvSpPr>
        <xdr:cNvPr id="891" name="n_3mainValue【庁舎】&#10;有形固定資産減価償却率"/>
        <xdr:cNvSpPr txBox="1"/>
      </xdr:nvSpPr>
      <xdr:spPr>
        <a:xfrm>
          <a:off x="13500744"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103432</xdr:rowOff>
    </xdr:from>
    <xdr:ext cx="405111" cy="259045"/>
    <xdr:sp macro="" textlink="">
      <xdr:nvSpPr>
        <xdr:cNvPr id="892" name="n_4mainValue【庁舎】&#10;有形固定資産減価償却率"/>
        <xdr:cNvSpPr txBox="1"/>
      </xdr:nvSpPr>
      <xdr:spPr>
        <a:xfrm>
          <a:off x="12611744" y="1827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3" name="直線コネクタ 90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4" name="テキスト ボックス 90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5" name="直線コネクタ 90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6" name="テキスト ボックス 90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7" name="直線コネクタ 90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8" name="テキスト ボックス 90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9" name="直線コネクタ 90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0" name="テキスト ボックス 90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61113</xdr:rowOff>
    </xdr:from>
    <xdr:to>
      <xdr:col>116</xdr:col>
      <xdr:colOff>62864</xdr:colOff>
      <xdr:row>107</xdr:row>
      <xdr:rowOff>154839</xdr:rowOff>
    </xdr:to>
    <xdr:cxnSp macro="">
      <xdr:nvCxnSpPr>
        <xdr:cNvPr id="914" name="直線コネクタ 913"/>
        <xdr:cNvCxnSpPr/>
      </xdr:nvCxnSpPr>
      <xdr:spPr>
        <a:xfrm flipV="1">
          <a:off x="22160864" y="17206113"/>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158666</xdr:rowOff>
    </xdr:from>
    <xdr:ext cx="469744" cy="259045"/>
    <xdr:sp macro="" textlink="">
      <xdr:nvSpPr>
        <xdr:cNvPr id="915" name="【庁舎】&#10;一人当たり面積最小値テキスト"/>
        <xdr:cNvSpPr txBox="1"/>
      </xdr:nvSpPr>
      <xdr:spPr>
        <a:xfrm>
          <a:off x="22199600" y="1850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154839</xdr:rowOff>
    </xdr:from>
    <xdr:to>
      <xdr:col>116</xdr:col>
      <xdr:colOff>152400</xdr:colOff>
      <xdr:row>107</xdr:row>
      <xdr:rowOff>154839</xdr:rowOff>
    </xdr:to>
    <xdr:cxnSp macro="">
      <xdr:nvCxnSpPr>
        <xdr:cNvPr id="916" name="直線コネクタ 915"/>
        <xdr:cNvCxnSpPr/>
      </xdr:nvCxnSpPr>
      <xdr:spPr>
        <a:xfrm>
          <a:off x="22072600" y="1849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7790</xdr:rowOff>
    </xdr:from>
    <xdr:ext cx="469744" cy="259045"/>
    <xdr:sp macro="" textlink="">
      <xdr:nvSpPr>
        <xdr:cNvPr id="917" name="【庁舎】&#10;一人当たり面積最大値テキスト"/>
        <xdr:cNvSpPr txBox="1"/>
      </xdr:nvSpPr>
      <xdr:spPr>
        <a:xfrm>
          <a:off x="22199600" y="16981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61113</xdr:rowOff>
    </xdr:from>
    <xdr:to>
      <xdr:col>116</xdr:col>
      <xdr:colOff>152400</xdr:colOff>
      <xdr:row>100</xdr:row>
      <xdr:rowOff>61113</xdr:rowOff>
    </xdr:to>
    <xdr:cxnSp macro="">
      <xdr:nvCxnSpPr>
        <xdr:cNvPr id="918" name="直線コネクタ 917"/>
        <xdr:cNvCxnSpPr/>
      </xdr:nvCxnSpPr>
      <xdr:spPr>
        <a:xfrm>
          <a:off x="22072600" y="17206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26688</xdr:rowOff>
    </xdr:from>
    <xdr:ext cx="469744" cy="259045"/>
    <xdr:sp macro="" textlink="">
      <xdr:nvSpPr>
        <xdr:cNvPr id="919" name="【庁舎】&#10;一人当たり面積平均値テキスト"/>
        <xdr:cNvSpPr txBox="1"/>
      </xdr:nvSpPr>
      <xdr:spPr>
        <a:xfrm>
          <a:off x="22199600" y="1820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920" name="フローチャート: 判断 919"/>
        <xdr:cNvSpPr/>
      </xdr:nvSpPr>
      <xdr:spPr>
        <a:xfrm>
          <a:off x="22110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66548</xdr:rowOff>
    </xdr:from>
    <xdr:to>
      <xdr:col>112</xdr:col>
      <xdr:colOff>38100</xdr:colOff>
      <xdr:row>106</xdr:row>
      <xdr:rowOff>168148</xdr:rowOff>
    </xdr:to>
    <xdr:sp macro="" textlink="">
      <xdr:nvSpPr>
        <xdr:cNvPr id="921" name="フローチャート: 判断 920"/>
        <xdr:cNvSpPr/>
      </xdr:nvSpPr>
      <xdr:spPr>
        <a:xfrm>
          <a:off x="21272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48718</xdr:rowOff>
    </xdr:from>
    <xdr:to>
      <xdr:col>107</xdr:col>
      <xdr:colOff>101600</xdr:colOff>
      <xdr:row>106</xdr:row>
      <xdr:rowOff>150318</xdr:rowOff>
    </xdr:to>
    <xdr:sp macro="" textlink="">
      <xdr:nvSpPr>
        <xdr:cNvPr id="922" name="フローチャート: 判断 921"/>
        <xdr:cNvSpPr/>
      </xdr:nvSpPr>
      <xdr:spPr>
        <a:xfrm>
          <a:off x="20383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44602</xdr:rowOff>
    </xdr:from>
    <xdr:to>
      <xdr:col>102</xdr:col>
      <xdr:colOff>165100</xdr:colOff>
      <xdr:row>106</xdr:row>
      <xdr:rowOff>146202</xdr:rowOff>
    </xdr:to>
    <xdr:sp macro="" textlink="">
      <xdr:nvSpPr>
        <xdr:cNvPr id="923" name="フローチャート: 判断 922"/>
        <xdr:cNvSpPr/>
      </xdr:nvSpPr>
      <xdr:spPr>
        <a:xfrm>
          <a:off x="19494500" y="1821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54203</xdr:rowOff>
    </xdr:from>
    <xdr:to>
      <xdr:col>98</xdr:col>
      <xdr:colOff>38100</xdr:colOff>
      <xdr:row>106</xdr:row>
      <xdr:rowOff>155803</xdr:rowOff>
    </xdr:to>
    <xdr:sp macro="" textlink="">
      <xdr:nvSpPr>
        <xdr:cNvPr id="924" name="フローチャート: 判断 923"/>
        <xdr:cNvSpPr/>
      </xdr:nvSpPr>
      <xdr:spPr>
        <a:xfrm>
          <a:off x="18605500" y="1822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101752</xdr:rowOff>
    </xdr:from>
    <xdr:to>
      <xdr:col>116</xdr:col>
      <xdr:colOff>114300</xdr:colOff>
      <xdr:row>105</xdr:row>
      <xdr:rowOff>31902</xdr:rowOff>
    </xdr:to>
    <xdr:sp macro="" textlink="">
      <xdr:nvSpPr>
        <xdr:cNvPr id="930" name="楕円 929"/>
        <xdr:cNvSpPr/>
      </xdr:nvSpPr>
      <xdr:spPr>
        <a:xfrm>
          <a:off x="22110700" y="1793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124629</xdr:rowOff>
    </xdr:from>
    <xdr:ext cx="469744" cy="259045"/>
    <xdr:sp macro="" textlink="">
      <xdr:nvSpPr>
        <xdr:cNvPr id="931" name="【庁舎】&#10;一人当たり面積該当値テキスト"/>
        <xdr:cNvSpPr txBox="1"/>
      </xdr:nvSpPr>
      <xdr:spPr>
        <a:xfrm>
          <a:off x="22199600" y="17783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35001</xdr:rowOff>
    </xdr:from>
    <xdr:to>
      <xdr:col>112</xdr:col>
      <xdr:colOff>38100</xdr:colOff>
      <xdr:row>105</xdr:row>
      <xdr:rowOff>136601</xdr:rowOff>
    </xdr:to>
    <xdr:sp macro="" textlink="">
      <xdr:nvSpPr>
        <xdr:cNvPr id="932" name="楕円 931"/>
        <xdr:cNvSpPr/>
      </xdr:nvSpPr>
      <xdr:spPr>
        <a:xfrm>
          <a:off x="21272500" y="1803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152552</xdr:rowOff>
    </xdr:from>
    <xdr:to>
      <xdr:col>116</xdr:col>
      <xdr:colOff>63500</xdr:colOff>
      <xdr:row>105</xdr:row>
      <xdr:rowOff>85801</xdr:rowOff>
    </xdr:to>
    <xdr:cxnSp macro="">
      <xdr:nvCxnSpPr>
        <xdr:cNvPr id="933" name="直線コネクタ 932"/>
        <xdr:cNvCxnSpPr/>
      </xdr:nvCxnSpPr>
      <xdr:spPr>
        <a:xfrm flipV="1">
          <a:off x="21323300" y="17983352"/>
          <a:ext cx="838200" cy="10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46889</xdr:rowOff>
    </xdr:from>
    <xdr:to>
      <xdr:col>107</xdr:col>
      <xdr:colOff>101600</xdr:colOff>
      <xdr:row>105</xdr:row>
      <xdr:rowOff>148489</xdr:rowOff>
    </xdr:to>
    <xdr:sp macro="" textlink="">
      <xdr:nvSpPr>
        <xdr:cNvPr id="934" name="楕円 933"/>
        <xdr:cNvSpPr/>
      </xdr:nvSpPr>
      <xdr:spPr>
        <a:xfrm>
          <a:off x="20383500" y="1804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85801</xdr:rowOff>
    </xdr:from>
    <xdr:to>
      <xdr:col>111</xdr:col>
      <xdr:colOff>177800</xdr:colOff>
      <xdr:row>105</xdr:row>
      <xdr:rowOff>97689</xdr:rowOff>
    </xdr:to>
    <xdr:cxnSp macro="">
      <xdr:nvCxnSpPr>
        <xdr:cNvPr id="935" name="直線コネクタ 934"/>
        <xdr:cNvCxnSpPr/>
      </xdr:nvCxnSpPr>
      <xdr:spPr>
        <a:xfrm flipV="1">
          <a:off x="20434300" y="18088051"/>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57862</xdr:rowOff>
    </xdr:from>
    <xdr:to>
      <xdr:col>102</xdr:col>
      <xdr:colOff>165100</xdr:colOff>
      <xdr:row>105</xdr:row>
      <xdr:rowOff>159462</xdr:rowOff>
    </xdr:to>
    <xdr:sp macro="" textlink="">
      <xdr:nvSpPr>
        <xdr:cNvPr id="936" name="楕円 935"/>
        <xdr:cNvSpPr/>
      </xdr:nvSpPr>
      <xdr:spPr>
        <a:xfrm>
          <a:off x="19494500" y="1806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97689</xdr:rowOff>
    </xdr:from>
    <xdr:to>
      <xdr:col>107</xdr:col>
      <xdr:colOff>50800</xdr:colOff>
      <xdr:row>105</xdr:row>
      <xdr:rowOff>108662</xdr:rowOff>
    </xdr:to>
    <xdr:cxnSp macro="">
      <xdr:nvCxnSpPr>
        <xdr:cNvPr id="937" name="直線コネクタ 936"/>
        <xdr:cNvCxnSpPr/>
      </xdr:nvCxnSpPr>
      <xdr:spPr>
        <a:xfrm flipV="1">
          <a:off x="19545300" y="18099939"/>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69748</xdr:rowOff>
    </xdr:from>
    <xdr:to>
      <xdr:col>98</xdr:col>
      <xdr:colOff>38100</xdr:colOff>
      <xdr:row>105</xdr:row>
      <xdr:rowOff>171348</xdr:rowOff>
    </xdr:to>
    <xdr:sp macro="" textlink="">
      <xdr:nvSpPr>
        <xdr:cNvPr id="938" name="楕円 937"/>
        <xdr:cNvSpPr/>
      </xdr:nvSpPr>
      <xdr:spPr>
        <a:xfrm>
          <a:off x="18605500" y="1807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108662</xdr:rowOff>
    </xdr:from>
    <xdr:to>
      <xdr:col>102</xdr:col>
      <xdr:colOff>114300</xdr:colOff>
      <xdr:row>105</xdr:row>
      <xdr:rowOff>120548</xdr:rowOff>
    </xdr:to>
    <xdr:cxnSp macro="">
      <xdr:nvCxnSpPr>
        <xdr:cNvPr id="939" name="直線コネクタ 938"/>
        <xdr:cNvCxnSpPr/>
      </xdr:nvCxnSpPr>
      <xdr:spPr>
        <a:xfrm flipV="1">
          <a:off x="18656300" y="18110912"/>
          <a:ext cx="889000" cy="1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159275</xdr:rowOff>
    </xdr:from>
    <xdr:ext cx="469744" cy="259045"/>
    <xdr:sp macro="" textlink="">
      <xdr:nvSpPr>
        <xdr:cNvPr id="940" name="n_1aveValue【庁舎】&#10;一人当たり面積"/>
        <xdr:cNvSpPr txBox="1"/>
      </xdr:nvSpPr>
      <xdr:spPr>
        <a:xfrm>
          <a:off x="210757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141445</xdr:rowOff>
    </xdr:from>
    <xdr:ext cx="469744" cy="259045"/>
    <xdr:sp macro="" textlink="">
      <xdr:nvSpPr>
        <xdr:cNvPr id="941" name="n_2aveValue【庁舎】&#10;一人当たり面積"/>
        <xdr:cNvSpPr txBox="1"/>
      </xdr:nvSpPr>
      <xdr:spPr>
        <a:xfrm>
          <a:off x="20199427" y="1831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137329</xdr:rowOff>
    </xdr:from>
    <xdr:ext cx="469744" cy="259045"/>
    <xdr:sp macro="" textlink="">
      <xdr:nvSpPr>
        <xdr:cNvPr id="942" name="n_3aveValue【庁舎】&#10;一人当たり面積"/>
        <xdr:cNvSpPr txBox="1"/>
      </xdr:nvSpPr>
      <xdr:spPr>
        <a:xfrm>
          <a:off x="19310427" y="1831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146930</xdr:rowOff>
    </xdr:from>
    <xdr:ext cx="469744" cy="259045"/>
    <xdr:sp macro="" textlink="">
      <xdr:nvSpPr>
        <xdr:cNvPr id="943" name="n_4aveValue【庁舎】&#10;一人当たり面積"/>
        <xdr:cNvSpPr txBox="1"/>
      </xdr:nvSpPr>
      <xdr:spPr>
        <a:xfrm>
          <a:off x="18421427" y="1832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153128</xdr:rowOff>
    </xdr:from>
    <xdr:ext cx="469744" cy="259045"/>
    <xdr:sp macro="" textlink="">
      <xdr:nvSpPr>
        <xdr:cNvPr id="944" name="n_1mainValue【庁舎】&#10;一人当たり面積"/>
        <xdr:cNvSpPr txBox="1"/>
      </xdr:nvSpPr>
      <xdr:spPr>
        <a:xfrm>
          <a:off x="21075727" y="1781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165016</xdr:rowOff>
    </xdr:from>
    <xdr:ext cx="469744" cy="259045"/>
    <xdr:sp macro="" textlink="">
      <xdr:nvSpPr>
        <xdr:cNvPr id="945" name="n_2mainValue【庁舎】&#10;一人当たり面積"/>
        <xdr:cNvSpPr txBox="1"/>
      </xdr:nvSpPr>
      <xdr:spPr>
        <a:xfrm>
          <a:off x="20199427" y="1782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4539</xdr:rowOff>
    </xdr:from>
    <xdr:ext cx="469744" cy="259045"/>
    <xdr:sp macro="" textlink="">
      <xdr:nvSpPr>
        <xdr:cNvPr id="946" name="n_3mainValue【庁舎】&#10;一人当たり面積"/>
        <xdr:cNvSpPr txBox="1"/>
      </xdr:nvSpPr>
      <xdr:spPr>
        <a:xfrm>
          <a:off x="19310427" y="1783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16425</xdr:rowOff>
    </xdr:from>
    <xdr:ext cx="469744" cy="259045"/>
    <xdr:sp macro="" textlink="">
      <xdr:nvSpPr>
        <xdr:cNvPr id="947" name="n_4mainValue【庁舎】&#10;一人当たり面積"/>
        <xdr:cNvSpPr txBox="1"/>
      </xdr:nvSpPr>
      <xdr:spPr>
        <a:xfrm>
          <a:off x="18421427" y="1784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・減価償却率</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図書館、体育館、消防施設は一部しか大規模改修を行っていないため、老朽化が進んでいる。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庁舎は、本庁舎について令和３年度に新築移転したことにより減価償却率は大幅に減少している。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保健センター機能については本庁舎へ集約されたが一部が現状のままのため減価償却率は増加している。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・一人当たり単位について</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建物については、一人当たり面積は類似団体と同じ程度の資産形成であるが、体育館や福祉施設、庁舎については町内の少子高齢化による人口減少がすすんでいるため類似団体と比較して一人当たり面積が高く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8,496
8,395
381.98
13,692,647
12,564,875
704,663
6,591,483
12,626,054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人口減少（対前年比△</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174</a:t>
          </a:r>
          <a:r>
            <a:rPr kumimoji="1" lang="ja-JP" altLang="en-US" sz="1300">
              <a:latin typeface="ＭＳ Ｐゴシック" panose="020B0600070205080204" pitchFamily="50" charset="-128"/>
              <a:ea typeface="ＭＳ Ｐゴシック" panose="020B0600070205080204" pitchFamily="50" charset="-128"/>
            </a:rPr>
            <a:t>人））や全国平均を上回る高齢化率（令和４年１月１日現在</a:t>
          </a:r>
          <a:r>
            <a:rPr kumimoji="1" lang="en-US" altLang="ja-JP" sz="1300">
              <a:latin typeface="ＭＳ Ｐゴシック" panose="020B0600070205080204" pitchFamily="50" charset="-128"/>
              <a:ea typeface="ＭＳ Ｐゴシック" panose="020B0600070205080204" pitchFamily="50" charset="-128"/>
            </a:rPr>
            <a:t>48.63</a:t>
          </a:r>
          <a:r>
            <a:rPr kumimoji="1" lang="ja-JP" altLang="en-US" sz="1300">
              <a:latin typeface="ＭＳ Ｐゴシック" panose="020B0600070205080204" pitchFamily="50" charset="-128"/>
              <a:ea typeface="ＭＳ Ｐゴシック" panose="020B0600070205080204" pitchFamily="50" charset="-128"/>
            </a:rPr>
            <a:t>％）に加え、町内に中心となる産業がないことにより、財政基盤が弱く、類似団体平均を下回っている。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定住対策、企業誘致などを推進し、自主財源の確保を図る。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3" name="直線コネクタ 62"/>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6" name="財政力最大値テキスト"/>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7" name="直線コネクタ 66"/>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135467</xdr:rowOff>
    </xdr:to>
    <xdr:cxnSp macro="">
      <xdr:nvCxnSpPr>
        <xdr:cNvPr id="68" name="直線コネクタ 67"/>
        <xdr:cNvCxnSpPr/>
      </xdr:nvCxnSpPr>
      <xdr:spPr>
        <a:xfrm>
          <a:off x="4114800" y="75078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135467</xdr:rowOff>
    </xdr:to>
    <xdr:cxnSp macro="">
      <xdr:nvCxnSpPr>
        <xdr:cNvPr id="71" name="直線コネクタ 70"/>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162278</xdr:rowOff>
    </xdr:from>
    <xdr:to>
      <xdr:col>19</xdr:col>
      <xdr:colOff>184150</xdr:colOff>
      <xdr:row>43</xdr:row>
      <xdr:rowOff>92428</xdr:rowOff>
    </xdr:to>
    <xdr:sp macro="" textlink="">
      <xdr:nvSpPr>
        <xdr:cNvPr id="72" name="フローチャート: 判断 71"/>
        <xdr:cNvSpPr/>
      </xdr:nvSpPr>
      <xdr:spPr>
        <a:xfrm>
          <a:off x="4064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102605</xdr:rowOff>
    </xdr:from>
    <xdr:ext cx="736600" cy="259045"/>
    <xdr:sp macro="" textlink="">
      <xdr:nvSpPr>
        <xdr:cNvPr id="73" name="テキスト ボックス 72"/>
        <xdr:cNvSpPr txBox="1"/>
      </xdr:nvSpPr>
      <xdr:spPr>
        <a:xfrm>
          <a:off x="3733800" y="7132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4" name="直線コネクタ 73"/>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162278</xdr:rowOff>
    </xdr:from>
    <xdr:to>
      <xdr:col>15</xdr:col>
      <xdr:colOff>133350</xdr:colOff>
      <xdr:row>43</xdr:row>
      <xdr:rowOff>92428</xdr:rowOff>
    </xdr:to>
    <xdr:sp macro="" textlink="">
      <xdr:nvSpPr>
        <xdr:cNvPr id="75" name="フローチャート: 判断 74"/>
        <xdr:cNvSpPr/>
      </xdr:nvSpPr>
      <xdr:spPr>
        <a:xfrm>
          <a:off x="3175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102605</xdr:rowOff>
    </xdr:from>
    <xdr:ext cx="762000" cy="259045"/>
    <xdr:sp macro="" textlink="">
      <xdr:nvSpPr>
        <xdr:cNvPr id="76" name="テキスト ボックス 75"/>
        <xdr:cNvSpPr txBox="1"/>
      </xdr:nvSpPr>
      <xdr:spPr>
        <a:xfrm>
          <a:off x="2844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135467</xdr:rowOff>
    </xdr:to>
    <xdr:cxnSp macro="">
      <xdr:nvCxnSpPr>
        <xdr:cNvPr id="77" name="直線コネクタ 76"/>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7" name="楕円 86"/>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151994</xdr:rowOff>
    </xdr:from>
    <xdr:ext cx="762000" cy="259045"/>
    <xdr:sp macro="" textlink="">
      <xdr:nvSpPr>
        <xdr:cNvPr id="88" name="財政力該当値テキスト"/>
        <xdr:cNvSpPr txBox="1"/>
      </xdr:nvSpPr>
      <xdr:spPr>
        <a:xfrm>
          <a:off x="5041900" y="7352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89" name="楕円 88"/>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0" name="テキスト ボックス 89"/>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1" name="楕円 90"/>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2" name="テキスト ボックス 91"/>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3" name="楕円 92"/>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4" name="テキスト ボックス 93"/>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5" name="楕円 94"/>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6" name="テキスト ボックス 95"/>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経常経費の削減（人件費△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、維持補修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、補助費減△</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に加え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経常</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一般財源の増額（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交付税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百万円）があったため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今後令和３年度に完成した新庁舎及び新町立病院の建設等に係る起債の償還等に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ともなう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公債費の増額が見込まれるため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39116</xdr:rowOff>
    </xdr:to>
    <xdr:cxnSp macro="">
      <xdr:nvCxnSpPr>
        <xdr:cNvPr id="124" name="直線コネクタ 123"/>
        <xdr:cNvCxnSpPr/>
      </xdr:nvCxnSpPr>
      <xdr:spPr>
        <a:xfrm flipV="1">
          <a:off x="4953000" y="10172446"/>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11193</xdr:rowOff>
    </xdr:from>
    <xdr:ext cx="762000" cy="259045"/>
    <xdr:sp macro="" textlink="">
      <xdr:nvSpPr>
        <xdr:cNvPr id="125" name="財政構造の弾力性最小値テキスト"/>
        <xdr:cNvSpPr txBox="1"/>
      </xdr:nvSpPr>
      <xdr:spPr>
        <a:xfrm>
          <a:off x="5041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39116</xdr:rowOff>
    </xdr:from>
    <xdr:to>
      <xdr:col>24</xdr:col>
      <xdr:colOff>12700</xdr:colOff>
      <xdr:row>66</xdr:row>
      <xdr:rowOff>39116</xdr:rowOff>
    </xdr:to>
    <xdr:cxnSp macro="">
      <xdr:nvCxnSpPr>
        <xdr:cNvPr id="126" name="直線コネクタ 125"/>
        <xdr:cNvCxnSpPr/>
      </xdr:nvCxnSpPr>
      <xdr:spPr>
        <a:xfrm>
          <a:off x="4864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7" name="財政構造の弾力性最大値テキスト"/>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28" name="直線コネクタ 127"/>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119634</xdr:rowOff>
    </xdr:from>
    <xdr:to>
      <xdr:col>23</xdr:col>
      <xdr:colOff>133350</xdr:colOff>
      <xdr:row>60</xdr:row>
      <xdr:rowOff>141224</xdr:rowOff>
    </xdr:to>
    <xdr:cxnSp macro="">
      <xdr:nvCxnSpPr>
        <xdr:cNvPr id="129" name="直線コネクタ 128"/>
        <xdr:cNvCxnSpPr/>
      </xdr:nvCxnSpPr>
      <xdr:spPr>
        <a:xfrm flipV="1">
          <a:off x="4114800" y="10235184"/>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13987</xdr:rowOff>
    </xdr:from>
    <xdr:ext cx="762000" cy="259045"/>
    <xdr:sp macro="" textlink="">
      <xdr:nvSpPr>
        <xdr:cNvPr id="130" name="財政構造の弾力性平均値テキスト"/>
        <xdr:cNvSpPr txBox="1"/>
      </xdr:nvSpPr>
      <xdr:spPr>
        <a:xfrm>
          <a:off x="5041900" y="10643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31" name="フローチャート: 判断 130"/>
        <xdr:cNvSpPr/>
      </xdr:nvSpPr>
      <xdr:spPr>
        <a:xfrm>
          <a:off x="49022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141224</xdr:rowOff>
    </xdr:from>
    <xdr:to>
      <xdr:col>19</xdr:col>
      <xdr:colOff>133350</xdr:colOff>
      <xdr:row>62</xdr:row>
      <xdr:rowOff>29972</xdr:rowOff>
    </xdr:to>
    <xdr:cxnSp macro="">
      <xdr:nvCxnSpPr>
        <xdr:cNvPr id="132" name="直線コネクタ 131"/>
        <xdr:cNvCxnSpPr/>
      </xdr:nvCxnSpPr>
      <xdr:spPr>
        <a:xfrm flipV="1">
          <a:off x="3225800" y="10428224"/>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49022</xdr:rowOff>
    </xdr:from>
    <xdr:to>
      <xdr:col>19</xdr:col>
      <xdr:colOff>184150</xdr:colOff>
      <xdr:row>63</xdr:row>
      <xdr:rowOff>150622</xdr:rowOff>
    </xdr:to>
    <xdr:sp macro="" textlink="">
      <xdr:nvSpPr>
        <xdr:cNvPr id="133" name="フローチャート: 判断 132"/>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135399</xdr:rowOff>
    </xdr:from>
    <xdr:ext cx="736600" cy="259045"/>
    <xdr:sp macro="" textlink="">
      <xdr:nvSpPr>
        <xdr:cNvPr id="134" name="テキスト ボックス 133"/>
        <xdr:cNvSpPr txBox="1"/>
      </xdr:nvSpPr>
      <xdr:spPr>
        <a:xfrm>
          <a:off x="3733800" y="1093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109728</xdr:rowOff>
    </xdr:from>
    <xdr:to>
      <xdr:col>15</xdr:col>
      <xdr:colOff>82550</xdr:colOff>
      <xdr:row>62</xdr:row>
      <xdr:rowOff>29972</xdr:rowOff>
    </xdr:to>
    <xdr:cxnSp macro="">
      <xdr:nvCxnSpPr>
        <xdr:cNvPr id="135" name="直線コネクタ 134"/>
        <xdr:cNvCxnSpPr/>
      </xdr:nvCxnSpPr>
      <xdr:spPr>
        <a:xfrm>
          <a:off x="2336800" y="10568178"/>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92456</xdr:rowOff>
    </xdr:from>
    <xdr:to>
      <xdr:col>15</xdr:col>
      <xdr:colOff>133350</xdr:colOff>
      <xdr:row>64</xdr:row>
      <xdr:rowOff>22606</xdr:rowOff>
    </xdr:to>
    <xdr:sp macro="" textlink="">
      <xdr:nvSpPr>
        <xdr:cNvPr id="136" name="フローチャート: 判断 135"/>
        <xdr:cNvSpPr/>
      </xdr:nvSpPr>
      <xdr:spPr>
        <a:xfrm>
          <a:off x="3175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7383</xdr:rowOff>
    </xdr:from>
    <xdr:ext cx="762000" cy="259045"/>
    <xdr:sp macro="" textlink="">
      <xdr:nvSpPr>
        <xdr:cNvPr id="137" name="テキスト ボックス 136"/>
        <xdr:cNvSpPr txBox="1"/>
      </xdr:nvSpPr>
      <xdr:spPr>
        <a:xfrm>
          <a:off x="2844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66294</xdr:rowOff>
    </xdr:from>
    <xdr:to>
      <xdr:col>11</xdr:col>
      <xdr:colOff>31750</xdr:colOff>
      <xdr:row>61</xdr:row>
      <xdr:rowOff>109728</xdr:rowOff>
    </xdr:to>
    <xdr:cxnSp macro="">
      <xdr:nvCxnSpPr>
        <xdr:cNvPr id="138" name="直線コネクタ 137"/>
        <xdr:cNvCxnSpPr/>
      </xdr:nvCxnSpPr>
      <xdr:spPr>
        <a:xfrm>
          <a:off x="1447800" y="1052474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82804</xdr:rowOff>
    </xdr:from>
    <xdr:to>
      <xdr:col>11</xdr:col>
      <xdr:colOff>82550</xdr:colOff>
      <xdr:row>64</xdr:row>
      <xdr:rowOff>12954</xdr:rowOff>
    </xdr:to>
    <xdr:sp macro="" textlink="">
      <xdr:nvSpPr>
        <xdr:cNvPr id="139" name="フローチャート: 判断 138"/>
        <xdr:cNvSpPr/>
      </xdr:nvSpPr>
      <xdr:spPr>
        <a:xfrm>
          <a:off x="2286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169181</xdr:rowOff>
    </xdr:from>
    <xdr:ext cx="762000" cy="259045"/>
    <xdr:sp macro="" textlink="">
      <xdr:nvSpPr>
        <xdr:cNvPr id="140" name="テキスト ボックス 139"/>
        <xdr:cNvSpPr txBox="1"/>
      </xdr:nvSpPr>
      <xdr:spPr>
        <a:xfrm>
          <a:off x="1955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5588</xdr:rowOff>
    </xdr:from>
    <xdr:to>
      <xdr:col>7</xdr:col>
      <xdr:colOff>31750</xdr:colOff>
      <xdr:row>63</xdr:row>
      <xdr:rowOff>107188</xdr:rowOff>
    </xdr:to>
    <xdr:sp macro="" textlink="">
      <xdr:nvSpPr>
        <xdr:cNvPr id="141" name="フローチャート: 判断 140"/>
        <xdr:cNvSpPr/>
      </xdr:nvSpPr>
      <xdr:spPr>
        <a:xfrm>
          <a:off x="1397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91965</xdr:rowOff>
    </xdr:from>
    <xdr:ext cx="762000" cy="259045"/>
    <xdr:sp macro="" textlink="">
      <xdr:nvSpPr>
        <xdr:cNvPr id="142" name="テキスト ボックス 141"/>
        <xdr:cNvSpPr txBox="1"/>
      </xdr:nvSpPr>
      <xdr:spPr>
        <a:xfrm>
          <a:off x="1066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68834</xdr:rowOff>
    </xdr:from>
    <xdr:to>
      <xdr:col>23</xdr:col>
      <xdr:colOff>184150</xdr:colOff>
      <xdr:row>59</xdr:row>
      <xdr:rowOff>170434</xdr:rowOff>
    </xdr:to>
    <xdr:sp macro="" textlink="">
      <xdr:nvSpPr>
        <xdr:cNvPr id="148" name="楕円 147"/>
        <xdr:cNvSpPr/>
      </xdr:nvSpPr>
      <xdr:spPr>
        <a:xfrm>
          <a:off x="4902200" y="1018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161561</xdr:rowOff>
    </xdr:from>
    <xdr:ext cx="762000" cy="259045"/>
    <xdr:sp macro="" textlink="">
      <xdr:nvSpPr>
        <xdr:cNvPr id="149" name="財政構造の弾力性該当値テキスト"/>
        <xdr:cNvSpPr txBox="1"/>
      </xdr:nvSpPr>
      <xdr:spPr>
        <a:xfrm>
          <a:off x="5041900" y="10105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90424</xdr:rowOff>
    </xdr:from>
    <xdr:to>
      <xdr:col>19</xdr:col>
      <xdr:colOff>184150</xdr:colOff>
      <xdr:row>61</xdr:row>
      <xdr:rowOff>20574</xdr:rowOff>
    </xdr:to>
    <xdr:sp macro="" textlink="">
      <xdr:nvSpPr>
        <xdr:cNvPr id="150" name="楕円 149"/>
        <xdr:cNvSpPr/>
      </xdr:nvSpPr>
      <xdr:spPr>
        <a:xfrm>
          <a:off x="4064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30751</xdr:rowOff>
    </xdr:from>
    <xdr:ext cx="736600" cy="259045"/>
    <xdr:sp macro="" textlink="">
      <xdr:nvSpPr>
        <xdr:cNvPr id="151" name="テキスト ボックス 150"/>
        <xdr:cNvSpPr txBox="1"/>
      </xdr:nvSpPr>
      <xdr:spPr>
        <a:xfrm>
          <a:off x="3733800" y="1014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150622</xdr:rowOff>
    </xdr:from>
    <xdr:to>
      <xdr:col>15</xdr:col>
      <xdr:colOff>133350</xdr:colOff>
      <xdr:row>62</xdr:row>
      <xdr:rowOff>80772</xdr:rowOff>
    </xdr:to>
    <xdr:sp macro="" textlink="">
      <xdr:nvSpPr>
        <xdr:cNvPr id="152" name="楕円 151"/>
        <xdr:cNvSpPr/>
      </xdr:nvSpPr>
      <xdr:spPr>
        <a:xfrm>
          <a:off x="3175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90949</xdr:rowOff>
    </xdr:from>
    <xdr:ext cx="762000" cy="259045"/>
    <xdr:sp macro="" textlink="">
      <xdr:nvSpPr>
        <xdr:cNvPr id="153" name="テキスト ボックス 152"/>
        <xdr:cNvSpPr txBox="1"/>
      </xdr:nvSpPr>
      <xdr:spPr>
        <a:xfrm>
          <a:off x="2844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58928</xdr:rowOff>
    </xdr:from>
    <xdr:to>
      <xdr:col>11</xdr:col>
      <xdr:colOff>82550</xdr:colOff>
      <xdr:row>61</xdr:row>
      <xdr:rowOff>160528</xdr:rowOff>
    </xdr:to>
    <xdr:sp macro="" textlink="">
      <xdr:nvSpPr>
        <xdr:cNvPr id="154" name="楕円 153"/>
        <xdr:cNvSpPr/>
      </xdr:nvSpPr>
      <xdr:spPr>
        <a:xfrm>
          <a:off x="22860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170705</xdr:rowOff>
    </xdr:from>
    <xdr:ext cx="762000" cy="259045"/>
    <xdr:sp macro="" textlink="">
      <xdr:nvSpPr>
        <xdr:cNvPr id="155" name="テキスト ボックス 154"/>
        <xdr:cNvSpPr txBox="1"/>
      </xdr:nvSpPr>
      <xdr:spPr>
        <a:xfrm>
          <a:off x="1955800" y="102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15494</xdr:rowOff>
    </xdr:from>
    <xdr:to>
      <xdr:col>7</xdr:col>
      <xdr:colOff>31750</xdr:colOff>
      <xdr:row>61</xdr:row>
      <xdr:rowOff>117094</xdr:rowOff>
    </xdr:to>
    <xdr:sp macro="" textlink="">
      <xdr:nvSpPr>
        <xdr:cNvPr id="156" name="楕円 155"/>
        <xdr:cNvSpPr/>
      </xdr:nvSpPr>
      <xdr:spPr>
        <a:xfrm>
          <a:off x="1397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127271</xdr:rowOff>
    </xdr:from>
    <xdr:ext cx="762000" cy="259045"/>
    <xdr:sp macro="" textlink="">
      <xdr:nvSpPr>
        <xdr:cNvPr id="157" name="テキスト ボックス 156"/>
        <xdr:cNvSpPr txBox="1"/>
      </xdr:nvSpPr>
      <xdr:spPr>
        <a:xfrm>
          <a:off x="1066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[413,062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前に各団体において整備した各種同等目的の施設が重複しており、この維持管理経費が多額であるうえ、施設が老朽化し修繕費が増加してきている。多くの集会施設で指定管理者制度を導入し、施設使用料の減免基準の見直し、冷暖房使用料の徴収を行い、受益者負担の適正化及びコスト削減を図っている。</a:t>
          </a:r>
        </a:p>
        <a:p>
          <a:r>
            <a:rPr kumimoji="1" lang="ja-JP" altLang="en-US" sz="1300">
              <a:latin typeface="ＭＳ Ｐゴシック" panose="020B0600070205080204" pitchFamily="50" charset="-128"/>
              <a:ea typeface="ＭＳ Ｐゴシック" panose="020B0600070205080204" pitchFamily="50" charset="-128"/>
            </a:rPr>
            <a:t>　自治体面積が広くマンパワーが必要であるが、人口は減少の一途で、類似団体内でも下位となっている。</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79226</xdr:rowOff>
    </xdr:from>
    <xdr:to>
      <xdr:col>23</xdr:col>
      <xdr:colOff>133350</xdr:colOff>
      <xdr:row>90</xdr:row>
      <xdr:rowOff>9607</xdr:rowOff>
    </xdr:to>
    <xdr:cxnSp macro="">
      <xdr:nvCxnSpPr>
        <xdr:cNvPr id="185" name="直線コネクタ 184"/>
        <xdr:cNvCxnSpPr/>
      </xdr:nvCxnSpPr>
      <xdr:spPr>
        <a:xfrm flipV="1">
          <a:off x="4953000" y="13795226"/>
          <a:ext cx="0" cy="1644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153134</xdr:rowOff>
    </xdr:from>
    <xdr:ext cx="762000" cy="259045"/>
    <xdr:sp macro="" textlink="">
      <xdr:nvSpPr>
        <xdr:cNvPr id="186" name="人件費・物件費等の状況最小値テキスト"/>
        <xdr:cNvSpPr txBox="1"/>
      </xdr:nvSpPr>
      <xdr:spPr>
        <a:xfrm>
          <a:off x="5041900" y="1541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9607</xdr:rowOff>
    </xdr:from>
    <xdr:to>
      <xdr:col>24</xdr:col>
      <xdr:colOff>12700</xdr:colOff>
      <xdr:row>90</xdr:row>
      <xdr:rowOff>9607</xdr:rowOff>
    </xdr:to>
    <xdr:cxnSp macro="">
      <xdr:nvCxnSpPr>
        <xdr:cNvPr id="187" name="直線コネクタ 186"/>
        <xdr:cNvCxnSpPr/>
      </xdr:nvCxnSpPr>
      <xdr:spPr>
        <a:xfrm>
          <a:off x="4864100" y="1544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165603</xdr:rowOff>
    </xdr:from>
    <xdr:ext cx="762000" cy="259045"/>
    <xdr:sp macro="" textlink="">
      <xdr:nvSpPr>
        <xdr:cNvPr id="188" name="人件費・物件費等の状況最大値テキスト"/>
        <xdr:cNvSpPr txBox="1"/>
      </xdr:nvSpPr>
      <xdr:spPr>
        <a:xfrm>
          <a:off x="5041900" y="13538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79226</xdr:rowOff>
    </xdr:from>
    <xdr:to>
      <xdr:col>24</xdr:col>
      <xdr:colOff>12700</xdr:colOff>
      <xdr:row>80</xdr:row>
      <xdr:rowOff>79226</xdr:rowOff>
    </xdr:to>
    <xdr:cxnSp macro="">
      <xdr:nvCxnSpPr>
        <xdr:cNvPr id="189" name="直線コネクタ 188"/>
        <xdr:cNvCxnSpPr/>
      </xdr:nvCxnSpPr>
      <xdr:spPr>
        <a:xfrm>
          <a:off x="4864100" y="1379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77791</xdr:rowOff>
    </xdr:from>
    <xdr:to>
      <xdr:col>23</xdr:col>
      <xdr:colOff>133350</xdr:colOff>
      <xdr:row>83</xdr:row>
      <xdr:rowOff>164869</xdr:rowOff>
    </xdr:to>
    <xdr:cxnSp macro="">
      <xdr:nvCxnSpPr>
        <xdr:cNvPr id="190" name="直線コネクタ 189"/>
        <xdr:cNvCxnSpPr/>
      </xdr:nvCxnSpPr>
      <xdr:spPr>
        <a:xfrm>
          <a:off x="4114800" y="14308141"/>
          <a:ext cx="838200" cy="8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127449</xdr:rowOff>
    </xdr:from>
    <xdr:ext cx="762000" cy="259045"/>
    <xdr:sp macro="" textlink="">
      <xdr:nvSpPr>
        <xdr:cNvPr id="191" name="人件費・物件費等の状況平均値テキスト"/>
        <xdr:cNvSpPr txBox="1"/>
      </xdr:nvSpPr>
      <xdr:spPr>
        <a:xfrm>
          <a:off x="5041900" y="14014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110922</xdr:rowOff>
    </xdr:from>
    <xdr:to>
      <xdr:col>23</xdr:col>
      <xdr:colOff>184150</xdr:colOff>
      <xdr:row>83</xdr:row>
      <xdr:rowOff>41072</xdr:rowOff>
    </xdr:to>
    <xdr:sp macro="" textlink="">
      <xdr:nvSpPr>
        <xdr:cNvPr id="192" name="フローチャート: 判断 191"/>
        <xdr:cNvSpPr/>
      </xdr:nvSpPr>
      <xdr:spPr>
        <a:xfrm>
          <a:off x="49022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11325</xdr:rowOff>
    </xdr:from>
    <xdr:to>
      <xdr:col>19</xdr:col>
      <xdr:colOff>133350</xdr:colOff>
      <xdr:row>83</xdr:row>
      <xdr:rowOff>77791</xdr:rowOff>
    </xdr:to>
    <xdr:cxnSp macro="">
      <xdr:nvCxnSpPr>
        <xdr:cNvPr id="193" name="直線コネクタ 192"/>
        <xdr:cNvCxnSpPr/>
      </xdr:nvCxnSpPr>
      <xdr:spPr>
        <a:xfrm>
          <a:off x="3225800" y="14241675"/>
          <a:ext cx="889000" cy="6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64208</xdr:rowOff>
    </xdr:from>
    <xdr:to>
      <xdr:col>19</xdr:col>
      <xdr:colOff>184150</xdr:colOff>
      <xdr:row>82</xdr:row>
      <xdr:rowOff>165808</xdr:rowOff>
    </xdr:to>
    <xdr:sp macro="" textlink="">
      <xdr:nvSpPr>
        <xdr:cNvPr id="194" name="フローチャート: 判断 193"/>
        <xdr:cNvSpPr/>
      </xdr:nvSpPr>
      <xdr:spPr>
        <a:xfrm>
          <a:off x="4064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4535</xdr:rowOff>
    </xdr:from>
    <xdr:ext cx="736600" cy="259045"/>
    <xdr:sp macro="" textlink="">
      <xdr:nvSpPr>
        <xdr:cNvPr id="195" name="テキスト ボックス 194"/>
        <xdr:cNvSpPr txBox="1"/>
      </xdr:nvSpPr>
      <xdr:spPr>
        <a:xfrm>
          <a:off x="3733800" y="1389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11325</xdr:rowOff>
    </xdr:from>
    <xdr:to>
      <xdr:col>15</xdr:col>
      <xdr:colOff>82550</xdr:colOff>
      <xdr:row>83</xdr:row>
      <xdr:rowOff>19090</xdr:rowOff>
    </xdr:to>
    <xdr:cxnSp macro="">
      <xdr:nvCxnSpPr>
        <xdr:cNvPr id="196" name="直線コネクタ 195"/>
        <xdr:cNvCxnSpPr/>
      </xdr:nvCxnSpPr>
      <xdr:spPr>
        <a:xfrm flipV="1">
          <a:off x="2336800" y="14241675"/>
          <a:ext cx="889000" cy="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3195</xdr:rowOff>
    </xdr:from>
    <xdr:to>
      <xdr:col>15</xdr:col>
      <xdr:colOff>133350</xdr:colOff>
      <xdr:row>82</xdr:row>
      <xdr:rowOff>104795</xdr:rowOff>
    </xdr:to>
    <xdr:sp macro="" textlink="">
      <xdr:nvSpPr>
        <xdr:cNvPr id="197" name="フローチャート: 判断 196"/>
        <xdr:cNvSpPr/>
      </xdr:nvSpPr>
      <xdr:spPr>
        <a:xfrm>
          <a:off x="3175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114972</xdr:rowOff>
    </xdr:from>
    <xdr:ext cx="762000" cy="259045"/>
    <xdr:sp macro="" textlink="">
      <xdr:nvSpPr>
        <xdr:cNvPr id="198" name="テキスト ボックス 197"/>
        <xdr:cNvSpPr txBox="1"/>
      </xdr:nvSpPr>
      <xdr:spPr>
        <a:xfrm>
          <a:off x="2844800" y="138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133286</xdr:rowOff>
    </xdr:from>
    <xdr:to>
      <xdr:col>11</xdr:col>
      <xdr:colOff>31750</xdr:colOff>
      <xdr:row>83</xdr:row>
      <xdr:rowOff>19090</xdr:rowOff>
    </xdr:to>
    <xdr:cxnSp macro="">
      <xdr:nvCxnSpPr>
        <xdr:cNvPr id="199" name="直線コネクタ 198"/>
        <xdr:cNvCxnSpPr/>
      </xdr:nvCxnSpPr>
      <xdr:spPr>
        <a:xfrm>
          <a:off x="1447800" y="14192186"/>
          <a:ext cx="889000" cy="5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150957</xdr:rowOff>
    </xdr:from>
    <xdr:to>
      <xdr:col>11</xdr:col>
      <xdr:colOff>82550</xdr:colOff>
      <xdr:row>82</xdr:row>
      <xdr:rowOff>81107</xdr:rowOff>
    </xdr:to>
    <xdr:sp macro="" textlink="">
      <xdr:nvSpPr>
        <xdr:cNvPr id="200" name="フローチャート: 判断 199"/>
        <xdr:cNvSpPr/>
      </xdr:nvSpPr>
      <xdr:spPr>
        <a:xfrm>
          <a:off x="2286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91284</xdr:rowOff>
    </xdr:from>
    <xdr:ext cx="762000" cy="259045"/>
    <xdr:sp macro="" textlink="">
      <xdr:nvSpPr>
        <xdr:cNvPr id="201" name="テキスト ボックス 200"/>
        <xdr:cNvSpPr txBox="1"/>
      </xdr:nvSpPr>
      <xdr:spPr>
        <a:xfrm>
          <a:off x="1955800" y="13807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136382</xdr:rowOff>
    </xdr:from>
    <xdr:to>
      <xdr:col>7</xdr:col>
      <xdr:colOff>31750</xdr:colOff>
      <xdr:row>82</xdr:row>
      <xdr:rowOff>66532</xdr:rowOff>
    </xdr:to>
    <xdr:sp macro="" textlink="">
      <xdr:nvSpPr>
        <xdr:cNvPr id="202" name="フローチャート: 判断 201"/>
        <xdr:cNvSpPr/>
      </xdr:nvSpPr>
      <xdr:spPr>
        <a:xfrm>
          <a:off x="1397000" y="1402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76709</xdr:rowOff>
    </xdr:from>
    <xdr:ext cx="762000" cy="259045"/>
    <xdr:sp macro="" textlink="">
      <xdr:nvSpPr>
        <xdr:cNvPr id="203" name="テキスト ボックス 202"/>
        <xdr:cNvSpPr txBox="1"/>
      </xdr:nvSpPr>
      <xdr:spPr>
        <a:xfrm>
          <a:off x="1066800" y="1379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114069</xdr:rowOff>
    </xdr:from>
    <xdr:to>
      <xdr:col>23</xdr:col>
      <xdr:colOff>184150</xdr:colOff>
      <xdr:row>84</xdr:row>
      <xdr:rowOff>44219</xdr:rowOff>
    </xdr:to>
    <xdr:sp macro="" textlink="">
      <xdr:nvSpPr>
        <xdr:cNvPr id="209" name="楕円 208"/>
        <xdr:cNvSpPr/>
      </xdr:nvSpPr>
      <xdr:spPr>
        <a:xfrm>
          <a:off x="4902200" y="1434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86146</xdr:rowOff>
    </xdr:from>
    <xdr:ext cx="762000" cy="259045"/>
    <xdr:sp macro="" textlink="">
      <xdr:nvSpPr>
        <xdr:cNvPr id="210" name="人件費・物件費等の状況該当値テキスト"/>
        <xdr:cNvSpPr txBox="1"/>
      </xdr:nvSpPr>
      <xdr:spPr>
        <a:xfrm>
          <a:off x="5041900" y="1431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26991</xdr:rowOff>
    </xdr:from>
    <xdr:to>
      <xdr:col>19</xdr:col>
      <xdr:colOff>184150</xdr:colOff>
      <xdr:row>83</xdr:row>
      <xdr:rowOff>128591</xdr:rowOff>
    </xdr:to>
    <xdr:sp macro="" textlink="">
      <xdr:nvSpPr>
        <xdr:cNvPr id="211" name="楕円 210"/>
        <xdr:cNvSpPr/>
      </xdr:nvSpPr>
      <xdr:spPr>
        <a:xfrm>
          <a:off x="4064000" y="1425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113368</xdr:rowOff>
    </xdr:from>
    <xdr:ext cx="736600" cy="259045"/>
    <xdr:sp macro="" textlink="">
      <xdr:nvSpPr>
        <xdr:cNvPr id="212" name="テキスト ボックス 211"/>
        <xdr:cNvSpPr txBox="1"/>
      </xdr:nvSpPr>
      <xdr:spPr>
        <a:xfrm>
          <a:off x="3733800" y="14343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131975</xdr:rowOff>
    </xdr:from>
    <xdr:to>
      <xdr:col>15</xdr:col>
      <xdr:colOff>133350</xdr:colOff>
      <xdr:row>83</xdr:row>
      <xdr:rowOff>62125</xdr:rowOff>
    </xdr:to>
    <xdr:sp macro="" textlink="">
      <xdr:nvSpPr>
        <xdr:cNvPr id="213" name="楕円 212"/>
        <xdr:cNvSpPr/>
      </xdr:nvSpPr>
      <xdr:spPr>
        <a:xfrm>
          <a:off x="3175000" y="1419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46902</xdr:rowOff>
    </xdr:from>
    <xdr:ext cx="762000" cy="259045"/>
    <xdr:sp macro="" textlink="">
      <xdr:nvSpPr>
        <xdr:cNvPr id="214" name="テキスト ボックス 213"/>
        <xdr:cNvSpPr txBox="1"/>
      </xdr:nvSpPr>
      <xdr:spPr>
        <a:xfrm>
          <a:off x="2844800" y="1427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139740</xdr:rowOff>
    </xdr:from>
    <xdr:to>
      <xdr:col>11</xdr:col>
      <xdr:colOff>82550</xdr:colOff>
      <xdr:row>83</xdr:row>
      <xdr:rowOff>69890</xdr:rowOff>
    </xdr:to>
    <xdr:sp macro="" textlink="">
      <xdr:nvSpPr>
        <xdr:cNvPr id="215" name="楕円 214"/>
        <xdr:cNvSpPr/>
      </xdr:nvSpPr>
      <xdr:spPr>
        <a:xfrm>
          <a:off x="2286000" y="141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54667</xdr:rowOff>
    </xdr:from>
    <xdr:ext cx="762000" cy="259045"/>
    <xdr:sp macro="" textlink="">
      <xdr:nvSpPr>
        <xdr:cNvPr id="216" name="テキスト ボックス 215"/>
        <xdr:cNvSpPr txBox="1"/>
      </xdr:nvSpPr>
      <xdr:spPr>
        <a:xfrm>
          <a:off x="1955800" y="1428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82486</xdr:rowOff>
    </xdr:from>
    <xdr:to>
      <xdr:col>7</xdr:col>
      <xdr:colOff>31750</xdr:colOff>
      <xdr:row>83</xdr:row>
      <xdr:rowOff>12636</xdr:rowOff>
    </xdr:to>
    <xdr:sp macro="" textlink="">
      <xdr:nvSpPr>
        <xdr:cNvPr id="217" name="楕円 216"/>
        <xdr:cNvSpPr/>
      </xdr:nvSpPr>
      <xdr:spPr>
        <a:xfrm>
          <a:off x="1397000" y="1414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168863</xdr:rowOff>
    </xdr:from>
    <xdr:ext cx="762000" cy="259045"/>
    <xdr:sp macro="" textlink="">
      <xdr:nvSpPr>
        <xdr:cNvPr id="218" name="テキスト ボックス 217"/>
        <xdr:cNvSpPr txBox="1"/>
      </xdr:nvSpPr>
      <xdr:spPr>
        <a:xfrm>
          <a:off x="1066800" y="14227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国を基準としたラスパイレス指数の</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は下回っている。数値は類似団体と大きな乖離は見なれないものの、引き続き定員適正化計画に基づき給与の適正化に努める。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122343</xdr:rowOff>
    </xdr:from>
    <xdr:to>
      <xdr:col>81</xdr:col>
      <xdr:colOff>44450</xdr:colOff>
      <xdr:row>89</xdr:row>
      <xdr:rowOff>93980</xdr:rowOff>
    </xdr:to>
    <xdr:cxnSp macro="">
      <xdr:nvCxnSpPr>
        <xdr:cNvPr id="247" name="直線コネクタ 246"/>
        <xdr:cNvCxnSpPr/>
      </xdr:nvCxnSpPr>
      <xdr:spPr>
        <a:xfrm flipV="1">
          <a:off x="17018000" y="1400979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8" name="給与水準   （国との比較）最小値テキスト"/>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9" name="直線コネクタ 248"/>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37270</xdr:rowOff>
    </xdr:from>
    <xdr:ext cx="762000" cy="259045"/>
    <xdr:sp macro="" textlink="">
      <xdr:nvSpPr>
        <xdr:cNvPr id="250" name="給与水準   （国との比較）最大値テキスト"/>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122343</xdr:rowOff>
    </xdr:from>
    <xdr:to>
      <xdr:col>81</xdr:col>
      <xdr:colOff>133350</xdr:colOff>
      <xdr:row>81</xdr:row>
      <xdr:rowOff>122343</xdr:rowOff>
    </xdr:to>
    <xdr:cxnSp macro="">
      <xdr:nvCxnSpPr>
        <xdr:cNvPr id="251" name="直線コネクタ 250"/>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112184</xdr:rowOff>
    </xdr:from>
    <xdr:to>
      <xdr:col>81</xdr:col>
      <xdr:colOff>44450</xdr:colOff>
      <xdr:row>85</xdr:row>
      <xdr:rowOff>112184</xdr:rowOff>
    </xdr:to>
    <xdr:cxnSp macro="">
      <xdr:nvCxnSpPr>
        <xdr:cNvPr id="252" name="直線コネクタ 251"/>
        <xdr:cNvCxnSpPr/>
      </xdr:nvCxnSpPr>
      <xdr:spPr>
        <a:xfrm>
          <a:off x="16179800" y="146854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61823</xdr:rowOff>
    </xdr:from>
    <xdr:ext cx="762000" cy="259045"/>
    <xdr:sp macro="" textlink="">
      <xdr:nvSpPr>
        <xdr:cNvPr id="253" name="給与水準   （国との比較）平均値テキスト"/>
        <xdr:cNvSpPr txBox="1"/>
      </xdr:nvSpPr>
      <xdr:spPr>
        <a:xfrm>
          <a:off x="17106900" y="1446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45296</xdr:rowOff>
    </xdr:from>
    <xdr:to>
      <xdr:col>81</xdr:col>
      <xdr:colOff>95250</xdr:colOff>
      <xdr:row>85</xdr:row>
      <xdr:rowOff>146896</xdr:rowOff>
    </xdr:to>
    <xdr:sp macro="" textlink="">
      <xdr:nvSpPr>
        <xdr:cNvPr id="254" name="フローチャート: 判断 253"/>
        <xdr:cNvSpPr/>
      </xdr:nvSpPr>
      <xdr:spPr>
        <a:xfrm>
          <a:off x="169672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112184</xdr:rowOff>
    </xdr:from>
    <xdr:to>
      <xdr:col>77</xdr:col>
      <xdr:colOff>44450</xdr:colOff>
      <xdr:row>85</xdr:row>
      <xdr:rowOff>144357</xdr:rowOff>
    </xdr:to>
    <xdr:cxnSp macro="">
      <xdr:nvCxnSpPr>
        <xdr:cNvPr id="255" name="直線コネクタ 254"/>
        <xdr:cNvCxnSpPr/>
      </xdr:nvCxnSpPr>
      <xdr:spPr>
        <a:xfrm flipV="1">
          <a:off x="15290800" y="1468543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53339</xdr:rowOff>
    </xdr:from>
    <xdr:to>
      <xdr:col>77</xdr:col>
      <xdr:colOff>95250</xdr:colOff>
      <xdr:row>85</xdr:row>
      <xdr:rowOff>154939</xdr:rowOff>
    </xdr:to>
    <xdr:sp macro="" textlink="">
      <xdr:nvSpPr>
        <xdr:cNvPr id="256" name="フローチャート: 判断 255"/>
        <xdr:cNvSpPr/>
      </xdr:nvSpPr>
      <xdr:spPr>
        <a:xfrm>
          <a:off x="16129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165116</xdr:rowOff>
    </xdr:from>
    <xdr:ext cx="736600" cy="259045"/>
    <xdr:sp macro="" textlink="">
      <xdr:nvSpPr>
        <xdr:cNvPr id="257" name="テキスト ボックス 256"/>
        <xdr:cNvSpPr txBox="1"/>
      </xdr:nvSpPr>
      <xdr:spPr>
        <a:xfrm>
          <a:off x="15798800" y="14395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144357</xdr:rowOff>
    </xdr:from>
    <xdr:to>
      <xdr:col>72</xdr:col>
      <xdr:colOff>203200</xdr:colOff>
      <xdr:row>85</xdr:row>
      <xdr:rowOff>144357</xdr:rowOff>
    </xdr:to>
    <xdr:cxnSp macro="">
      <xdr:nvCxnSpPr>
        <xdr:cNvPr id="258" name="直線コネクタ 257"/>
        <xdr:cNvCxnSpPr/>
      </xdr:nvCxnSpPr>
      <xdr:spPr>
        <a:xfrm>
          <a:off x="14401800" y="147176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59" name="フローチャート: 判断 258"/>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0" name="テキスト ボックス 259"/>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144357</xdr:rowOff>
    </xdr:from>
    <xdr:to>
      <xdr:col>68</xdr:col>
      <xdr:colOff>152400</xdr:colOff>
      <xdr:row>86</xdr:row>
      <xdr:rowOff>13123</xdr:rowOff>
    </xdr:to>
    <xdr:cxnSp macro="">
      <xdr:nvCxnSpPr>
        <xdr:cNvPr id="261" name="直線コネクタ 260"/>
        <xdr:cNvCxnSpPr/>
      </xdr:nvCxnSpPr>
      <xdr:spPr>
        <a:xfrm flipV="1">
          <a:off x="13512800" y="1471760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2" name="フローチャート: 判断 261"/>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3" name="テキスト ボックス 262"/>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4" name="フローチャート: 判断 263"/>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9754</xdr:rowOff>
    </xdr:from>
    <xdr:ext cx="762000" cy="259045"/>
    <xdr:sp macro="" textlink="">
      <xdr:nvSpPr>
        <xdr:cNvPr id="265" name="テキスト ボックス 264"/>
        <xdr:cNvSpPr txBox="1"/>
      </xdr:nvSpPr>
      <xdr:spPr>
        <a:xfrm>
          <a:off x="13131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71" name="楕円 270"/>
        <xdr:cNvSpPr/>
      </xdr:nvSpPr>
      <xdr:spPr>
        <a:xfrm>
          <a:off x="169672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33461</xdr:rowOff>
    </xdr:from>
    <xdr:ext cx="762000" cy="259045"/>
    <xdr:sp macro="" textlink="">
      <xdr:nvSpPr>
        <xdr:cNvPr id="272" name="給与水準   （国との比較）該当値テキスト"/>
        <xdr:cNvSpPr txBox="1"/>
      </xdr:nvSpPr>
      <xdr:spPr>
        <a:xfrm>
          <a:off x="17106900" y="1460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61384</xdr:rowOff>
    </xdr:from>
    <xdr:to>
      <xdr:col>77</xdr:col>
      <xdr:colOff>95250</xdr:colOff>
      <xdr:row>85</xdr:row>
      <xdr:rowOff>162984</xdr:rowOff>
    </xdr:to>
    <xdr:sp macro="" textlink="">
      <xdr:nvSpPr>
        <xdr:cNvPr id="273" name="楕円 272"/>
        <xdr:cNvSpPr/>
      </xdr:nvSpPr>
      <xdr:spPr>
        <a:xfrm>
          <a:off x="16129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147761</xdr:rowOff>
    </xdr:from>
    <xdr:ext cx="736600" cy="259045"/>
    <xdr:sp macro="" textlink="">
      <xdr:nvSpPr>
        <xdr:cNvPr id="274" name="テキスト ボックス 273"/>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93557</xdr:rowOff>
    </xdr:from>
    <xdr:to>
      <xdr:col>73</xdr:col>
      <xdr:colOff>44450</xdr:colOff>
      <xdr:row>86</xdr:row>
      <xdr:rowOff>23707</xdr:rowOff>
    </xdr:to>
    <xdr:sp macro="" textlink="">
      <xdr:nvSpPr>
        <xdr:cNvPr id="275" name="楕円 274"/>
        <xdr:cNvSpPr/>
      </xdr:nvSpPr>
      <xdr:spPr>
        <a:xfrm>
          <a:off x="152400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8484</xdr:rowOff>
    </xdr:from>
    <xdr:ext cx="762000" cy="259045"/>
    <xdr:sp macro="" textlink="">
      <xdr:nvSpPr>
        <xdr:cNvPr id="276" name="テキスト ボックス 275"/>
        <xdr:cNvSpPr txBox="1"/>
      </xdr:nvSpPr>
      <xdr:spPr>
        <a:xfrm>
          <a:off x="14909800" y="14753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93557</xdr:rowOff>
    </xdr:from>
    <xdr:to>
      <xdr:col>68</xdr:col>
      <xdr:colOff>203200</xdr:colOff>
      <xdr:row>86</xdr:row>
      <xdr:rowOff>23707</xdr:rowOff>
    </xdr:to>
    <xdr:sp macro="" textlink="">
      <xdr:nvSpPr>
        <xdr:cNvPr id="277" name="楕円 276"/>
        <xdr:cNvSpPr/>
      </xdr:nvSpPr>
      <xdr:spPr>
        <a:xfrm>
          <a:off x="143510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8484</xdr:rowOff>
    </xdr:from>
    <xdr:ext cx="762000" cy="259045"/>
    <xdr:sp macro="" textlink="">
      <xdr:nvSpPr>
        <xdr:cNvPr id="278" name="テキスト ボックス 277"/>
        <xdr:cNvSpPr txBox="1"/>
      </xdr:nvSpPr>
      <xdr:spPr>
        <a:xfrm>
          <a:off x="14020800" y="14753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133773</xdr:rowOff>
    </xdr:from>
    <xdr:to>
      <xdr:col>64</xdr:col>
      <xdr:colOff>152400</xdr:colOff>
      <xdr:row>86</xdr:row>
      <xdr:rowOff>63923</xdr:rowOff>
    </xdr:to>
    <xdr:sp macro="" textlink="">
      <xdr:nvSpPr>
        <xdr:cNvPr id="279" name="楕円 278"/>
        <xdr:cNvSpPr/>
      </xdr:nvSpPr>
      <xdr:spPr>
        <a:xfrm>
          <a:off x="13462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48700</xdr:rowOff>
    </xdr:from>
    <xdr:ext cx="762000" cy="259045"/>
    <xdr:sp macro="" textlink="">
      <xdr:nvSpPr>
        <xdr:cNvPr id="280" name="テキスト ボックス 279"/>
        <xdr:cNvSpPr txBox="1"/>
      </xdr:nvSpPr>
      <xdr:spPr>
        <a:xfrm>
          <a:off x="13131800" y="1479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定員適正化計画に基づき職員数の削減を行ってきたものの、人口の減少が著しく類似団体の人口当たりの職員数と比較すると依然として数値的に高い状況である。</a:t>
          </a:r>
        </a:p>
        <a:p>
          <a:r>
            <a:rPr kumimoji="1" lang="ja-JP" altLang="en-US" sz="1300">
              <a:latin typeface="ＭＳ Ｐゴシック" panose="020B0600070205080204" pitchFamily="50" charset="-128"/>
              <a:ea typeface="ＭＳ Ｐゴシック" panose="020B0600070205080204" pitchFamily="50" charset="-128"/>
            </a:rPr>
            <a:t>　引き続き人口動向を考慮し、住民サービスの質を低下させることなく定員適正化計画に基づいた適正な職員管理を行いつつ、住民が求めるサービス提供に向け体制の整備を行っていく。</a:t>
          </a:r>
        </a:p>
      </xdr:txBody>
    </xdr:sp>
    <xdr:clientData/>
  </xdr:twoCellAnchor>
  <xdr:oneCellAnchor>
    <xdr:from>
      <xdr:col>61</xdr:col>
      <xdr:colOff>6350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7" name="直線コネクタ 296"/>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8" name="テキスト ボックス 297"/>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9" name="直線コネクタ 29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0" name="テキスト ボックス 29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1" name="直線コネクタ 300"/>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2" name="テキスト ボックス 301"/>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4" name="テキスト ボックス 30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163799</xdr:rowOff>
    </xdr:from>
    <xdr:to>
      <xdr:col>81</xdr:col>
      <xdr:colOff>44450</xdr:colOff>
      <xdr:row>66</xdr:row>
      <xdr:rowOff>125984</xdr:rowOff>
    </xdr:to>
    <xdr:cxnSp macro="">
      <xdr:nvCxnSpPr>
        <xdr:cNvPr id="306" name="直線コネクタ 305"/>
        <xdr:cNvCxnSpPr/>
      </xdr:nvCxnSpPr>
      <xdr:spPr>
        <a:xfrm flipV="1">
          <a:off x="17018000" y="10107899"/>
          <a:ext cx="0" cy="133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98061</xdr:rowOff>
    </xdr:from>
    <xdr:ext cx="762000" cy="259045"/>
    <xdr:sp macro="" textlink="">
      <xdr:nvSpPr>
        <xdr:cNvPr id="307" name="定員管理の状況最小値テキスト"/>
        <xdr:cNvSpPr txBox="1"/>
      </xdr:nvSpPr>
      <xdr:spPr>
        <a:xfrm>
          <a:off x="17106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125984</xdr:rowOff>
    </xdr:from>
    <xdr:to>
      <xdr:col>81</xdr:col>
      <xdr:colOff>133350</xdr:colOff>
      <xdr:row>66</xdr:row>
      <xdr:rowOff>125984</xdr:rowOff>
    </xdr:to>
    <xdr:cxnSp macro="">
      <xdr:nvCxnSpPr>
        <xdr:cNvPr id="308" name="直線コネクタ 307"/>
        <xdr:cNvCxnSpPr/>
      </xdr:nvCxnSpPr>
      <xdr:spPr>
        <a:xfrm>
          <a:off x="16929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78726</xdr:rowOff>
    </xdr:from>
    <xdr:ext cx="762000" cy="259045"/>
    <xdr:sp macro="" textlink="">
      <xdr:nvSpPr>
        <xdr:cNvPr id="309" name="定員管理の状況最大値テキスト"/>
        <xdr:cNvSpPr txBox="1"/>
      </xdr:nvSpPr>
      <xdr:spPr>
        <a:xfrm>
          <a:off x="17106900" y="985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163799</xdr:rowOff>
    </xdr:from>
    <xdr:to>
      <xdr:col>81</xdr:col>
      <xdr:colOff>133350</xdr:colOff>
      <xdr:row>58</xdr:row>
      <xdr:rowOff>163799</xdr:rowOff>
    </xdr:to>
    <xdr:cxnSp macro="">
      <xdr:nvCxnSpPr>
        <xdr:cNvPr id="310" name="直線コネクタ 309"/>
        <xdr:cNvCxnSpPr/>
      </xdr:nvCxnSpPr>
      <xdr:spPr>
        <a:xfrm>
          <a:off x="16929100" y="10107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129635</xdr:rowOff>
    </xdr:from>
    <xdr:to>
      <xdr:col>81</xdr:col>
      <xdr:colOff>44450</xdr:colOff>
      <xdr:row>61</xdr:row>
      <xdr:rowOff>152559</xdr:rowOff>
    </xdr:to>
    <xdr:cxnSp macro="">
      <xdr:nvCxnSpPr>
        <xdr:cNvPr id="311" name="直線コネクタ 310"/>
        <xdr:cNvCxnSpPr/>
      </xdr:nvCxnSpPr>
      <xdr:spPr>
        <a:xfrm>
          <a:off x="16179800" y="10588085"/>
          <a:ext cx="838200" cy="2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84503</xdr:rowOff>
    </xdr:from>
    <xdr:ext cx="762000" cy="259045"/>
    <xdr:sp macro="" textlink="">
      <xdr:nvSpPr>
        <xdr:cNvPr id="312" name="定員管理の状況平均値テキスト"/>
        <xdr:cNvSpPr txBox="1"/>
      </xdr:nvSpPr>
      <xdr:spPr>
        <a:xfrm>
          <a:off x="17106900" y="10371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67976</xdr:rowOff>
    </xdr:from>
    <xdr:to>
      <xdr:col>81</xdr:col>
      <xdr:colOff>95250</xdr:colOff>
      <xdr:row>61</xdr:row>
      <xdr:rowOff>169576</xdr:rowOff>
    </xdr:to>
    <xdr:sp macro="" textlink="">
      <xdr:nvSpPr>
        <xdr:cNvPr id="313" name="フローチャート: 判断 312"/>
        <xdr:cNvSpPr/>
      </xdr:nvSpPr>
      <xdr:spPr>
        <a:xfrm>
          <a:off x="16967200" y="1052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98869</xdr:rowOff>
    </xdr:from>
    <xdr:to>
      <xdr:col>77</xdr:col>
      <xdr:colOff>44450</xdr:colOff>
      <xdr:row>61</xdr:row>
      <xdr:rowOff>129635</xdr:rowOff>
    </xdr:to>
    <xdr:cxnSp macro="">
      <xdr:nvCxnSpPr>
        <xdr:cNvPr id="314" name="直線コネクタ 313"/>
        <xdr:cNvCxnSpPr/>
      </xdr:nvCxnSpPr>
      <xdr:spPr>
        <a:xfrm>
          <a:off x="15290800" y="10557319"/>
          <a:ext cx="889000" cy="3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25146</xdr:rowOff>
    </xdr:from>
    <xdr:to>
      <xdr:col>77</xdr:col>
      <xdr:colOff>95250</xdr:colOff>
      <xdr:row>61</xdr:row>
      <xdr:rowOff>126746</xdr:rowOff>
    </xdr:to>
    <xdr:sp macro="" textlink="">
      <xdr:nvSpPr>
        <xdr:cNvPr id="315" name="フローチャート: 判断 314"/>
        <xdr:cNvSpPr/>
      </xdr:nvSpPr>
      <xdr:spPr>
        <a:xfrm>
          <a:off x="16129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136923</xdr:rowOff>
    </xdr:from>
    <xdr:ext cx="736600" cy="259045"/>
    <xdr:sp macro="" textlink="">
      <xdr:nvSpPr>
        <xdr:cNvPr id="316" name="テキスト ボックス 315"/>
        <xdr:cNvSpPr txBox="1"/>
      </xdr:nvSpPr>
      <xdr:spPr>
        <a:xfrm>
          <a:off x="15798800" y="1025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91027</xdr:rowOff>
    </xdr:from>
    <xdr:to>
      <xdr:col>72</xdr:col>
      <xdr:colOff>203200</xdr:colOff>
      <xdr:row>61</xdr:row>
      <xdr:rowOff>98869</xdr:rowOff>
    </xdr:to>
    <xdr:cxnSp macro="">
      <xdr:nvCxnSpPr>
        <xdr:cNvPr id="317" name="直線コネクタ 316"/>
        <xdr:cNvCxnSpPr/>
      </xdr:nvCxnSpPr>
      <xdr:spPr>
        <a:xfrm>
          <a:off x="14401800" y="10549477"/>
          <a:ext cx="889000" cy="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49276</xdr:rowOff>
    </xdr:from>
    <xdr:to>
      <xdr:col>73</xdr:col>
      <xdr:colOff>44450</xdr:colOff>
      <xdr:row>61</xdr:row>
      <xdr:rowOff>150876</xdr:rowOff>
    </xdr:to>
    <xdr:sp macro="" textlink="">
      <xdr:nvSpPr>
        <xdr:cNvPr id="318" name="フローチャート: 判断 317"/>
        <xdr:cNvSpPr/>
      </xdr:nvSpPr>
      <xdr:spPr>
        <a:xfrm>
          <a:off x="15240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135653</xdr:rowOff>
    </xdr:from>
    <xdr:ext cx="762000" cy="259045"/>
    <xdr:sp macro="" textlink="">
      <xdr:nvSpPr>
        <xdr:cNvPr id="319" name="テキスト ボックス 318"/>
        <xdr:cNvSpPr txBox="1"/>
      </xdr:nvSpPr>
      <xdr:spPr>
        <a:xfrm>
          <a:off x="14909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80169</xdr:rowOff>
    </xdr:from>
    <xdr:to>
      <xdr:col>68</xdr:col>
      <xdr:colOff>152400</xdr:colOff>
      <xdr:row>61</xdr:row>
      <xdr:rowOff>91027</xdr:rowOff>
    </xdr:to>
    <xdr:cxnSp macro="">
      <xdr:nvCxnSpPr>
        <xdr:cNvPr id="320" name="直線コネクタ 319"/>
        <xdr:cNvCxnSpPr/>
      </xdr:nvCxnSpPr>
      <xdr:spPr>
        <a:xfrm>
          <a:off x="13512800" y="10538619"/>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30575</xdr:rowOff>
    </xdr:from>
    <xdr:to>
      <xdr:col>68</xdr:col>
      <xdr:colOff>203200</xdr:colOff>
      <xdr:row>61</xdr:row>
      <xdr:rowOff>132175</xdr:rowOff>
    </xdr:to>
    <xdr:sp macro="" textlink="">
      <xdr:nvSpPr>
        <xdr:cNvPr id="321" name="フローチャート: 判断 320"/>
        <xdr:cNvSpPr/>
      </xdr:nvSpPr>
      <xdr:spPr>
        <a:xfrm>
          <a:off x="14351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142352</xdr:rowOff>
    </xdr:from>
    <xdr:ext cx="762000" cy="259045"/>
    <xdr:sp macro="" textlink="">
      <xdr:nvSpPr>
        <xdr:cNvPr id="322" name="テキスト ボックス 321"/>
        <xdr:cNvSpPr txBox="1"/>
      </xdr:nvSpPr>
      <xdr:spPr>
        <a:xfrm>
          <a:off x="14020800" y="102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20924</xdr:rowOff>
    </xdr:from>
    <xdr:to>
      <xdr:col>64</xdr:col>
      <xdr:colOff>152400</xdr:colOff>
      <xdr:row>61</xdr:row>
      <xdr:rowOff>122524</xdr:rowOff>
    </xdr:to>
    <xdr:sp macro="" textlink="">
      <xdr:nvSpPr>
        <xdr:cNvPr id="323" name="フローチャート: 判断 322"/>
        <xdr:cNvSpPr/>
      </xdr:nvSpPr>
      <xdr:spPr>
        <a:xfrm>
          <a:off x="13462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132701</xdr:rowOff>
    </xdr:from>
    <xdr:ext cx="762000" cy="259045"/>
    <xdr:sp macro="" textlink="">
      <xdr:nvSpPr>
        <xdr:cNvPr id="324" name="テキスト ボックス 323"/>
        <xdr:cNvSpPr txBox="1"/>
      </xdr:nvSpPr>
      <xdr:spPr>
        <a:xfrm>
          <a:off x="13131800" y="1024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101759</xdr:rowOff>
    </xdr:from>
    <xdr:to>
      <xdr:col>81</xdr:col>
      <xdr:colOff>95250</xdr:colOff>
      <xdr:row>62</xdr:row>
      <xdr:rowOff>31909</xdr:rowOff>
    </xdr:to>
    <xdr:sp macro="" textlink="">
      <xdr:nvSpPr>
        <xdr:cNvPr id="330" name="楕円 329"/>
        <xdr:cNvSpPr/>
      </xdr:nvSpPr>
      <xdr:spPr>
        <a:xfrm>
          <a:off x="16967200" y="1056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73836</xdr:rowOff>
    </xdr:from>
    <xdr:ext cx="762000" cy="259045"/>
    <xdr:sp macro="" textlink="">
      <xdr:nvSpPr>
        <xdr:cNvPr id="331" name="定員管理の状況該当値テキスト"/>
        <xdr:cNvSpPr txBox="1"/>
      </xdr:nvSpPr>
      <xdr:spPr>
        <a:xfrm>
          <a:off x="17106900" y="10532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78835</xdr:rowOff>
    </xdr:from>
    <xdr:to>
      <xdr:col>77</xdr:col>
      <xdr:colOff>95250</xdr:colOff>
      <xdr:row>62</xdr:row>
      <xdr:rowOff>8985</xdr:rowOff>
    </xdr:to>
    <xdr:sp macro="" textlink="">
      <xdr:nvSpPr>
        <xdr:cNvPr id="332" name="楕円 331"/>
        <xdr:cNvSpPr/>
      </xdr:nvSpPr>
      <xdr:spPr>
        <a:xfrm>
          <a:off x="16129000" y="1053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165212</xdr:rowOff>
    </xdr:from>
    <xdr:ext cx="736600" cy="259045"/>
    <xdr:sp macro="" textlink="">
      <xdr:nvSpPr>
        <xdr:cNvPr id="333" name="テキスト ボックス 332"/>
        <xdr:cNvSpPr txBox="1"/>
      </xdr:nvSpPr>
      <xdr:spPr>
        <a:xfrm>
          <a:off x="15798800" y="10623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48069</xdr:rowOff>
    </xdr:from>
    <xdr:to>
      <xdr:col>73</xdr:col>
      <xdr:colOff>44450</xdr:colOff>
      <xdr:row>61</xdr:row>
      <xdr:rowOff>149669</xdr:rowOff>
    </xdr:to>
    <xdr:sp macro="" textlink="">
      <xdr:nvSpPr>
        <xdr:cNvPr id="334" name="楕円 333"/>
        <xdr:cNvSpPr/>
      </xdr:nvSpPr>
      <xdr:spPr>
        <a:xfrm>
          <a:off x="15240000" y="1050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159846</xdr:rowOff>
    </xdr:from>
    <xdr:ext cx="762000" cy="259045"/>
    <xdr:sp macro="" textlink="">
      <xdr:nvSpPr>
        <xdr:cNvPr id="335" name="テキスト ボックス 334"/>
        <xdr:cNvSpPr txBox="1"/>
      </xdr:nvSpPr>
      <xdr:spPr>
        <a:xfrm>
          <a:off x="14909800" y="10275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40227</xdr:rowOff>
    </xdr:from>
    <xdr:to>
      <xdr:col>68</xdr:col>
      <xdr:colOff>203200</xdr:colOff>
      <xdr:row>61</xdr:row>
      <xdr:rowOff>141827</xdr:rowOff>
    </xdr:to>
    <xdr:sp macro="" textlink="">
      <xdr:nvSpPr>
        <xdr:cNvPr id="336" name="楕円 335"/>
        <xdr:cNvSpPr/>
      </xdr:nvSpPr>
      <xdr:spPr>
        <a:xfrm>
          <a:off x="14351000" y="1049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126604</xdr:rowOff>
    </xdr:from>
    <xdr:ext cx="762000" cy="259045"/>
    <xdr:sp macro="" textlink="">
      <xdr:nvSpPr>
        <xdr:cNvPr id="337" name="テキスト ボックス 336"/>
        <xdr:cNvSpPr txBox="1"/>
      </xdr:nvSpPr>
      <xdr:spPr>
        <a:xfrm>
          <a:off x="14020800" y="1058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29369</xdr:rowOff>
    </xdr:from>
    <xdr:to>
      <xdr:col>64</xdr:col>
      <xdr:colOff>152400</xdr:colOff>
      <xdr:row>61</xdr:row>
      <xdr:rowOff>130969</xdr:rowOff>
    </xdr:to>
    <xdr:sp macro="" textlink="">
      <xdr:nvSpPr>
        <xdr:cNvPr id="338" name="楕円 337"/>
        <xdr:cNvSpPr/>
      </xdr:nvSpPr>
      <xdr:spPr>
        <a:xfrm>
          <a:off x="13462000" y="1048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115746</xdr:rowOff>
    </xdr:from>
    <xdr:ext cx="762000" cy="259045"/>
    <xdr:sp macro="" textlink="">
      <xdr:nvSpPr>
        <xdr:cNvPr id="339" name="テキスト ボックス 338"/>
        <xdr:cNvSpPr txBox="1"/>
      </xdr:nvSpPr>
      <xdr:spPr>
        <a:xfrm>
          <a:off x="13131800" y="1057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合併以前からの町債の償還経費が多額となり、類似団体平均を大きく上回っていたが、「公債費負担適正化計画」の着実な実施により、平成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年度決算では計画目標である</a:t>
          </a:r>
          <a:r>
            <a:rPr kumimoji="1" lang="en-US" altLang="ja-JP" sz="1300">
              <a:latin typeface="ＭＳ Ｐゴシック" panose="020B0600070205080204" pitchFamily="50" charset="-128"/>
              <a:ea typeface="ＭＳ Ｐゴシック" panose="020B0600070205080204" pitchFamily="50" charset="-128"/>
            </a:rPr>
            <a:t>18.0</a:t>
          </a:r>
          <a:r>
            <a:rPr kumimoji="1" lang="ja-JP" altLang="en-US" sz="1300">
              <a:latin typeface="ＭＳ Ｐゴシック" panose="020B0600070205080204" pitchFamily="50" charset="-128"/>
              <a:ea typeface="ＭＳ Ｐゴシック" panose="020B0600070205080204" pitchFamily="50" charset="-128"/>
            </a:rPr>
            <a:t>％を下回り、平成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年度決算から類似団体平均を下回っている。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今後は、令和３年度に完成した新庁舎及び新町立病院の建設等に係る起債の償還等にともない公債費の増加が見込まれるため、他の投資的経費の圧縮により地方債の新規発行の抑制に努めていく。</a:t>
          </a:r>
        </a:p>
      </xdr:txBody>
    </xdr:sp>
    <xdr:clientData/>
  </xdr:twoCellAnchor>
  <xdr:oneCellAnchor>
    <xdr:from>
      <xdr:col>61</xdr:col>
      <xdr:colOff>6350</xdr:colOff>
      <xdr:row>32</xdr:row>
      <xdr:rowOff>101600</xdr:rowOff>
    </xdr:from>
    <xdr:ext cx="298543" cy="225703"/>
    <xdr:sp macro="" textlink="">
      <xdr:nvSpPr>
        <xdr:cNvPr id="353" name="テキスト ボックス 35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6" name="直線コネクタ 35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7" name="テキスト ボックス 35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8" name="直線コネクタ 35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9" name="テキスト ボックス 35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0" name="直線コネクタ 35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1" name="テキスト ボックス 36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2" name="直線コネクタ 36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3" name="テキスト ボックス 36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4" name="直線コネクタ 36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5" name="テキスト ボックス 36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423</xdr:rowOff>
    </xdr:from>
    <xdr:to>
      <xdr:col>81</xdr:col>
      <xdr:colOff>44450</xdr:colOff>
      <xdr:row>43</xdr:row>
      <xdr:rowOff>127423</xdr:rowOff>
    </xdr:to>
    <xdr:cxnSp macro="">
      <xdr:nvCxnSpPr>
        <xdr:cNvPr id="368" name="直線コネクタ 367"/>
        <xdr:cNvCxnSpPr/>
      </xdr:nvCxnSpPr>
      <xdr:spPr>
        <a:xfrm flipV="1">
          <a:off x="17018000" y="617262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99500</xdr:rowOff>
    </xdr:from>
    <xdr:ext cx="762000" cy="259045"/>
    <xdr:sp macro="" textlink="">
      <xdr:nvSpPr>
        <xdr:cNvPr id="369" name="公債費負担の状況最小値テキスト"/>
        <xdr:cNvSpPr txBox="1"/>
      </xdr:nvSpPr>
      <xdr:spPr>
        <a:xfrm>
          <a:off x="17106900" y="747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127423</xdr:rowOff>
    </xdr:from>
    <xdr:to>
      <xdr:col>81</xdr:col>
      <xdr:colOff>133350</xdr:colOff>
      <xdr:row>43</xdr:row>
      <xdr:rowOff>127423</xdr:rowOff>
    </xdr:to>
    <xdr:cxnSp macro="">
      <xdr:nvCxnSpPr>
        <xdr:cNvPr id="370" name="直線コネクタ 369"/>
        <xdr:cNvCxnSpPr/>
      </xdr:nvCxnSpPr>
      <xdr:spPr>
        <a:xfrm>
          <a:off x="16929100" y="749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86800</xdr:rowOff>
    </xdr:from>
    <xdr:ext cx="762000" cy="259045"/>
    <xdr:sp macro="" textlink="">
      <xdr:nvSpPr>
        <xdr:cNvPr id="371" name="公債費負担の状況最大値テキスト"/>
        <xdr:cNvSpPr txBox="1"/>
      </xdr:nvSpPr>
      <xdr:spPr>
        <a:xfrm>
          <a:off x="17106900" y="591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423</xdr:rowOff>
    </xdr:from>
    <xdr:to>
      <xdr:col>81</xdr:col>
      <xdr:colOff>133350</xdr:colOff>
      <xdr:row>36</xdr:row>
      <xdr:rowOff>423</xdr:rowOff>
    </xdr:to>
    <xdr:cxnSp macro="">
      <xdr:nvCxnSpPr>
        <xdr:cNvPr id="372" name="直線コネクタ 371"/>
        <xdr:cNvCxnSpPr/>
      </xdr:nvCxnSpPr>
      <xdr:spPr>
        <a:xfrm>
          <a:off x="16929100" y="617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115994</xdr:rowOff>
    </xdr:from>
    <xdr:to>
      <xdr:col>81</xdr:col>
      <xdr:colOff>44450</xdr:colOff>
      <xdr:row>38</xdr:row>
      <xdr:rowOff>124037</xdr:rowOff>
    </xdr:to>
    <xdr:cxnSp macro="">
      <xdr:nvCxnSpPr>
        <xdr:cNvPr id="373" name="直線コネクタ 372"/>
        <xdr:cNvCxnSpPr/>
      </xdr:nvCxnSpPr>
      <xdr:spPr>
        <a:xfrm flipV="1">
          <a:off x="16179800" y="663109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131250</xdr:rowOff>
    </xdr:from>
    <xdr:ext cx="762000" cy="259045"/>
    <xdr:sp macro="" textlink="">
      <xdr:nvSpPr>
        <xdr:cNvPr id="374" name="公債費負担の状況平均値テキスト"/>
        <xdr:cNvSpPr txBox="1"/>
      </xdr:nvSpPr>
      <xdr:spPr>
        <a:xfrm>
          <a:off x="17106900" y="681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375" name="フローチャート: 判断 374"/>
        <xdr:cNvSpPr/>
      </xdr:nvSpPr>
      <xdr:spPr>
        <a:xfrm>
          <a:off x="169672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124037</xdr:rowOff>
    </xdr:from>
    <xdr:to>
      <xdr:col>77</xdr:col>
      <xdr:colOff>44450</xdr:colOff>
      <xdr:row>39</xdr:row>
      <xdr:rowOff>846</xdr:rowOff>
    </xdr:to>
    <xdr:cxnSp macro="">
      <xdr:nvCxnSpPr>
        <xdr:cNvPr id="376" name="直線コネクタ 375"/>
        <xdr:cNvCxnSpPr/>
      </xdr:nvCxnSpPr>
      <xdr:spPr>
        <a:xfrm flipV="1">
          <a:off x="15290800" y="663913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159173</xdr:rowOff>
    </xdr:from>
    <xdr:to>
      <xdr:col>77</xdr:col>
      <xdr:colOff>95250</xdr:colOff>
      <xdr:row>40</xdr:row>
      <xdr:rowOff>89323</xdr:rowOff>
    </xdr:to>
    <xdr:sp macro="" textlink="">
      <xdr:nvSpPr>
        <xdr:cNvPr id="377" name="フローチャート: 判断 376"/>
        <xdr:cNvSpPr/>
      </xdr:nvSpPr>
      <xdr:spPr>
        <a:xfrm>
          <a:off x="16129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74100</xdr:rowOff>
    </xdr:from>
    <xdr:ext cx="736600" cy="259045"/>
    <xdr:sp macro="" textlink="">
      <xdr:nvSpPr>
        <xdr:cNvPr id="378" name="テキスト ボックス 377"/>
        <xdr:cNvSpPr txBox="1"/>
      </xdr:nvSpPr>
      <xdr:spPr>
        <a:xfrm>
          <a:off x="15798800" y="693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846</xdr:rowOff>
    </xdr:from>
    <xdr:to>
      <xdr:col>72</xdr:col>
      <xdr:colOff>203200</xdr:colOff>
      <xdr:row>39</xdr:row>
      <xdr:rowOff>16933</xdr:rowOff>
    </xdr:to>
    <xdr:cxnSp macro="">
      <xdr:nvCxnSpPr>
        <xdr:cNvPr id="379" name="直線コネクタ 378"/>
        <xdr:cNvCxnSpPr/>
      </xdr:nvCxnSpPr>
      <xdr:spPr>
        <a:xfrm flipV="1">
          <a:off x="14401800" y="668739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80" name="フローチャート: 判断 379"/>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49971</xdr:rowOff>
    </xdr:from>
    <xdr:ext cx="762000" cy="259045"/>
    <xdr:sp macro="" textlink="">
      <xdr:nvSpPr>
        <xdr:cNvPr id="381" name="テキスト ボックス 380"/>
        <xdr:cNvSpPr txBox="1"/>
      </xdr:nvSpPr>
      <xdr:spPr>
        <a:xfrm>
          <a:off x="14909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16933</xdr:rowOff>
    </xdr:from>
    <xdr:to>
      <xdr:col>68</xdr:col>
      <xdr:colOff>152400</xdr:colOff>
      <xdr:row>39</xdr:row>
      <xdr:rowOff>33020</xdr:rowOff>
    </xdr:to>
    <xdr:cxnSp macro="">
      <xdr:nvCxnSpPr>
        <xdr:cNvPr id="382" name="直線コネクタ 381"/>
        <xdr:cNvCxnSpPr/>
      </xdr:nvCxnSpPr>
      <xdr:spPr>
        <a:xfrm flipV="1">
          <a:off x="13512800" y="67034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83" name="フローチャート: 判断 382"/>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49971</xdr:rowOff>
    </xdr:from>
    <xdr:ext cx="762000" cy="259045"/>
    <xdr:sp macro="" textlink="">
      <xdr:nvSpPr>
        <xdr:cNvPr id="384" name="テキスト ボックス 383"/>
        <xdr:cNvSpPr txBox="1"/>
      </xdr:nvSpPr>
      <xdr:spPr>
        <a:xfrm>
          <a:off x="14020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85" name="フローチャート: 判断 384"/>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41927</xdr:rowOff>
    </xdr:from>
    <xdr:ext cx="762000" cy="259045"/>
    <xdr:sp macro="" textlink="">
      <xdr:nvSpPr>
        <xdr:cNvPr id="386" name="テキスト ボックス 385"/>
        <xdr:cNvSpPr txBox="1"/>
      </xdr:nvSpPr>
      <xdr:spPr>
        <a:xfrm>
          <a:off x="13131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65194</xdr:rowOff>
    </xdr:from>
    <xdr:to>
      <xdr:col>81</xdr:col>
      <xdr:colOff>95250</xdr:colOff>
      <xdr:row>38</xdr:row>
      <xdr:rowOff>166794</xdr:rowOff>
    </xdr:to>
    <xdr:sp macro="" textlink="">
      <xdr:nvSpPr>
        <xdr:cNvPr id="392" name="楕円 391"/>
        <xdr:cNvSpPr/>
      </xdr:nvSpPr>
      <xdr:spPr>
        <a:xfrm>
          <a:off x="169672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81720</xdr:rowOff>
    </xdr:from>
    <xdr:ext cx="762000" cy="259045"/>
    <xdr:sp macro="" textlink="">
      <xdr:nvSpPr>
        <xdr:cNvPr id="393" name="公債費負担の状況該当値テキスト"/>
        <xdr:cNvSpPr txBox="1"/>
      </xdr:nvSpPr>
      <xdr:spPr>
        <a:xfrm>
          <a:off x="17106900" y="642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73237</xdr:rowOff>
    </xdr:from>
    <xdr:to>
      <xdr:col>77</xdr:col>
      <xdr:colOff>95250</xdr:colOff>
      <xdr:row>39</xdr:row>
      <xdr:rowOff>3387</xdr:rowOff>
    </xdr:to>
    <xdr:sp macro="" textlink="">
      <xdr:nvSpPr>
        <xdr:cNvPr id="394" name="楕円 393"/>
        <xdr:cNvSpPr/>
      </xdr:nvSpPr>
      <xdr:spPr>
        <a:xfrm>
          <a:off x="16129000" y="65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13564</xdr:rowOff>
    </xdr:from>
    <xdr:ext cx="736600" cy="259045"/>
    <xdr:sp macro="" textlink="">
      <xdr:nvSpPr>
        <xdr:cNvPr id="395" name="テキスト ボックス 394"/>
        <xdr:cNvSpPr txBox="1"/>
      </xdr:nvSpPr>
      <xdr:spPr>
        <a:xfrm>
          <a:off x="15798800" y="635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121496</xdr:rowOff>
    </xdr:from>
    <xdr:to>
      <xdr:col>73</xdr:col>
      <xdr:colOff>44450</xdr:colOff>
      <xdr:row>39</xdr:row>
      <xdr:rowOff>51646</xdr:rowOff>
    </xdr:to>
    <xdr:sp macro="" textlink="">
      <xdr:nvSpPr>
        <xdr:cNvPr id="396" name="楕円 395"/>
        <xdr:cNvSpPr/>
      </xdr:nvSpPr>
      <xdr:spPr>
        <a:xfrm>
          <a:off x="15240000" y="66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61824</xdr:rowOff>
    </xdr:from>
    <xdr:ext cx="762000" cy="259045"/>
    <xdr:sp macro="" textlink="">
      <xdr:nvSpPr>
        <xdr:cNvPr id="397" name="テキスト ボックス 396"/>
        <xdr:cNvSpPr txBox="1"/>
      </xdr:nvSpPr>
      <xdr:spPr>
        <a:xfrm>
          <a:off x="14909800" y="6405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137583</xdr:rowOff>
    </xdr:from>
    <xdr:to>
      <xdr:col>68</xdr:col>
      <xdr:colOff>203200</xdr:colOff>
      <xdr:row>39</xdr:row>
      <xdr:rowOff>67733</xdr:rowOff>
    </xdr:to>
    <xdr:sp macro="" textlink="">
      <xdr:nvSpPr>
        <xdr:cNvPr id="398" name="楕円 397"/>
        <xdr:cNvSpPr/>
      </xdr:nvSpPr>
      <xdr:spPr>
        <a:xfrm>
          <a:off x="14351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77910</xdr:rowOff>
    </xdr:from>
    <xdr:ext cx="762000" cy="259045"/>
    <xdr:sp macro="" textlink="">
      <xdr:nvSpPr>
        <xdr:cNvPr id="399" name="テキスト ボックス 398"/>
        <xdr:cNvSpPr txBox="1"/>
      </xdr:nvSpPr>
      <xdr:spPr>
        <a:xfrm>
          <a:off x="14020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153670</xdr:rowOff>
    </xdr:from>
    <xdr:to>
      <xdr:col>64</xdr:col>
      <xdr:colOff>152400</xdr:colOff>
      <xdr:row>39</xdr:row>
      <xdr:rowOff>83820</xdr:rowOff>
    </xdr:to>
    <xdr:sp macro="" textlink="">
      <xdr:nvSpPr>
        <xdr:cNvPr id="400" name="楕円 399"/>
        <xdr:cNvSpPr/>
      </xdr:nvSpPr>
      <xdr:spPr>
        <a:xfrm>
          <a:off x="13462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93997</xdr:rowOff>
    </xdr:from>
    <xdr:ext cx="762000" cy="259045"/>
    <xdr:sp macro="" textlink="">
      <xdr:nvSpPr>
        <xdr:cNvPr id="401" name="テキスト ボックス 400"/>
        <xdr:cNvSpPr txBox="1"/>
      </xdr:nvSpPr>
      <xdr:spPr>
        <a:xfrm>
          <a:off x="13131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計画的な地方債の繰上償還と財政調整基金等への積立による充当可能財源が多く、比率がマイナスとなっている。</a:t>
          </a:r>
        </a:p>
      </xdr:txBody>
    </xdr:sp>
    <xdr:clientData/>
  </xdr:twoCellAnchor>
  <xdr:oneCellAnchor>
    <xdr:from>
      <xdr:col>61</xdr:col>
      <xdr:colOff>6350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8" name="直線コネクタ 417"/>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9" name="テキスト ボックス 418"/>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0" name="直線コネクタ 419"/>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1" name="テキスト ボックス 420"/>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2" name="直線コネクタ 421"/>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3" name="テキスト ボックス 422"/>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4" name="直線コネクタ 423"/>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5" name="テキスト ボックス 424"/>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12497</xdr:rowOff>
    </xdr:to>
    <xdr:cxnSp macro="">
      <xdr:nvCxnSpPr>
        <xdr:cNvPr id="428" name="直線コネクタ 427"/>
        <xdr:cNvCxnSpPr/>
      </xdr:nvCxnSpPr>
      <xdr:spPr>
        <a:xfrm flipV="1">
          <a:off x="17018000" y="2451100"/>
          <a:ext cx="0" cy="15047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156024</xdr:rowOff>
    </xdr:from>
    <xdr:ext cx="762000" cy="259045"/>
    <xdr:sp macro="" textlink="">
      <xdr:nvSpPr>
        <xdr:cNvPr id="429" name="将来負担の状況最小値テキスト"/>
        <xdr:cNvSpPr txBox="1"/>
      </xdr:nvSpPr>
      <xdr:spPr>
        <a:xfrm>
          <a:off x="17106900" y="392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12497</xdr:rowOff>
    </xdr:from>
    <xdr:to>
      <xdr:col>81</xdr:col>
      <xdr:colOff>133350</xdr:colOff>
      <xdr:row>23</xdr:row>
      <xdr:rowOff>12497</xdr:rowOff>
    </xdr:to>
    <xdr:cxnSp macro="">
      <xdr:nvCxnSpPr>
        <xdr:cNvPr id="430" name="直線コネクタ 429"/>
        <xdr:cNvCxnSpPr/>
      </xdr:nvCxnSpPr>
      <xdr:spPr>
        <a:xfrm>
          <a:off x="16929100" y="3955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1"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2" name="直線コネクタ 431"/>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3"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4" name="フローチャート: 判断 433"/>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5" name="フローチャート: 判断 434"/>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6" name="テキスト ボックス 435"/>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37" name="フローチャート: 判断 436"/>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38" name="テキスト ボックス 437"/>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39" name="フローチャート: 判断 438"/>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0" name="テキスト ボックス 439"/>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1" name="フローチャート: 判断 440"/>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2" name="テキスト ボックス 441"/>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131397</xdr:colOff>
      <xdr:row>26</xdr:row>
      <xdr:rowOff>3649</xdr:rowOff>
    </xdr:from>
    <xdr:ext cx="10163735" cy="425758"/>
    <xdr:sp macro="" textlink="">
      <xdr:nvSpPr>
        <xdr:cNvPr id="448" name="テキスト ボックス 447">
          <a:extLst>
            <a:ext uri="{FF2B5EF4-FFF2-40B4-BE49-F238E27FC236}">
              <a16:creationId xmlns="" xmlns:a16="http://schemas.microsoft.com/office/drawing/2014/main" id="{B7833EC5-7802-49C9-93AF-5F55205E114C}"/>
            </a:ext>
          </a:extLst>
        </xdr:cNvPr>
        <xdr:cNvSpPr txBox="1"/>
      </xdr:nvSpPr>
      <xdr:spPr>
        <a:xfrm>
          <a:off x="760047" y="4461349"/>
          <a:ext cx="10163735"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8,496
8,395
381.98
13,692,647
12,564,875
704,663
6,591,483
12,626,054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類似団体平均と比較すると、人件費に係る経常収支比率は低くなっている。引き続き定員適正化計画に沿って職員数を管理し人件費の抑制に努める。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62992</xdr:rowOff>
    </xdr:to>
    <xdr:cxnSp macro="">
      <xdr:nvCxnSpPr>
        <xdr:cNvPr id="59" name="直線コネクタ 58"/>
        <xdr:cNvCxnSpPr/>
      </xdr:nvCxnSpPr>
      <xdr:spPr>
        <a:xfrm flipV="1">
          <a:off x="4826000" y="597916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35069</xdr:rowOff>
    </xdr:from>
    <xdr:ext cx="762000" cy="259045"/>
    <xdr:sp macro="" textlink="">
      <xdr:nvSpPr>
        <xdr:cNvPr id="60" name="人件費最小値テキスト"/>
        <xdr:cNvSpPr txBox="1"/>
      </xdr:nvSpPr>
      <xdr:spPr>
        <a:xfrm>
          <a:off x="4914900" y="68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62992</xdr:rowOff>
    </xdr:from>
    <xdr:to>
      <xdr:col>24</xdr:col>
      <xdr:colOff>114300</xdr:colOff>
      <xdr:row>40</xdr:row>
      <xdr:rowOff>62992</xdr:rowOff>
    </xdr:to>
    <xdr:cxnSp macro="">
      <xdr:nvCxnSpPr>
        <xdr:cNvPr id="61" name="直線コネクタ 60"/>
        <xdr:cNvCxnSpPr/>
      </xdr:nvCxnSpPr>
      <xdr:spPr>
        <a:xfrm>
          <a:off x="4737100" y="692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149860</xdr:rowOff>
    </xdr:from>
    <xdr:to>
      <xdr:col>24</xdr:col>
      <xdr:colOff>25400</xdr:colOff>
      <xdr:row>35</xdr:row>
      <xdr:rowOff>33274</xdr:rowOff>
    </xdr:to>
    <xdr:cxnSp macro="">
      <xdr:nvCxnSpPr>
        <xdr:cNvPr id="64" name="直線コネクタ 63"/>
        <xdr:cNvCxnSpPr/>
      </xdr:nvCxnSpPr>
      <xdr:spPr>
        <a:xfrm flipV="1">
          <a:off x="3987800" y="597916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84853</xdr:rowOff>
    </xdr:from>
    <xdr:ext cx="762000" cy="259045"/>
    <xdr:sp macro="" textlink="">
      <xdr:nvSpPr>
        <xdr:cNvPr id="65" name="人件費平均値テキスト"/>
        <xdr:cNvSpPr txBox="1"/>
      </xdr:nvSpPr>
      <xdr:spPr>
        <a:xfrm>
          <a:off x="4914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66" name="フローチャート: 判断 65"/>
        <xdr:cNvSpPr/>
      </xdr:nvSpPr>
      <xdr:spPr>
        <a:xfrm>
          <a:off x="4775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33274</xdr:rowOff>
    </xdr:from>
    <xdr:to>
      <xdr:col>19</xdr:col>
      <xdr:colOff>187325</xdr:colOff>
      <xdr:row>35</xdr:row>
      <xdr:rowOff>120142</xdr:rowOff>
    </xdr:to>
    <xdr:cxnSp macro="">
      <xdr:nvCxnSpPr>
        <xdr:cNvPr id="67" name="直線コネクタ 66"/>
        <xdr:cNvCxnSpPr/>
      </xdr:nvCxnSpPr>
      <xdr:spPr>
        <a:xfrm flipV="1">
          <a:off x="3098800" y="603402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87139</xdr:rowOff>
    </xdr:from>
    <xdr:ext cx="736600" cy="259045"/>
    <xdr:sp macro="" textlink="">
      <xdr:nvSpPr>
        <xdr:cNvPr id="69" name="テキスト ボックス 68"/>
        <xdr:cNvSpPr txBox="1"/>
      </xdr:nvSpPr>
      <xdr:spPr>
        <a:xfrm>
          <a:off x="3606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120142</xdr:rowOff>
    </xdr:from>
    <xdr:to>
      <xdr:col>15</xdr:col>
      <xdr:colOff>98425</xdr:colOff>
      <xdr:row>35</xdr:row>
      <xdr:rowOff>124714</xdr:rowOff>
    </xdr:to>
    <xdr:cxnSp macro="">
      <xdr:nvCxnSpPr>
        <xdr:cNvPr id="70" name="直線コネクタ 69"/>
        <xdr:cNvCxnSpPr/>
      </xdr:nvCxnSpPr>
      <xdr:spPr>
        <a:xfrm flipV="1">
          <a:off x="2209800" y="61208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23131</xdr:rowOff>
    </xdr:from>
    <xdr:ext cx="762000" cy="259045"/>
    <xdr:sp macro="" textlink="">
      <xdr:nvSpPr>
        <xdr:cNvPr id="72" name="テキスト ボックス 71"/>
        <xdr:cNvSpPr txBox="1"/>
      </xdr:nvSpPr>
      <xdr:spPr>
        <a:xfrm>
          <a:off x="2717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106426</xdr:rowOff>
    </xdr:from>
    <xdr:to>
      <xdr:col>11</xdr:col>
      <xdr:colOff>9525</xdr:colOff>
      <xdr:row>35</xdr:row>
      <xdr:rowOff>124714</xdr:rowOff>
    </xdr:to>
    <xdr:cxnSp macro="">
      <xdr:nvCxnSpPr>
        <xdr:cNvPr id="73" name="直線コネクタ 72"/>
        <xdr:cNvCxnSpPr/>
      </xdr:nvCxnSpPr>
      <xdr:spPr>
        <a:xfrm>
          <a:off x="1320800" y="61071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23131</xdr:rowOff>
    </xdr:from>
    <xdr:ext cx="762000" cy="259045"/>
    <xdr:sp macro="" textlink="">
      <xdr:nvSpPr>
        <xdr:cNvPr id="75" name="テキスト ボックス 74"/>
        <xdr:cNvSpPr txBox="1"/>
      </xdr:nvSpPr>
      <xdr:spPr>
        <a:xfrm>
          <a:off x="1828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4843</xdr:rowOff>
    </xdr:from>
    <xdr:ext cx="762000" cy="259045"/>
    <xdr:sp macro="" textlink="">
      <xdr:nvSpPr>
        <xdr:cNvPr id="77" name="テキスト ボックス 76"/>
        <xdr:cNvSpPr txBox="1"/>
      </xdr:nvSpPr>
      <xdr:spPr>
        <a:xfrm>
          <a:off x="939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99060</xdr:rowOff>
    </xdr:from>
    <xdr:to>
      <xdr:col>24</xdr:col>
      <xdr:colOff>76200</xdr:colOff>
      <xdr:row>35</xdr:row>
      <xdr:rowOff>29210</xdr:rowOff>
    </xdr:to>
    <xdr:sp macro="" textlink="">
      <xdr:nvSpPr>
        <xdr:cNvPr id="83" name="楕円 82"/>
        <xdr:cNvSpPr/>
      </xdr:nvSpPr>
      <xdr:spPr>
        <a:xfrm>
          <a:off x="47752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7637</xdr:rowOff>
    </xdr:from>
    <xdr:ext cx="762000" cy="259045"/>
    <xdr:sp macro="" textlink="">
      <xdr:nvSpPr>
        <xdr:cNvPr id="84" name="人件費該当値テキスト"/>
        <xdr:cNvSpPr txBox="1"/>
      </xdr:nvSpPr>
      <xdr:spPr>
        <a:xfrm>
          <a:off x="4914900" y="583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153924</xdr:rowOff>
    </xdr:from>
    <xdr:to>
      <xdr:col>20</xdr:col>
      <xdr:colOff>38100</xdr:colOff>
      <xdr:row>35</xdr:row>
      <xdr:rowOff>84074</xdr:rowOff>
    </xdr:to>
    <xdr:sp macro="" textlink="">
      <xdr:nvSpPr>
        <xdr:cNvPr id="85" name="楕円 84"/>
        <xdr:cNvSpPr/>
      </xdr:nvSpPr>
      <xdr:spPr>
        <a:xfrm>
          <a:off x="3937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94251</xdr:rowOff>
    </xdr:from>
    <xdr:ext cx="736600" cy="259045"/>
    <xdr:sp macro="" textlink="">
      <xdr:nvSpPr>
        <xdr:cNvPr id="86" name="テキスト ボックス 85"/>
        <xdr:cNvSpPr txBox="1"/>
      </xdr:nvSpPr>
      <xdr:spPr>
        <a:xfrm>
          <a:off x="3606800" y="5752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69342</xdr:rowOff>
    </xdr:from>
    <xdr:to>
      <xdr:col>15</xdr:col>
      <xdr:colOff>149225</xdr:colOff>
      <xdr:row>35</xdr:row>
      <xdr:rowOff>170942</xdr:rowOff>
    </xdr:to>
    <xdr:sp macro="" textlink="">
      <xdr:nvSpPr>
        <xdr:cNvPr id="87" name="楕円 86"/>
        <xdr:cNvSpPr/>
      </xdr:nvSpPr>
      <xdr:spPr>
        <a:xfrm>
          <a:off x="3048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9669</xdr:rowOff>
    </xdr:from>
    <xdr:ext cx="762000" cy="259045"/>
    <xdr:sp macro="" textlink="">
      <xdr:nvSpPr>
        <xdr:cNvPr id="88" name="テキスト ボックス 87"/>
        <xdr:cNvSpPr txBox="1"/>
      </xdr:nvSpPr>
      <xdr:spPr>
        <a:xfrm>
          <a:off x="2717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73914</xdr:rowOff>
    </xdr:from>
    <xdr:to>
      <xdr:col>11</xdr:col>
      <xdr:colOff>60325</xdr:colOff>
      <xdr:row>36</xdr:row>
      <xdr:rowOff>4064</xdr:rowOff>
    </xdr:to>
    <xdr:sp macro="" textlink="">
      <xdr:nvSpPr>
        <xdr:cNvPr id="89" name="楕円 88"/>
        <xdr:cNvSpPr/>
      </xdr:nvSpPr>
      <xdr:spPr>
        <a:xfrm>
          <a:off x="2159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14241</xdr:rowOff>
    </xdr:from>
    <xdr:ext cx="762000" cy="259045"/>
    <xdr:sp macro="" textlink="">
      <xdr:nvSpPr>
        <xdr:cNvPr id="90" name="テキスト ボックス 89"/>
        <xdr:cNvSpPr txBox="1"/>
      </xdr:nvSpPr>
      <xdr:spPr>
        <a:xfrm>
          <a:off x="1828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55626</xdr:rowOff>
    </xdr:from>
    <xdr:to>
      <xdr:col>6</xdr:col>
      <xdr:colOff>171450</xdr:colOff>
      <xdr:row>35</xdr:row>
      <xdr:rowOff>157226</xdr:rowOff>
    </xdr:to>
    <xdr:sp macro="" textlink="">
      <xdr:nvSpPr>
        <xdr:cNvPr id="91" name="楕円 90"/>
        <xdr:cNvSpPr/>
      </xdr:nvSpPr>
      <xdr:spPr>
        <a:xfrm>
          <a:off x="1270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167403</xdr:rowOff>
    </xdr:from>
    <xdr:ext cx="762000" cy="259045"/>
    <xdr:sp macro="" textlink="">
      <xdr:nvSpPr>
        <xdr:cNvPr id="92" name="テキスト ボックス 91"/>
        <xdr:cNvSpPr txBox="1"/>
      </xdr:nvSpPr>
      <xdr:spPr>
        <a:xfrm>
          <a:off x="939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合併前の各団体において整備した各種同等目的の施設が重複していることと合わせて、施設の老朽化が進んでおり、維持管理費が多額となっている。</a:t>
          </a:r>
        </a:p>
        <a:p>
          <a:r>
            <a:rPr kumimoji="1" lang="ja-JP" altLang="en-US" sz="1300">
              <a:latin typeface="ＭＳ Ｐゴシック" panose="020B0600070205080204" pitchFamily="50" charset="-128"/>
              <a:ea typeface="ＭＳ Ｐゴシック" panose="020B0600070205080204" pitchFamily="50" charset="-128"/>
            </a:rPr>
            <a:t>　各施設の利用度を勘案し、住民利便性に配慮しながら指定管理制度を導入してきているが、施設の適正配置等を検討し、引き続き経費縮減を図る。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37846</xdr:rowOff>
    </xdr:from>
    <xdr:to>
      <xdr:col>82</xdr:col>
      <xdr:colOff>107950</xdr:colOff>
      <xdr:row>21</xdr:row>
      <xdr:rowOff>14986</xdr:rowOff>
    </xdr:to>
    <xdr:cxnSp macro="">
      <xdr:nvCxnSpPr>
        <xdr:cNvPr id="117" name="直線コネクタ 116"/>
        <xdr:cNvCxnSpPr/>
      </xdr:nvCxnSpPr>
      <xdr:spPr>
        <a:xfrm flipV="1">
          <a:off x="16510000" y="260959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158513</xdr:rowOff>
    </xdr:from>
    <xdr:ext cx="762000" cy="259045"/>
    <xdr:sp macro="" textlink="">
      <xdr:nvSpPr>
        <xdr:cNvPr id="118" name="物件費最小値テキスト"/>
        <xdr:cNvSpPr txBox="1"/>
      </xdr:nvSpPr>
      <xdr:spPr>
        <a:xfrm>
          <a:off x="16598900" y="358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14986</xdr:rowOff>
    </xdr:from>
    <xdr:to>
      <xdr:col>82</xdr:col>
      <xdr:colOff>196850</xdr:colOff>
      <xdr:row>21</xdr:row>
      <xdr:rowOff>14986</xdr:rowOff>
    </xdr:to>
    <xdr:cxnSp macro="">
      <xdr:nvCxnSpPr>
        <xdr:cNvPr id="119" name="直線コネクタ 118"/>
        <xdr:cNvCxnSpPr/>
      </xdr:nvCxnSpPr>
      <xdr:spPr>
        <a:xfrm>
          <a:off x="16421100" y="3615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124223</xdr:rowOff>
    </xdr:from>
    <xdr:ext cx="762000" cy="259045"/>
    <xdr:sp macro="" textlink="">
      <xdr:nvSpPr>
        <xdr:cNvPr id="120" name="物件費最大値テキスト"/>
        <xdr:cNvSpPr txBox="1"/>
      </xdr:nvSpPr>
      <xdr:spPr>
        <a:xfrm>
          <a:off x="16598900" y="235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37846</xdr:rowOff>
    </xdr:from>
    <xdr:to>
      <xdr:col>82</xdr:col>
      <xdr:colOff>196850</xdr:colOff>
      <xdr:row>15</xdr:row>
      <xdr:rowOff>37846</xdr:rowOff>
    </xdr:to>
    <xdr:cxnSp macro="">
      <xdr:nvCxnSpPr>
        <xdr:cNvPr id="121" name="直線コネクタ 120"/>
        <xdr:cNvCxnSpPr/>
      </xdr:nvCxnSpPr>
      <xdr:spPr>
        <a:xfrm>
          <a:off x="16421100" y="26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129286</xdr:rowOff>
    </xdr:from>
    <xdr:to>
      <xdr:col>82</xdr:col>
      <xdr:colOff>107950</xdr:colOff>
      <xdr:row>17</xdr:row>
      <xdr:rowOff>143002</xdr:rowOff>
    </xdr:to>
    <xdr:cxnSp macro="">
      <xdr:nvCxnSpPr>
        <xdr:cNvPr id="122" name="直線コネクタ 121"/>
        <xdr:cNvCxnSpPr/>
      </xdr:nvCxnSpPr>
      <xdr:spPr>
        <a:xfrm flipV="1">
          <a:off x="15671800" y="304393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101871</xdr:rowOff>
    </xdr:from>
    <xdr:ext cx="762000" cy="259045"/>
    <xdr:sp macro="" textlink="">
      <xdr:nvSpPr>
        <xdr:cNvPr id="123" name="物件費平均値テキスト"/>
        <xdr:cNvSpPr txBox="1"/>
      </xdr:nvSpPr>
      <xdr:spPr>
        <a:xfrm>
          <a:off x="16598900" y="2673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4" name="フローチャート: 判断 123"/>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143002</xdr:rowOff>
    </xdr:from>
    <xdr:to>
      <xdr:col>78</xdr:col>
      <xdr:colOff>69850</xdr:colOff>
      <xdr:row>18</xdr:row>
      <xdr:rowOff>62992</xdr:rowOff>
    </xdr:to>
    <xdr:cxnSp macro="">
      <xdr:nvCxnSpPr>
        <xdr:cNvPr id="125" name="直線コネクタ 124"/>
        <xdr:cNvCxnSpPr/>
      </xdr:nvCxnSpPr>
      <xdr:spPr>
        <a:xfrm flipV="1">
          <a:off x="14782800" y="305765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26" name="フローチャート: 判断 125"/>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27" name="テキスト ボックス 126"/>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161290</xdr:rowOff>
    </xdr:from>
    <xdr:to>
      <xdr:col>73</xdr:col>
      <xdr:colOff>180975</xdr:colOff>
      <xdr:row>18</xdr:row>
      <xdr:rowOff>62992</xdr:rowOff>
    </xdr:to>
    <xdr:cxnSp macro="">
      <xdr:nvCxnSpPr>
        <xdr:cNvPr id="128" name="直線コネクタ 127"/>
        <xdr:cNvCxnSpPr/>
      </xdr:nvCxnSpPr>
      <xdr:spPr>
        <a:xfrm>
          <a:off x="13893800" y="307594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29" name="フローチャート: 判断 128"/>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0" name="テキスト ボックス 129"/>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133858</xdr:rowOff>
    </xdr:from>
    <xdr:to>
      <xdr:col>69</xdr:col>
      <xdr:colOff>92075</xdr:colOff>
      <xdr:row>17</xdr:row>
      <xdr:rowOff>161290</xdr:rowOff>
    </xdr:to>
    <xdr:cxnSp macro="">
      <xdr:nvCxnSpPr>
        <xdr:cNvPr id="131" name="直線コネクタ 130"/>
        <xdr:cNvCxnSpPr/>
      </xdr:nvCxnSpPr>
      <xdr:spPr>
        <a:xfrm>
          <a:off x="13004800" y="30485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2" name="フローチャート: 判断 131"/>
        <xdr:cNvSpPr/>
      </xdr:nvSpPr>
      <xdr:spPr>
        <a:xfrm>
          <a:off x="13843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117111</xdr:rowOff>
    </xdr:from>
    <xdr:ext cx="762000" cy="259045"/>
    <xdr:sp macro="" textlink="">
      <xdr:nvSpPr>
        <xdr:cNvPr id="133" name="テキスト ボックス 132"/>
        <xdr:cNvSpPr txBox="1"/>
      </xdr:nvSpPr>
      <xdr:spPr>
        <a:xfrm>
          <a:off x="13512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5" name="テキスト ボックス 134"/>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78486</xdr:rowOff>
    </xdr:from>
    <xdr:to>
      <xdr:col>82</xdr:col>
      <xdr:colOff>158750</xdr:colOff>
      <xdr:row>18</xdr:row>
      <xdr:rowOff>8636</xdr:rowOff>
    </xdr:to>
    <xdr:sp macro="" textlink="">
      <xdr:nvSpPr>
        <xdr:cNvPr id="141" name="楕円 140"/>
        <xdr:cNvSpPr/>
      </xdr:nvSpPr>
      <xdr:spPr>
        <a:xfrm>
          <a:off x="16459200" y="29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50563</xdr:rowOff>
    </xdr:from>
    <xdr:ext cx="762000" cy="259045"/>
    <xdr:sp macro="" textlink="">
      <xdr:nvSpPr>
        <xdr:cNvPr id="142" name="物件費該当値テキスト"/>
        <xdr:cNvSpPr txBox="1"/>
      </xdr:nvSpPr>
      <xdr:spPr>
        <a:xfrm>
          <a:off x="165989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92202</xdr:rowOff>
    </xdr:from>
    <xdr:to>
      <xdr:col>78</xdr:col>
      <xdr:colOff>120650</xdr:colOff>
      <xdr:row>18</xdr:row>
      <xdr:rowOff>22352</xdr:rowOff>
    </xdr:to>
    <xdr:sp macro="" textlink="">
      <xdr:nvSpPr>
        <xdr:cNvPr id="143" name="楕円 142"/>
        <xdr:cNvSpPr/>
      </xdr:nvSpPr>
      <xdr:spPr>
        <a:xfrm>
          <a:off x="15621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7129</xdr:rowOff>
    </xdr:from>
    <xdr:ext cx="736600" cy="259045"/>
    <xdr:sp macro="" textlink="">
      <xdr:nvSpPr>
        <xdr:cNvPr id="144" name="テキスト ボックス 143"/>
        <xdr:cNvSpPr txBox="1"/>
      </xdr:nvSpPr>
      <xdr:spPr>
        <a:xfrm>
          <a:off x="15290800" y="3093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12192</xdr:rowOff>
    </xdr:from>
    <xdr:to>
      <xdr:col>74</xdr:col>
      <xdr:colOff>31750</xdr:colOff>
      <xdr:row>18</xdr:row>
      <xdr:rowOff>113792</xdr:rowOff>
    </xdr:to>
    <xdr:sp macro="" textlink="">
      <xdr:nvSpPr>
        <xdr:cNvPr id="145" name="楕円 144"/>
        <xdr:cNvSpPr/>
      </xdr:nvSpPr>
      <xdr:spPr>
        <a:xfrm>
          <a:off x="147320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98569</xdr:rowOff>
    </xdr:from>
    <xdr:ext cx="762000" cy="259045"/>
    <xdr:sp macro="" textlink="">
      <xdr:nvSpPr>
        <xdr:cNvPr id="146" name="テキスト ボックス 145"/>
        <xdr:cNvSpPr txBox="1"/>
      </xdr:nvSpPr>
      <xdr:spPr>
        <a:xfrm>
          <a:off x="14401800" y="318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110490</xdr:rowOff>
    </xdr:from>
    <xdr:to>
      <xdr:col>69</xdr:col>
      <xdr:colOff>142875</xdr:colOff>
      <xdr:row>18</xdr:row>
      <xdr:rowOff>40640</xdr:rowOff>
    </xdr:to>
    <xdr:sp macro="" textlink="">
      <xdr:nvSpPr>
        <xdr:cNvPr id="147" name="楕円 146"/>
        <xdr:cNvSpPr/>
      </xdr:nvSpPr>
      <xdr:spPr>
        <a:xfrm>
          <a:off x="13843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25417</xdr:rowOff>
    </xdr:from>
    <xdr:ext cx="762000" cy="259045"/>
    <xdr:sp macro="" textlink="">
      <xdr:nvSpPr>
        <xdr:cNvPr id="148" name="テキスト ボックス 147"/>
        <xdr:cNvSpPr txBox="1"/>
      </xdr:nvSpPr>
      <xdr:spPr>
        <a:xfrm>
          <a:off x="13512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83058</xdr:rowOff>
    </xdr:from>
    <xdr:to>
      <xdr:col>65</xdr:col>
      <xdr:colOff>53975</xdr:colOff>
      <xdr:row>18</xdr:row>
      <xdr:rowOff>13208</xdr:rowOff>
    </xdr:to>
    <xdr:sp macro="" textlink="">
      <xdr:nvSpPr>
        <xdr:cNvPr id="149" name="楕円 148"/>
        <xdr:cNvSpPr/>
      </xdr:nvSpPr>
      <xdr:spPr>
        <a:xfrm>
          <a:off x="12954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169435</xdr:rowOff>
    </xdr:from>
    <xdr:ext cx="762000" cy="259045"/>
    <xdr:sp macro="" textlink="">
      <xdr:nvSpPr>
        <xdr:cNvPr id="150" name="テキスト ボックス 149"/>
        <xdr:cNvSpPr txBox="1"/>
      </xdr:nvSpPr>
      <xdr:spPr>
        <a:xfrm>
          <a:off x="12623800" y="308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扶助費に係る経常収支比率は、前年度より減少しており、類似団体平均より低くなっている。</a:t>
          </a: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61</xdr:row>
      <xdr:rowOff>102507</xdr:rowOff>
    </xdr:to>
    <xdr:cxnSp macro="">
      <xdr:nvCxnSpPr>
        <xdr:cNvPr id="179" name="直線コネクタ 178"/>
        <xdr:cNvCxnSpPr/>
      </xdr:nvCxnSpPr>
      <xdr:spPr>
        <a:xfrm flipV="1">
          <a:off x="4826000" y="9205685"/>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0" name="扶助費最小値テキスト"/>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1" name="直線コネクタ 180"/>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82" name="扶助費最大値テキスト"/>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83" name="直線コネクタ 182"/>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110672</xdr:rowOff>
    </xdr:from>
    <xdr:to>
      <xdr:col>24</xdr:col>
      <xdr:colOff>25400</xdr:colOff>
      <xdr:row>55</xdr:row>
      <xdr:rowOff>20865</xdr:rowOff>
    </xdr:to>
    <xdr:cxnSp macro="">
      <xdr:nvCxnSpPr>
        <xdr:cNvPr id="184" name="直線コネクタ 183"/>
        <xdr:cNvCxnSpPr/>
      </xdr:nvCxnSpPr>
      <xdr:spPr>
        <a:xfrm flipV="1">
          <a:off x="3987800" y="9368972"/>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154412</xdr:rowOff>
    </xdr:from>
    <xdr:ext cx="762000" cy="259045"/>
    <xdr:sp macro="" textlink="">
      <xdr:nvSpPr>
        <xdr:cNvPr id="185" name="扶助費平均値テキスト"/>
        <xdr:cNvSpPr txBox="1"/>
      </xdr:nvSpPr>
      <xdr:spPr>
        <a:xfrm>
          <a:off x="4914900" y="958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xdr:rowOff>
    </xdr:from>
    <xdr:to>
      <xdr:col>24</xdr:col>
      <xdr:colOff>76200</xdr:colOff>
      <xdr:row>56</xdr:row>
      <xdr:rowOff>112485</xdr:rowOff>
    </xdr:to>
    <xdr:sp macro="" textlink="">
      <xdr:nvSpPr>
        <xdr:cNvPr id="186" name="フローチャート: 判断 185"/>
        <xdr:cNvSpPr/>
      </xdr:nvSpPr>
      <xdr:spPr>
        <a:xfrm>
          <a:off x="47752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20865</xdr:rowOff>
    </xdr:from>
    <xdr:to>
      <xdr:col>19</xdr:col>
      <xdr:colOff>187325</xdr:colOff>
      <xdr:row>55</xdr:row>
      <xdr:rowOff>53522</xdr:rowOff>
    </xdr:to>
    <xdr:cxnSp macro="">
      <xdr:nvCxnSpPr>
        <xdr:cNvPr id="187" name="直線コネクタ 186"/>
        <xdr:cNvCxnSpPr/>
      </xdr:nvCxnSpPr>
      <xdr:spPr>
        <a:xfrm flipV="1">
          <a:off x="3098800" y="9450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88" name="フローチャート: 判断 187"/>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89" name="テキスト ボックス 188"/>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20865</xdr:rowOff>
    </xdr:from>
    <xdr:to>
      <xdr:col>15</xdr:col>
      <xdr:colOff>98425</xdr:colOff>
      <xdr:row>55</xdr:row>
      <xdr:rowOff>53522</xdr:rowOff>
    </xdr:to>
    <xdr:cxnSp macro="">
      <xdr:nvCxnSpPr>
        <xdr:cNvPr id="190" name="直線コネクタ 189"/>
        <xdr:cNvCxnSpPr/>
      </xdr:nvCxnSpPr>
      <xdr:spPr>
        <a:xfrm>
          <a:off x="2209800" y="9450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108857</xdr:rowOff>
    </xdr:from>
    <xdr:to>
      <xdr:col>15</xdr:col>
      <xdr:colOff>149225</xdr:colOff>
      <xdr:row>57</xdr:row>
      <xdr:rowOff>39007</xdr:rowOff>
    </xdr:to>
    <xdr:sp macro="" textlink="">
      <xdr:nvSpPr>
        <xdr:cNvPr id="191" name="フローチャート: 判断 190"/>
        <xdr:cNvSpPr/>
      </xdr:nvSpPr>
      <xdr:spPr>
        <a:xfrm>
          <a:off x="3048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23784</xdr:rowOff>
    </xdr:from>
    <xdr:ext cx="762000" cy="259045"/>
    <xdr:sp macro="" textlink="">
      <xdr:nvSpPr>
        <xdr:cNvPr id="192" name="テキスト ボックス 191"/>
        <xdr:cNvSpPr txBox="1"/>
      </xdr:nvSpPr>
      <xdr:spPr>
        <a:xfrm>
          <a:off x="2717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55</xdr:row>
      <xdr:rowOff>20865</xdr:rowOff>
    </xdr:to>
    <xdr:cxnSp macro="">
      <xdr:nvCxnSpPr>
        <xdr:cNvPr id="193" name="直線コネクタ 192"/>
        <xdr:cNvCxnSpPr/>
      </xdr:nvCxnSpPr>
      <xdr:spPr>
        <a:xfrm>
          <a:off x="1320800" y="93853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194" name="フローチャート: 判断 193"/>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195" name="テキスト ボックス 194"/>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6" name="フローチャート: 判断 195"/>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197" name="テキスト ボックス 196"/>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59872</xdr:rowOff>
    </xdr:from>
    <xdr:to>
      <xdr:col>24</xdr:col>
      <xdr:colOff>76200</xdr:colOff>
      <xdr:row>54</xdr:row>
      <xdr:rowOff>161472</xdr:rowOff>
    </xdr:to>
    <xdr:sp macro="" textlink="">
      <xdr:nvSpPr>
        <xdr:cNvPr id="203" name="楕円 202"/>
        <xdr:cNvSpPr/>
      </xdr:nvSpPr>
      <xdr:spPr>
        <a:xfrm>
          <a:off x="47752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76399</xdr:rowOff>
    </xdr:from>
    <xdr:ext cx="762000" cy="259045"/>
    <xdr:sp macro="" textlink="">
      <xdr:nvSpPr>
        <xdr:cNvPr id="204" name="扶助費該当値テキスト"/>
        <xdr:cNvSpPr txBox="1"/>
      </xdr:nvSpPr>
      <xdr:spPr>
        <a:xfrm>
          <a:off x="4914900" y="916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141515</xdr:rowOff>
    </xdr:from>
    <xdr:to>
      <xdr:col>20</xdr:col>
      <xdr:colOff>38100</xdr:colOff>
      <xdr:row>55</xdr:row>
      <xdr:rowOff>71665</xdr:rowOff>
    </xdr:to>
    <xdr:sp macro="" textlink="">
      <xdr:nvSpPr>
        <xdr:cNvPr id="205" name="楕円 204"/>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206" name="テキスト ボックス 205"/>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07" name="楕円 206"/>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208" name="テキスト ボックス 207"/>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141515</xdr:rowOff>
    </xdr:from>
    <xdr:to>
      <xdr:col>11</xdr:col>
      <xdr:colOff>60325</xdr:colOff>
      <xdr:row>55</xdr:row>
      <xdr:rowOff>71665</xdr:rowOff>
    </xdr:to>
    <xdr:sp macro="" textlink="">
      <xdr:nvSpPr>
        <xdr:cNvPr id="209" name="楕円 208"/>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210" name="テキスト ボックス 209"/>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1" name="楕円 210"/>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2" name="テキスト ボックス 211"/>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その他に係る経常収支比率は、施設等の維持修繕費の増加等の原因により類似団体平均を若干上回っている。</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119380</xdr:rowOff>
    </xdr:to>
    <xdr:cxnSp macro="">
      <xdr:nvCxnSpPr>
        <xdr:cNvPr id="240" name="直線コネクタ 239"/>
        <xdr:cNvCxnSpPr/>
      </xdr:nvCxnSpPr>
      <xdr:spPr>
        <a:xfrm flipV="1">
          <a:off x="16510000" y="90881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41" name="その他最小値テキスト"/>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2" name="直線コネクタ 241"/>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3"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4" name="直線コネクタ 243"/>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xdr:rowOff>
    </xdr:from>
    <xdr:to>
      <xdr:col>82</xdr:col>
      <xdr:colOff>107950</xdr:colOff>
      <xdr:row>56</xdr:row>
      <xdr:rowOff>73660</xdr:rowOff>
    </xdr:to>
    <xdr:cxnSp macro="">
      <xdr:nvCxnSpPr>
        <xdr:cNvPr id="245" name="直線コネクタ 244"/>
        <xdr:cNvCxnSpPr/>
      </xdr:nvCxnSpPr>
      <xdr:spPr>
        <a:xfrm flipV="1">
          <a:off x="15671800" y="96062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119397</xdr:rowOff>
    </xdr:from>
    <xdr:ext cx="762000" cy="259045"/>
    <xdr:sp macro="" textlink="">
      <xdr:nvSpPr>
        <xdr:cNvPr id="246" name="その他平均値テキスト"/>
        <xdr:cNvSpPr txBox="1"/>
      </xdr:nvSpPr>
      <xdr:spPr>
        <a:xfrm>
          <a:off x="16598900" y="9377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102870</xdr:rowOff>
    </xdr:from>
    <xdr:to>
      <xdr:col>82</xdr:col>
      <xdr:colOff>158750</xdr:colOff>
      <xdr:row>56</xdr:row>
      <xdr:rowOff>33020</xdr:rowOff>
    </xdr:to>
    <xdr:sp macro="" textlink="">
      <xdr:nvSpPr>
        <xdr:cNvPr id="247" name="フローチャート: 判断 246"/>
        <xdr:cNvSpPr/>
      </xdr:nvSpPr>
      <xdr:spPr>
        <a:xfrm>
          <a:off x="164592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66040</xdr:rowOff>
    </xdr:from>
    <xdr:to>
      <xdr:col>78</xdr:col>
      <xdr:colOff>69850</xdr:colOff>
      <xdr:row>56</xdr:row>
      <xdr:rowOff>73660</xdr:rowOff>
    </xdr:to>
    <xdr:cxnSp macro="">
      <xdr:nvCxnSpPr>
        <xdr:cNvPr id="248" name="直線コネクタ 247"/>
        <xdr:cNvCxnSpPr/>
      </xdr:nvCxnSpPr>
      <xdr:spPr>
        <a:xfrm>
          <a:off x="14782800" y="9667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148590</xdr:rowOff>
    </xdr:from>
    <xdr:to>
      <xdr:col>78</xdr:col>
      <xdr:colOff>120650</xdr:colOff>
      <xdr:row>56</xdr:row>
      <xdr:rowOff>78740</xdr:rowOff>
    </xdr:to>
    <xdr:sp macro="" textlink="">
      <xdr:nvSpPr>
        <xdr:cNvPr id="249" name="フローチャート: 判断 248"/>
        <xdr:cNvSpPr/>
      </xdr:nvSpPr>
      <xdr:spPr>
        <a:xfrm>
          <a:off x="15621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88917</xdr:rowOff>
    </xdr:from>
    <xdr:ext cx="736600" cy="259045"/>
    <xdr:sp macro="" textlink="">
      <xdr:nvSpPr>
        <xdr:cNvPr id="250" name="テキスト ボックス 249"/>
        <xdr:cNvSpPr txBox="1"/>
      </xdr:nvSpPr>
      <xdr:spPr>
        <a:xfrm>
          <a:off x="15290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66040</xdr:rowOff>
    </xdr:from>
    <xdr:to>
      <xdr:col>73</xdr:col>
      <xdr:colOff>180975</xdr:colOff>
      <xdr:row>56</xdr:row>
      <xdr:rowOff>81280</xdr:rowOff>
    </xdr:to>
    <xdr:cxnSp macro="">
      <xdr:nvCxnSpPr>
        <xdr:cNvPr id="251" name="直線コネクタ 250"/>
        <xdr:cNvCxnSpPr/>
      </xdr:nvCxnSpPr>
      <xdr:spPr>
        <a:xfrm flipV="1">
          <a:off x="13893800" y="9667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156210</xdr:rowOff>
    </xdr:from>
    <xdr:to>
      <xdr:col>74</xdr:col>
      <xdr:colOff>31750</xdr:colOff>
      <xdr:row>56</xdr:row>
      <xdr:rowOff>86360</xdr:rowOff>
    </xdr:to>
    <xdr:sp macro="" textlink="">
      <xdr:nvSpPr>
        <xdr:cNvPr id="252" name="フローチャート: 判断 251"/>
        <xdr:cNvSpPr/>
      </xdr:nvSpPr>
      <xdr:spPr>
        <a:xfrm>
          <a:off x="14732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96537</xdr:rowOff>
    </xdr:from>
    <xdr:ext cx="762000" cy="259045"/>
    <xdr:sp macro="" textlink="">
      <xdr:nvSpPr>
        <xdr:cNvPr id="253" name="テキスト ボックス 252"/>
        <xdr:cNvSpPr txBox="1"/>
      </xdr:nvSpPr>
      <xdr:spPr>
        <a:xfrm>
          <a:off x="14401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50800</xdr:rowOff>
    </xdr:from>
    <xdr:to>
      <xdr:col>69</xdr:col>
      <xdr:colOff>92075</xdr:colOff>
      <xdr:row>56</xdr:row>
      <xdr:rowOff>81280</xdr:rowOff>
    </xdr:to>
    <xdr:cxnSp macro="">
      <xdr:nvCxnSpPr>
        <xdr:cNvPr id="254" name="直線コネクタ 253"/>
        <xdr:cNvCxnSpPr/>
      </xdr:nvCxnSpPr>
      <xdr:spPr>
        <a:xfrm>
          <a:off x="13004800" y="9652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163830</xdr:rowOff>
    </xdr:from>
    <xdr:to>
      <xdr:col>69</xdr:col>
      <xdr:colOff>142875</xdr:colOff>
      <xdr:row>56</xdr:row>
      <xdr:rowOff>93980</xdr:rowOff>
    </xdr:to>
    <xdr:sp macro="" textlink="">
      <xdr:nvSpPr>
        <xdr:cNvPr id="255" name="フローチャート: 判断 254"/>
        <xdr:cNvSpPr/>
      </xdr:nvSpPr>
      <xdr:spPr>
        <a:xfrm>
          <a:off x="13843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104157</xdr:rowOff>
    </xdr:from>
    <xdr:ext cx="762000" cy="259045"/>
    <xdr:sp macro="" textlink="">
      <xdr:nvSpPr>
        <xdr:cNvPr id="256" name="テキスト ボックス 255"/>
        <xdr:cNvSpPr txBox="1"/>
      </xdr:nvSpPr>
      <xdr:spPr>
        <a:xfrm>
          <a:off x="13512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57" name="フローチャート: 判断 256"/>
        <xdr:cNvSpPr/>
      </xdr:nvSpPr>
      <xdr:spPr>
        <a:xfrm>
          <a:off x="12954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88917</xdr:rowOff>
    </xdr:from>
    <xdr:ext cx="762000" cy="259045"/>
    <xdr:sp macro="" textlink="">
      <xdr:nvSpPr>
        <xdr:cNvPr id="258" name="テキスト ボックス 257"/>
        <xdr:cNvSpPr txBox="1"/>
      </xdr:nvSpPr>
      <xdr:spPr>
        <a:xfrm>
          <a:off x="12623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125730</xdr:rowOff>
    </xdr:from>
    <xdr:to>
      <xdr:col>82</xdr:col>
      <xdr:colOff>158750</xdr:colOff>
      <xdr:row>56</xdr:row>
      <xdr:rowOff>55880</xdr:rowOff>
    </xdr:to>
    <xdr:sp macro="" textlink="">
      <xdr:nvSpPr>
        <xdr:cNvPr id="264" name="楕円 263"/>
        <xdr:cNvSpPr/>
      </xdr:nvSpPr>
      <xdr:spPr>
        <a:xfrm>
          <a:off x="164592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97807</xdr:rowOff>
    </xdr:from>
    <xdr:ext cx="762000" cy="259045"/>
    <xdr:sp macro="" textlink="">
      <xdr:nvSpPr>
        <xdr:cNvPr id="265" name="その他該当値テキスト"/>
        <xdr:cNvSpPr txBox="1"/>
      </xdr:nvSpPr>
      <xdr:spPr>
        <a:xfrm>
          <a:off x="16598900" y="952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22860</xdr:rowOff>
    </xdr:from>
    <xdr:to>
      <xdr:col>78</xdr:col>
      <xdr:colOff>120650</xdr:colOff>
      <xdr:row>56</xdr:row>
      <xdr:rowOff>124460</xdr:rowOff>
    </xdr:to>
    <xdr:sp macro="" textlink="">
      <xdr:nvSpPr>
        <xdr:cNvPr id="266" name="楕円 265"/>
        <xdr:cNvSpPr/>
      </xdr:nvSpPr>
      <xdr:spPr>
        <a:xfrm>
          <a:off x="15621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109237</xdr:rowOff>
    </xdr:from>
    <xdr:ext cx="736600" cy="259045"/>
    <xdr:sp macro="" textlink="">
      <xdr:nvSpPr>
        <xdr:cNvPr id="267" name="テキスト ボックス 266"/>
        <xdr:cNvSpPr txBox="1"/>
      </xdr:nvSpPr>
      <xdr:spPr>
        <a:xfrm>
          <a:off x="15290800" y="9710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xdr:rowOff>
    </xdr:from>
    <xdr:to>
      <xdr:col>74</xdr:col>
      <xdr:colOff>31750</xdr:colOff>
      <xdr:row>56</xdr:row>
      <xdr:rowOff>116840</xdr:rowOff>
    </xdr:to>
    <xdr:sp macro="" textlink="">
      <xdr:nvSpPr>
        <xdr:cNvPr id="268" name="楕円 267"/>
        <xdr:cNvSpPr/>
      </xdr:nvSpPr>
      <xdr:spPr>
        <a:xfrm>
          <a:off x="14732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101617</xdr:rowOff>
    </xdr:from>
    <xdr:ext cx="762000" cy="259045"/>
    <xdr:sp macro="" textlink="">
      <xdr:nvSpPr>
        <xdr:cNvPr id="269" name="テキスト ボックス 268"/>
        <xdr:cNvSpPr txBox="1"/>
      </xdr:nvSpPr>
      <xdr:spPr>
        <a:xfrm>
          <a:off x="14401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30480</xdr:rowOff>
    </xdr:from>
    <xdr:to>
      <xdr:col>69</xdr:col>
      <xdr:colOff>142875</xdr:colOff>
      <xdr:row>56</xdr:row>
      <xdr:rowOff>132080</xdr:rowOff>
    </xdr:to>
    <xdr:sp macro="" textlink="">
      <xdr:nvSpPr>
        <xdr:cNvPr id="270" name="楕円 269"/>
        <xdr:cNvSpPr/>
      </xdr:nvSpPr>
      <xdr:spPr>
        <a:xfrm>
          <a:off x="13843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116857</xdr:rowOff>
    </xdr:from>
    <xdr:ext cx="762000" cy="259045"/>
    <xdr:sp macro="" textlink="">
      <xdr:nvSpPr>
        <xdr:cNvPr id="271" name="テキスト ボックス 270"/>
        <xdr:cNvSpPr txBox="1"/>
      </xdr:nvSpPr>
      <xdr:spPr>
        <a:xfrm>
          <a:off x="13512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0</xdr:rowOff>
    </xdr:from>
    <xdr:to>
      <xdr:col>65</xdr:col>
      <xdr:colOff>53975</xdr:colOff>
      <xdr:row>56</xdr:row>
      <xdr:rowOff>101600</xdr:rowOff>
    </xdr:to>
    <xdr:sp macro="" textlink="">
      <xdr:nvSpPr>
        <xdr:cNvPr id="272" name="楕円 271"/>
        <xdr:cNvSpPr/>
      </xdr:nvSpPr>
      <xdr:spPr>
        <a:xfrm>
          <a:off x="12954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86377</xdr:rowOff>
    </xdr:from>
    <xdr:ext cx="762000" cy="259045"/>
    <xdr:sp macro="" textlink="">
      <xdr:nvSpPr>
        <xdr:cNvPr id="273" name="テキスト ボックス 272"/>
        <xdr:cNvSpPr txBox="1"/>
      </xdr:nvSpPr>
      <xdr:spPr>
        <a:xfrm>
          <a:off x="12623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補助費に係る経常収支比率は、類似団体平均より低くなっているが、さらに補助金制度や補助団体の整理合理化を行うこととしている。</a:t>
          </a: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30988</xdr:rowOff>
    </xdr:from>
    <xdr:to>
      <xdr:col>82</xdr:col>
      <xdr:colOff>107950</xdr:colOff>
      <xdr:row>39</xdr:row>
      <xdr:rowOff>101854</xdr:rowOff>
    </xdr:to>
    <xdr:cxnSp macro="">
      <xdr:nvCxnSpPr>
        <xdr:cNvPr id="298" name="直線コネクタ 297"/>
        <xdr:cNvCxnSpPr/>
      </xdr:nvCxnSpPr>
      <xdr:spPr>
        <a:xfrm flipV="1">
          <a:off x="16510000" y="586028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299"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0" name="直線コネクタ 299"/>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117365</xdr:rowOff>
    </xdr:from>
    <xdr:ext cx="762000" cy="259045"/>
    <xdr:sp macro="" textlink="">
      <xdr:nvSpPr>
        <xdr:cNvPr id="301" name="補助費等最大値テキスト"/>
        <xdr:cNvSpPr txBox="1"/>
      </xdr:nvSpPr>
      <xdr:spPr>
        <a:xfrm>
          <a:off x="16598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30988</xdr:rowOff>
    </xdr:from>
    <xdr:to>
      <xdr:col>82</xdr:col>
      <xdr:colOff>196850</xdr:colOff>
      <xdr:row>34</xdr:row>
      <xdr:rowOff>30988</xdr:rowOff>
    </xdr:to>
    <xdr:cxnSp macro="">
      <xdr:nvCxnSpPr>
        <xdr:cNvPr id="302" name="直線コネクタ 301"/>
        <xdr:cNvCxnSpPr/>
      </xdr:nvCxnSpPr>
      <xdr:spPr>
        <a:xfrm>
          <a:off x="16421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60706</xdr:rowOff>
    </xdr:from>
    <xdr:to>
      <xdr:col>82</xdr:col>
      <xdr:colOff>107950</xdr:colOff>
      <xdr:row>35</xdr:row>
      <xdr:rowOff>101854</xdr:rowOff>
    </xdr:to>
    <xdr:cxnSp macro="">
      <xdr:nvCxnSpPr>
        <xdr:cNvPr id="303" name="直線コネクタ 302"/>
        <xdr:cNvCxnSpPr/>
      </xdr:nvCxnSpPr>
      <xdr:spPr>
        <a:xfrm flipV="1">
          <a:off x="15671800" y="606145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112285</xdr:rowOff>
    </xdr:from>
    <xdr:ext cx="762000" cy="259045"/>
    <xdr:sp macro="" textlink="">
      <xdr:nvSpPr>
        <xdr:cNvPr id="304" name="補助費等平均値テキスト"/>
        <xdr:cNvSpPr txBox="1"/>
      </xdr:nvSpPr>
      <xdr:spPr>
        <a:xfrm>
          <a:off x="16598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5" name="フローチャート: 判断 304"/>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101854</xdr:rowOff>
    </xdr:from>
    <xdr:to>
      <xdr:col>78</xdr:col>
      <xdr:colOff>69850</xdr:colOff>
      <xdr:row>35</xdr:row>
      <xdr:rowOff>143002</xdr:rowOff>
    </xdr:to>
    <xdr:cxnSp macro="">
      <xdr:nvCxnSpPr>
        <xdr:cNvPr id="306" name="直線コネクタ 305"/>
        <xdr:cNvCxnSpPr/>
      </xdr:nvCxnSpPr>
      <xdr:spPr>
        <a:xfrm flipV="1">
          <a:off x="14782800" y="61026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7" name="フローチャート: 判断 306"/>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08" name="テキスト ボックス 307"/>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133858</xdr:rowOff>
    </xdr:from>
    <xdr:to>
      <xdr:col>73</xdr:col>
      <xdr:colOff>180975</xdr:colOff>
      <xdr:row>35</xdr:row>
      <xdr:rowOff>143002</xdr:rowOff>
    </xdr:to>
    <xdr:cxnSp macro="">
      <xdr:nvCxnSpPr>
        <xdr:cNvPr id="309" name="直線コネクタ 308"/>
        <xdr:cNvCxnSpPr/>
      </xdr:nvCxnSpPr>
      <xdr:spPr>
        <a:xfrm>
          <a:off x="13893800" y="61346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0" name="フローチャート: 判断 309"/>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1" name="テキスト ボックス 310"/>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124714</xdr:rowOff>
    </xdr:from>
    <xdr:to>
      <xdr:col>69</xdr:col>
      <xdr:colOff>92075</xdr:colOff>
      <xdr:row>35</xdr:row>
      <xdr:rowOff>133858</xdr:rowOff>
    </xdr:to>
    <xdr:cxnSp macro="">
      <xdr:nvCxnSpPr>
        <xdr:cNvPr id="312" name="直線コネクタ 311"/>
        <xdr:cNvCxnSpPr/>
      </xdr:nvCxnSpPr>
      <xdr:spPr>
        <a:xfrm>
          <a:off x="13004800" y="61254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5" name="フローチャート: 判断 314"/>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6" name="テキスト ボックス 315"/>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9906</xdr:rowOff>
    </xdr:from>
    <xdr:to>
      <xdr:col>82</xdr:col>
      <xdr:colOff>158750</xdr:colOff>
      <xdr:row>35</xdr:row>
      <xdr:rowOff>111506</xdr:rowOff>
    </xdr:to>
    <xdr:sp macro="" textlink="">
      <xdr:nvSpPr>
        <xdr:cNvPr id="322" name="楕円 321"/>
        <xdr:cNvSpPr/>
      </xdr:nvSpPr>
      <xdr:spPr>
        <a:xfrm>
          <a:off x="164592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26433</xdr:rowOff>
    </xdr:from>
    <xdr:ext cx="762000" cy="259045"/>
    <xdr:sp macro="" textlink="">
      <xdr:nvSpPr>
        <xdr:cNvPr id="323" name="補助費等該当値テキスト"/>
        <xdr:cNvSpPr txBox="1"/>
      </xdr:nvSpPr>
      <xdr:spPr>
        <a:xfrm>
          <a:off x="16598900" y="585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51054</xdr:rowOff>
    </xdr:from>
    <xdr:to>
      <xdr:col>78</xdr:col>
      <xdr:colOff>120650</xdr:colOff>
      <xdr:row>35</xdr:row>
      <xdr:rowOff>152654</xdr:rowOff>
    </xdr:to>
    <xdr:sp macro="" textlink="">
      <xdr:nvSpPr>
        <xdr:cNvPr id="324" name="楕円 323"/>
        <xdr:cNvSpPr/>
      </xdr:nvSpPr>
      <xdr:spPr>
        <a:xfrm>
          <a:off x="15621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162831</xdr:rowOff>
    </xdr:from>
    <xdr:ext cx="736600" cy="259045"/>
    <xdr:sp macro="" textlink="">
      <xdr:nvSpPr>
        <xdr:cNvPr id="325" name="テキスト ボックス 324"/>
        <xdr:cNvSpPr txBox="1"/>
      </xdr:nvSpPr>
      <xdr:spPr>
        <a:xfrm>
          <a:off x="15290800" y="582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92202</xdr:rowOff>
    </xdr:from>
    <xdr:to>
      <xdr:col>74</xdr:col>
      <xdr:colOff>31750</xdr:colOff>
      <xdr:row>36</xdr:row>
      <xdr:rowOff>22352</xdr:rowOff>
    </xdr:to>
    <xdr:sp macro="" textlink="">
      <xdr:nvSpPr>
        <xdr:cNvPr id="326" name="楕円 325"/>
        <xdr:cNvSpPr/>
      </xdr:nvSpPr>
      <xdr:spPr>
        <a:xfrm>
          <a:off x="14732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32529</xdr:rowOff>
    </xdr:from>
    <xdr:ext cx="762000" cy="259045"/>
    <xdr:sp macro="" textlink="">
      <xdr:nvSpPr>
        <xdr:cNvPr id="327" name="テキスト ボックス 326"/>
        <xdr:cNvSpPr txBox="1"/>
      </xdr:nvSpPr>
      <xdr:spPr>
        <a:xfrm>
          <a:off x="14401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83058</xdr:rowOff>
    </xdr:from>
    <xdr:to>
      <xdr:col>69</xdr:col>
      <xdr:colOff>142875</xdr:colOff>
      <xdr:row>36</xdr:row>
      <xdr:rowOff>13208</xdr:rowOff>
    </xdr:to>
    <xdr:sp macro="" textlink="">
      <xdr:nvSpPr>
        <xdr:cNvPr id="328" name="楕円 327"/>
        <xdr:cNvSpPr/>
      </xdr:nvSpPr>
      <xdr:spPr>
        <a:xfrm>
          <a:off x="13843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23385</xdr:rowOff>
    </xdr:from>
    <xdr:ext cx="762000" cy="259045"/>
    <xdr:sp macro="" textlink="">
      <xdr:nvSpPr>
        <xdr:cNvPr id="329" name="テキスト ボックス 328"/>
        <xdr:cNvSpPr txBox="1"/>
      </xdr:nvSpPr>
      <xdr:spPr>
        <a:xfrm>
          <a:off x="13512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73914</xdr:rowOff>
    </xdr:from>
    <xdr:to>
      <xdr:col>65</xdr:col>
      <xdr:colOff>53975</xdr:colOff>
      <xdr:row>36</xdr:row>
      <xdr:rowOff>4064</xdr:rowOff>
    </xdr:to>
    <xdr:sp macro="" textlink="">
      <xdr:nvSpPr>
        <xdr:cNvPr id="330" name="楕円 329"/>
        <xdr:cNvSpPr/>
      </xdr:nvSpPr>
      <xdr:spPr>
        <a:xfrm>
          <a:off x="12954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14241</xdr:rowOff>
    </xdr:from>
    <xdr:ext cx="762000" cy="259045"/>
    <xdr:sp macro="" textlink="">
      <xdr:nvSpPr>
        <xdr:cNvPr id="331" name="テキスト ボックス 330"/>
        <xdr:cNvSpPr txBox="1"/>
      </xdr:nvSpPr>
      <xdr:spPr>
        <a:xfrm>
          <a:off x="12623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合併町村、一部事務組合の地方債を引き継いだことにより地方債残高が増加した影響で、地方債の元利償還が膨らんでおり、公債費に係る経常収支比率は、類似団体平均を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上回っている。新規発行の抑制、繰上償還等を実施してきたことにより、比率は減少傾向にあったが、今後大型建設事業等による公債費の増加が予測されるため、主要事業以外の事業抑制と新規発行の抑制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96520</xdr:rowOff>
    </xdr:to>
    <xdr:cxnSp macro="">
      <xdr:nvCxnSpPr>
        <xdr:cNvPr id="358" name="直線コネクタ 357"/>
        <xdr:cNvCxnSpPr/>
      </xdr:nvCxnSpPr>
      <xdr:spPr>
        <a:xfrm flipV="1">
          <a:off x="4826000" y="125095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59" name="公債費最小値テキスト"/>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0" name="直線コネクタ 359"/>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81280</xdr:rowOff>
    </xdr:from>
    <xdr:to>
      <xdr:col>24</xdr:col>
      <xdr:colOff>25400</xdr:colOff>
      <xdr:row>77</xdr:row>
      <xdr:rowOff>88900</xdr:rowOff>
    </xdr:to>
    <xdr:cxnSp macro="">
      <xdr:nvCxnSpPr>
        <xdr:cNvPr id="363" name="直線コネクタ 362"/>
        <xdr:cNvCxnSpPr/>
      </xdr:nvCxnSpPr>
      <xdr:spPr>
        <a:xfrm flipV="1">
          <a:off x="3987800" y="132829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134638</xdr:rowOff>
    </xdr:from>
    <xdr:ext cx="762000" cy="259045"/>
    <xdr:sp macro="" textlink="">
      <xdr:nvSpPr>
        <xdr:cNvPr id="364" name="公債費平均値テキスト"/>
        <xdr:cNvSpPr txBox="1"/>
      </xdr:nvSpPr>
      <xdr:spPr>
        <a:xfrm>
          <a:off x="4914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65" name="フローチャート: 判断 364"/>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85089</xdr:rowOff>
    </xdr:from>
    <xdr:to>
      <xdr:col>19</xdr:col>
      <xdr:colOff>187325</xdr:colOff>
      <xdr:row>77</xdr:row>
      <xdr:rowOff>88900</xdr:rowOff>
    </xdr:to>
    <xdr:cxnSp macro="">
      <xdr:nvCxnSpPr>
        <xdr:cNvPr id="366" name="直線コネクタ 365"/>
        <xdr:cNvCxnSpPr/>
      </xdr:nvCxnSpPr>
      <xdr:spPr>
        <a:xfrm>
          <a:off x="3098800" y="132867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7" name="フローチャート: 判断 366"/>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8" name="テキスト ボックス 367"/>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77470</xdr:rowOff>
    </xdr:from>
    <xdr:to>
      <xdr:col>15</xdr:col>
      <xdr:colOff>98425</xdr:colOff>
      <xdr:row>77</xdr:row>
      <xdr:rowOff>85089</xdr:rowOff>
    </xdr:to>
    <xdr:cxnSp macro="">
      <xdr:nvCxnSpPr>
        <xdr:cNvPr id="369" name="直線コネクタ 368"/>
        <xdr:cNvCxnSpPr/>
      </xdr:nvCxnSpPr>
      <xdr:spPr>
        <a:xfrm>
          <a:off x="2209800" y="132791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0" name="フローチャート: 判断 369"/>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81297</xdr:rowOff>
    </xdr:from>
    <xdr:ext cx="762000" cy="259045"/>
    <xdr:sp macro="" textlink="">
      <xdr:nvSpPr>
        <xdr:cNvPr id="371" name="テキスト ボックス 370"/>
        <xdr:cNvSpPr txBox="1"/>
      </xdr:nvSpPr>
      <xdr:spPr>
        <a:xfrm>
          <a:off x="2717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77470</xdr:rowOff>
    </xdr:from>
    <xdr:to>
      <xdr:col>11</xdr:col>
      <xdr:colOff>9525</xdr:colOff>
      <xdr:row>77</xdr:row>
      <xdr:rowOff>119380</xdr:rowOff>
    </xdr:to>
    <xdr:cxnSp macro="">
      <xdr:nvCxnSpPr>
        <xdr:cNvPr id="372" name="直線コネクタ 371"/>
        <xdr:cNvCxnSpPr/>
      </xdr:nvCxnSpPr>
      <xdr:spPr>
        <a:xfrm flipV="1">
          <a:off x="1320800" y="132791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73" name="フローチャート: 判断 372"/>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92727</xdr:rowOff>
    </xdr:from>
    <xdr:ext cx="762000" cy="259045"/>
    <xdr:sp macro="" textlink="">
      <xdr:nvSpPr>
        <xdr:cNvPr id="374" name="テキスト ボックス 373"/>
        <xdr:cNvSpPr txBox="1"/>
      </xdr:nvSpPr>
      <xdr:spPr>
        <a:xfrm>
          <a:off x="1828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5" name="フローチャート: 判断 374"/>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76" name="テキスト ボックス 375"/>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30480</xdr:rowOff>
    </xdr:from>
    <xdr:to>
      <xdr:col>24</xdr:col>
      <xdr:colOff>76200</xdr:colOff>
      <xdr:row>77</xdr:row>
      <xdr:rowOff>132080</xdr:rowOff>
    </xdr:to>
    <xdr:sp macro="" textlink="">
      <xdr:nvSpPr>
        <xdr:cNvPr id="382" name="楕円 381"/>
        <xdr:cNvSpPr/>
      </xdr:nvSpPr>
      <xdr:spPr>
        <a:xfrm>
          <a:off x="47752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2557</xdr:rowOff>
    </xdr:from>
    <xdr:ext cx="762000" cy="259045"/>
    <xdr:sp macro="" textlink="">
      <xdr:nvSpPr>
        <xdr:cNvPr id="383" name="公債費該当値テキスト"/>
        <xdr:cNvSpPr txBox="1"/>
      </xdr:nvSpPr>
      <xdr:spPr>
        <a:xfrm>
          <a:off x="49149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38100</xdr:rowOff>
    </xdr:from>
    <xdr:to>
      <xdr:col>20</xdr:col>
      <xdr:colOff>38100</xdr:colOff>
      <xdr:row>77</xdr:row>
      <xdr:rowOff>139700</xdr:rowOff>
    </xdr:to>
    <xdr:sp macro="" textlink="">
      <xdr:nvSpPr>
        <xdr:cNvPr id="384" name="楕円 383"/>
        <xdr:cNvSpPr/>
      </xdr:nvSpPr>
      <xdr:spPr>
        <a:xfrm>
          <a:off x="3937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124477</xdr:rowOff>
    </xdr:from>
    <xdr:ext cx="736600" cy="259045"/>
    <xdr:sp macro="" textlink="">
      <xdr:nvSpPr>
        <xdr:cNvPr id="385" name="テキスト ボックス 384"/>
        <xdr:cNvSpPr txBox="1"/>
      </xdr:nvSpPr>
      <xdr:spPr>
        <a:xfrm>
          <a:off x="3606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34289</xdr:rowOff>
    </xdr:from>
    <xdr:to>
      <xdr:col>15</xdr:col>
      <xdr:colOff>149225</xdr:colOff>
      <xdr:row>77</xdr:row>
      <xdr:rowOff>135889</xdr:rowOff>
    </xdr:to>
    <xdr:sp macro="" textlink="">
      <xdr:nvSpPr>
        <xdr:cNvPr id="386" name="楕円 385"/>
        <xdr:cNvSpPr/>
      </xdr:nvSpPr>
      <xdr:spPr>
        <a:xfrm>
          <a:off x="3048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120666</xdr:rowOff>
    </xdr:from>
    <xdr:ext cx="762000" cy="259045"/>
    <xdr:sp macro="" textlink="">
      <xdr:nvSpPr>
        <xdr:cNvPr id="387" name="テキスト ボックス 386"/>
        <xdr:cNvSpPr txBox="1"/>
      </xdr:nvSpPr>
      <xdr:spPr>
        <a:xfrm>
          <a:off x="2717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26670</xdr:rowOff>
    </xdr:from>
    <xdr:to>
      <xdr:col>11</xdr:col>
      <xdr:colOff>60325</xdr:colOff>
      <xdr:row>77</xdr:row>
      <xdr:rowOff>128270</xdr:rowOff>
    </xdr:to>
    <xdr:sp macro="" textlink="">
      <xdr:nvSpPr>
        <xdr:cNvPr id="388" name="楕円 387"/>
        <xdr:cNvSpPr/>
      </xdr:nvSpPr>
      <xdr:spPr>
        <a:xfrm>
          <a:off x="2159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9" name="テキスト ボックス 388"/>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68580</xdr:rowOff>
    </xdr:from>
    <xdr:to>
      <xdr:col>6</xdr:col>
      <xdr:colOff>171450</xdr:colOff>
      <xdr:row>77</xdr:row>
      <xdr:rowOff>170180</xdr:rowOff>
    </xdr:to>
    <xdr:sp macro="" textlink="">
      <xdr:nvSpPr>
        <xdr:cNvPr id="390" name="楕円 389"/>
        <xdr:cNvSpPr/>
      </xdr:nvSpPr>
      <xdr:spPr>
        <a:xfrm>
          <a:off x="1270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154957</xdr:rowOff>
    </xdr:from>
    <xdr:ext cx="762000" cy="259045"/>
    <xdr:sp macro="" textlink="">
      <xdr:nvSpPr>
        <xdr:cNvPr id="391" name="テキスト ボックス 390"/>
        <xdr:cNvSpPr txBox="1"/>
      </xdr:nvSpPr>
      <xdr:spPr>
        <a:xfrm>
          <a:off x="939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公債費以外に係る経常収支比率は、類似団体・全国・広島県平均のいずれも下回っている。いかに公債費負担が大きいかがうかがえる。</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81</xdr:row>
      <xdr:rowOff>143002</xdr:rowOff>
    </xdr:to>
    <xdr:cxnSp macro="">
      <xdr:nvCxnSpPr>
        <xdr:cNvPr id="417" name="直線コネクタ 416"/>
        <xdr:cNvCxnSpPr/>
      </xdr:nvCxnSpPr>
      <xdr:spPr>
        <a:xfrm flipV="1">
          <a:off x="16510000" y="12727432"/>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18" name="公債費以外最小値テキスト"/>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19" name="直線コネクタ 418"/>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0" name="公債費以外最大値テキスト"/>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1" name="直線コネクタ 420"/>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40132</xdr:rowOff>
    </xdr:from>
    <xdr:to>
      <xdr:col>82</xdr:col>
      <xdr:colOff>107950</xdr:colOff>
      <xdr:row>75</xdr:row>
      <xdr:rowOff>42418</xdr:rowOff>
    </xdr:to>
    <xdr:cxnSp macro="">
      <xdr:nvCxnSpPr>
        <xdr:cNvPr id="422" name="直線コネクタ 421"/>
        <xdr:cNvCxnSpPr/>
      </xdr:nvCxnSpPr>
      <xdr:spPr>
        <a:xfrm flipV="1">
          <a:off x="15671800" y="12727432"/>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9414</xdr:rowOff>
    </xdr:from>
    <xdr:ext cx="762000" cy="259045"/>
    <xdr:sp macro="" textlink="">
      <xdr:nvSpPr>
        <xdr:cNvPr id="423" name="公債費以外平均値テキスト"/>
        <xdr:cNvSpPr txBox="1"/>
      </xdr:nvSpPr>
      <xdr:spPr>
        <a:xfrm>
          <a:off x="16598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4" name="フローチャート: 判断 423"/>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42418</xdr:rowOff>
    </xdr:from>
    <xdr:to>
      <xdr:col>78</xdr:col>
      <xdr:colOff>69850</xdr:colOff>
      <xdr:row>76</xdr:row>
      <xdr:rowOff>94996</xdr:rowOff>
    </xdr:to>
    <xdr:cxnSp macro="">
      <xdr:nvCxnSpPr>
        <xdr:cNvPr id="425" name="直線コネクタ 424"/>
        <xdr:cNvCxnSpPr/>
      </xdr:nvCxnSpPr>
      <xdr:spPr>
        <a:xfrm flipV="1">
          <a:off x="14782800" y="12901168"/>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7620</xdr:rowOff>
    </xdr:from>
    <xdr:to>
      <xdr:col>78</xdr:col>
      <xdr:colOff>120650</xdr:colOff>
      <xdr:row>78</xdr:row>
      <xdr:rowOff>109220</xdr:rowOff>
    </xdr:to>
    <xdr:sp macro="" textlink="">
      <xdr:nvSpPr>
        <xdr:cNvPr id="426" name="フローチャート: 判断 425"/>
        <xdr:cNvSpPr/>
      </xdr:nvSpPr>
      <xdr:spPr>
        <a:xfrm>
          <a:off x="15621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93997</xdr:rowOff>
    </xdr:from>
    <xdr:ext cx="736600" cy="259045"/>
    <xdr:sp macro="" textlink="">
      <xdr:nvSpPr>
        <xdr:cNvPr id="427" name="テキスト ボックス 426"/>
        <xdr:cNvSpPr txBox="1"/>
      </xdr:nvSpPr>
      <xdr:spPr>
        <a:xfrm>
          <a:off x="15290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17272</xdr:rowOff>
    </xdr:from>
    <xdr:to>
      <xdr:col>73</xdr:col>
      <xdr:colOff>180975</xdr:colOff>
      <xdr:row>76</xdr:row>
      <xdr:rowOff>94996</xdr:rowOff>
    </xdr:to>
    <xdr:cxnSp macro="">
      <xdr:nvCxnSpPr>
        <xdr:cNvPr id="428" name="直線コネクタ 427"/>
        <xdr:cNvCxnSpPr/>
      </xdr:nvCxnSpPr>
      <xdr:spPr>
        <a:xfrm>
          <a:off x="13893800" y="1304747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48768</xdr:rowOff>
    </xdr:from>
    <xdr:to>
      <xdr:col>74</xdr:col>
      <xdr:colOff>31750</xdr:colOff>
      <xdr:row>78</xdr:row>
      <xdr:rowOff>150368</xdr:rowOff>
    </xdr:to>
    <xdr:sp macro="" textlink="">
      <xdr:nvSpPr>
        <xdr:cNvPr id="429" name="フローチャート: 判断 428"/>
        <xdr:cNvSpPr/>
      </xdr:nvSpPr>
      <xdr:spPr>
        <a:xfrm>
          <a:off x="14732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135145</xdr:rowOff>
    </xdr:from>
    <xdr:ext cx="762000" cy="259045"/>
    <xdr:sp macro="" textlink="">
      <xdr:nvSpPr>
        <xdr:cNvPr id="430" name="テキスト ボックス 429"/>
        <xdr:cNvSpPr txBox="1"/>
      </xdr:nvSpPr>
      <xdr:spPr>
        <a:xfrm>
          <a:off x="14401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97282</xdr:rowOff>
    </xdr:from>
    <xdr:to>
      <xdr:col>69</xdr:col>
      <xdr:colOff>92075</xdr:colOff>
      <xdr:row>76</xdr:row>
      <xdr:rowOff>17272</xdr:rowOff>
    </xdr:to>
    <xdr:cxnSp macro="">
      <xdr:nvCxnSpPr>
        <xdr:cNvPr id="431" name="直線コネクタ 430"/>
        <xdr:cNvCxnSpPr/>
      </xdr:nvCxnSpPr>
      <xdr:spPr>
        <a:xfrm>
          <a:off x="13004800" y="1295603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25908</xdr:rowOff>
    </xdr:from>
    <xdr:to>
      <xdr:col>69</xdr:col>
      <xdr:colOff>142875</xdr:colOff>
      <xdr:row>78</xdr:row>
      <xdr:rowOff>127508</xdr:rowOff>
    </xdr:to>
    <xdr:sp macro="" textlink="">
      <xdr:nvSpPr>
        <xdr:cNvPr id="432" name="フローチャート: 判断 431"/>
        <xdr:cNvSpPr/>
      </xdr:nvSpPr>
      <xdr:spPr>
        <a:xfrm>
          <a:off x="13843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112285</xdr:rowOff>
    </xdr:from>
    <xdr:ext cx="762000" cy="259045"/>
    <xdr:sp macro="" textlink="">
      <xdr:nvSpPr>
        <xdr:cNvPr id="433" name="テキスト ボックス 432"/>
        <xdr:cNvSpPr txBox="1"/>
      </xdr:nvSpPr>
      <xdr:spPr>
        <a:xfrm>
          <a:off x="13512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133350</xdr:rowOff>
    </xdr:from>
    <xdr:to>
      <xdr:col>65</xdr:col>
      <xdr:colOff>53975</xdr:colOff>
      <xdr:row>78</xdr:row>
      <xdr:rowOff>63500</xdr:rowOff>
    </xdr:to>
    <xdr:sp macro="" textlink="">
      <xdr:nvSpPr>
        <xdr:cNvPr id="434" name="フローチャート: 判断 433"/>
        <xdr:cNvSpPr/>
      </xdr:nvSpPr>
      <xdr:spPr>
        <a:xfrm>
          <a:off x="12954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48277</xdr:rowOff>
    </xdr:from>
    <xdr:ext cx="762000" cy="259045"/>
    <xdr:sp macro="" textlink="">
      <xdr:nvSpPr>
        <xdr:cNvPr id="435" name="テキスト ボックス 434"/>
        <xdr:cNvSpPr txBox="1"/>
      </xdr:nvSpPr>
      <xdr:spPr>
        <a:xfrm>
          <a:off x="12623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160782</xdr:rowOff>
    </xdr:from>
    <xdr:to>
      <xdr:col>82</xdr:col>
      <xdr:colOff>158750</xdr:colOff>
      <xdr:row>74</xdr:row>
      <xdr:rowOff>90932</xdr:rowOff>
    </xdr:to>
    <xdr:sp macro="" textlink="">
      <xdr:nvSpPr>
        <xdr:cNvPr id="441" name="楕円 440"/>
        <xdr:cNvSpPr/>
      </xdr:nvSpPr>
      <xdr:spPr>
        <a:xfrm>
          <a:off x="16459200" y="1267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69359</xdr:rowOff>
    </xdr:from>
    <xdr:ext cx="762000" cy="259045"/>
    <xdr:sp macro="" textlink="">
      <xdr:nvSpPr>
        <xdr:cNvPr id="442" name="公債費以外該当値テキスト"/>
        <xdr:cNvSpPr txBox="1"/>
      </xdr:nvSpPr>
      <xdr:spPr>
        <a:xfrm>
          <a:off x="16598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163068</xdr:rowOff>
    </xdr:from>
    <xdr:to>
      <xdr:col>78</xdr:col>
      <xdr:colOff>120650</xdr:colOff>
      <xdr:row>75</xdr:row>
      <xdr:rowOff>93218</xdr:rowOff>
    </xdr:to>
    <xdr:sp macro="" textlink="">
      <xdr:nvSpPr>
        <xdr:cNvPr id="443" name="楕円 442"/>
        <xdr:cNvSpPr/>
      </xdr:nvSpPr>
      <xdr:spPr>
        <a:xfrm>
          <a:off x="15621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103395</xdr:rowOff>
    </xdr:from>
    <xdr:ext cx="736600" cy="259045"/>
    <xdr:sp macro="" textlink="">
      <xdr:nvSpPr>
        <xdr:cNvPr id="444" name="テキスト ボックス 443"/>
        <xdr:cNvSpPr txBox="1"/>
      </xdr:nvSpPr>
      <xdr:spPr>
        <a:xfrm>
          <a:off x="15290800" y="12619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44196</xdr:rowOff>
    </xdr:from>
    <xdr:to>
      <xdr:col>74</xdr:col>
      <xdr:colOff>31750</xdr:colOff>
      <xdr:row>76</xdr:row>
      <xdr:rowOff>145796</xdr:rowOff>
    </xdr:to>
    <xdr:sp macro="" textlink="">
      <xdr:nvSpPr>
        <xdr:cNvPr id="445" name="楕円 444"/>
        <xdr:cNvSpPr/>
      </xdr:nvSpPr>
      <xdr:spPr>
        <a:xfrm>
          <a:off x="14732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155973</xdr:rowOff>
    </xdr:from>
    <xdr:ext cx="762000" cy="259045"/>
    <xdr:sp macro="" textlink="">
      <xdr:nvSpPr>
        <xdr:cNvPr id="446" name="テキスト ボックス 445"/>
        <xdr:cNvSpPr txBox="1"/>
      </xdr:nvSpPr>
      <xdr:spPr>
        <a:xfrm>
          <a:off x="14401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137922</xdr:rowOff>
    </xdr:from>
    <xdr:to>
      <xdr:col>69</xdr:col>
      <xdr:colOff>142875</xdr:colOff>
      <xdr:row>76</xdr:row>
      <xdr:rowOff>68072</xdr:rowOff>
    </xdr:to>
    <xdr:sp macro="" textlink="">
      <xdr:nvSpPr>
        <xdr:cNvPr id="447" name="楕円 446"/>
        <xdr:cNvSpPr/>
      </xdr:nvSpPr>
      <xdr:spPr>
        <a:xfrm>
          <a:off x="13843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78249</xdr:rowOff>
    </xdr:from>
    <xdr:ext cx="762000" cy="259045"/>
    <xdr:sp macro="" textlink="">
      <xdr:nvSpPr>
        <xdr:cNvPr id="448" name="テキスト ボックス 447"/>
        <xdr:cNvSpPr txBox="1"/>
      </xdr:nvSpPr>
      <xdr:spPr>
        <a:xfrm>
          <a:off x="13512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46482</xdr:rowOff>
    </xdr:from>
    <xdr:to>
      <xdr:col>65</xdr:col>
      <xdr:colOff>53975</xdr:colOff>
      <xdr:row>75</xdr:row>
      <xdr:rowOff>148081</xdr:rowOff>
    </xdr:to>
    <xdr:sp macro="" textlink="">
      <xdr:nvSpPr>
        <xdr:cNvPr id="449" name="楕円 448"/>
        <xdr:cNvSpPr/>
      </xdr:nvSpPr>
      <xdr:spPr>
        <a:xfrm>
          <a:off x="12954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158259</xdr:rowOff>
    </xdr:from>
    <xdr:ext cx="762000" cy="259045"/>
    <xdr:sp macro="" textlink="">
      <xdr:nvSpPr>
        <xdr:cNvPr id="450" name="テキスト ボックス 449"/>
        <xdr:cNvSpPr txBox="1"/>
      </xdr:nvSpPr>
      <xdr:spPr>
        <a:xfrm>
          <a:off x="12623800" y="126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162623</xdr:rowOff>
    </xdr:from>
    <xdr:to>
      <xdr:col>29</xdr:col>
      <xdr:colOff>127000</xdr:colOff>
      <xdr:row>19</xdr:row>
      <xdr:rowOff>84574</xdr:rowOff>
    </xdr:to>
    <xdr:cxnSp macro="">
      <xdr:nvCxnSpPr>
        <xdr:cNvPr id="41" name="直線コネクタ 40"/>
        <xdr:cNvCxnSpPr/>
      </xdr:nvCxnSpPr>
      <xdr:spPr bwMode="auto">
        <a:xfrm flipV="1">
          <a:off x="5651500" y="2096198"/>
          <a:ext cx="0" cy="129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56651</xdr:rowOff>
    </xdr:from>
    <xdr:ext cx="762000" cy="259045"/>
    <xdr:sp macro="" textlink="">
      <xdr:nvSpPr>
        <xdr:cNvPr id="42" name="人口1人当たり決算額の推移最小値テキスト130"/>
        <xdr:cNvSpPr txBox="1"/>
      </xdr:nvSpPr>
      <xdr:spPr>
        <a:xfrm>
          <a:off x="5740400" y="336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84574</xdr:rowOff>
    </xdr:from>
    <xdr:to>
      <xdr:col>30</xdr:col>
      <xdr:colOff>25400</xdr:colOff>
      <xdr:row>19</xdr:row>
      <xdr:rowOff>84574</xdr:rowOff>
    </xdr:to>
    <xdr:cxnSp macro="">
      <xdr:nvCxnSpPr>
        <xdr:cNvPr id="43" name="直線コネクタ 42"/>
        <xdr:cNvCxnSpPr/>
      </xdr:nvCxnSpPr>
      <xdr:spPr bwMode="auto">
        <a:xfrm>
          <a:off x="5562600" y="33897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77550</xdr:rowOff>
    </xdr:from>
    <xdr:ext cx="762000" cy="259045"/>
    <xdr:sp macro="" textlink="">
      <xdr:nvSpPr>
        <xdr:cNvPr id="44" name="人口1人当たり決算額の推移最大値テキスト130"/>
        <xdr:cNvSpPr txBox="1"/>
      </xdr:nvSpPr>
      <xdr:spPr>
        <a:xfrm>
          <a:off x="5740400" y="183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162623</xdr:rowOff>
    </xdr:from>
    <xdr:to>
      <xdr:col>30</xdr:col>
      <xdr:colOff>25400</xdr:colOff>
      <xdr:row>11</xdr:row>
      <xdr:rowOff>162623</xdr:rowOff>
    </xdr:to>
    <xdr:cxnSp macro="">
      <xdr:nvCxnSpPr>
        <xdr:cNvPr id="45" name="直線コネクタ 44"/>
        <xdr:cNvCxnSpPr/>
      </xdr:nvCxnSpPr>
      <xdr:spPr bwMode="auto">
        <a:xfrm>
          <a:off x="5562600" y="20961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25744</xdr:rowOff>
    </xdr:from>
    <xdr:to>
      <xdr:col>29</xdr:col>
      <xdr:colOff>127000</xdr:colOff>
      <xdr:row>16</xdr:row>
      <xdr:rowOff>59719</xdr:rowOff>
    </xdr:to>
    <xdr:cxnSp macro="">
      <xdr:nvCxnSpPr>
        <xdr:cNvPr id="46" name="直線コネクタ 45"/>
        <xdr:cNvCxnSpPr/>
      </xdr:nvCxnSpPr>
      <xdr:spPr bwMode="auto">
        <a:xfrm flipV="1">
          <a:off x="5003800" y="2816569"/>
          <a:ext cx="647700" cy="33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10520</xdr:rowOff>
    </xdr:from>
    <xdr:ext cx="762000" cy="259045"/>
    <xdr:sp macro="" textlink="">
      <xdr:nvSpPr>
        <xdr:cNvPr id="47" name="人口1人当たり決算額の推移平均値テキスト130"/>
        <xdr:cNvSpPr txBox="1"/>
      </xdr:nvSpPr>
      <xdr:spPr>
        <a:xfrm>
          <a:off x="5740400" y="2801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9662</xdr:rowOff>
    </xdr:from>
    <xdr:to>
      <xdr:col>29</xdr:col>
      <xdr:colOff>177800</xdr:colOff>
      <xdr:row>16</xdr:row>
      <xdr:rowOff>111262</xdr:rowOff>
    </xdr:to>
    <xdr:sp macro="" textlink="">
      <xdr:nvSpPr>
        <xdr:cNvPr id="48" name="フローチャート: 判断 47"/>
        <xdr:cNvSpPr/>
      </xdr:nvSpPr>
      <xdr:spPr bwMode="auto">
        <a:xfrm>
          <a:off x="5600700" y="2800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59719</xdr:rowOff>
    </xdr:from>
    <xdr:to>
      <xdr:col>26</xdr:col>
      <xdr:colOff>50800</xdr:colOff>
      <xdr:row>16</xdr:row>
      <xdr:rowOff>94026</xdr:rowOff>
    </xdr:to>
    <xdr:cxnSp macro="">
      <xdr:nvCxnSpPr>
        <xdr:cNvPr id="49" name="直線コネクタ 48"/>
        <xdr:cNvCxnSpPr/>
      </xdr:nvCxnSpPr>
      <xdr:spPr bwMode="auto">
        <a:xfrm flipV="1">
          <a:off x="4305300" y="2850544"/>
          <a:ext cx="698500" cy="34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41918</xdr:rowOff>
    </xdr:from>
    <xdr:to>
      <xdr:col>26</xdr:col>
      <xdr:colOff>101600</xdr:colOff>
      <xdr:row>16</xdr:row>
      <xdr:rowOff>143518</xdr:rowOff>
    </xdr:to>
    <xdr:sp macro="" textlink="">
      <xdr:nvSpPr>
        <xdr:cNvPr id="50" name="フローチャート: 判断 49"/>
        <xdr:cNvSpPr/>
      </xdr:nvSpPr>
      <xdr:spPr bwMode="auto">
        <a:xfrm>
          <a:off x="4953000" y="2832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128295</xdr:rowOff>
    </xdr:from>
    <xdr:ext cx="736600" cy="259045"/>
    <xdr:sp macro="" textlink="">
      <xdr:nvSpPr>
        <xdr:cNvPr id="51" name="テキスト ボックス 50"/>
        <xdr:cNvSpPr txBox="1"/>
      </xdr:nvSpPr>
      <xdr:spPr>
        <a:xfrm>
          <a:off x="4622800" y="2919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94026</xdr:rowOff>
    </xdr:from>
    <xdr:to>
      <xdr:col>22</xdr:col>
      <xdr:colOff>114300</xdr:colOff>
      <xdr:row>16</xdr:row>
      <xdr:rowOff>98810</xdr:rowOff>
    </xdr:to>
    <xdr:cxnSp macro="">
      <xdr:nvCxnSpPr>
        <xdr:cNvPr id="52" name="直線コネクタ 51"/>
        <xdr:cNvCxnSpPr/>
      </xdr:nvCxnSpPr>
      <xdr:spPr bwMode="auto">
        <a:xfrm flipV="1">
          <a:off x="3606800" y="2884851"/>
          <a:ext cx="698500" cy="4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68681</xdr:rowOff>
    </xdr:from>
    <xdr:to>
      <xdr:col>22</xdr:col>
      <xdr:colOff>165100</xdr:colOff>
      <xdr:row>16</xdr:row>
      <xdr:rowOff>170281</xdr:rowOff>
    </xdr:to>
    <xdr:sp macro="" textlink="">
      <xdr:nvSpPr>
        <xdr:cNvPr id="53" name="フローチャート: 判断 52"/>
        <xdr:cNvSpPr/>
      </xdr:nvSpPr>
      <xdr:spPr bwMode="auto">
        <a:xfrm>
          <a:off x="4254500" y="28595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155058</xdr:rowOff>
    </xdr:from>
    <xdr:ext cx="762000" cy="259045"/>
    <xdr:sp macro="" textlink="">
      <xdr:nvSpPr>
        <xdr:cNvPr id="54" name="テキスト ボックス 53"/>
        <xdr:cNvSpPr txBox="1"/>
      </xdr:nvSpPr>
      <xdr:spPr>
        <a:xfrm>
          <a:off x="3924300" y="294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98810</xdr:rowOff>
    </xdr:from>
    <xdr:to>
      <xdr:col>18</xdr:col>
      <xdr:colOff>177800</xdr:colOff>
      <xdr:row>16</xdr:row>
      <xdr:rowOff>143787</xdr:rowOff>
    </xdr:to>
    <xdr:cxnSp macro="">
      <xdr:nvCxnSpPr>
        <xdr:cNvPr id="55" name="直線コネクタ 54"/>
        <xdr:cNvCxnSpPr/>
      </xdr:nvCxnSpPr>
      <xdr:spPr bwMode="auto">
        <a:xfrm flipV="1">
          <a:off x="2908300" y="2889635"/>
          <a:ext cx="698500" cy="44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78597</xdr:rowOff>
    </xdr:from>
    <xdr:to>
      <xdr:col>19</xdr:col>
      <xdr:colOff>38100</xdr:colOff>
      <xdr:row>17</xdr:row>
      <xdr:rowOff>8747</xdr:rowOff>
    </xdr:to>
    <xdr:sp macro="" textlink="">
      <xdr:nvSpPr>
        <xdr:cNvPr id="56" name="フローチャート: 判断 55"/>
        <xdr:cNvSpPr/>
      </xdr:nvSpPr>
      <xdr:spPr bwMode="auto">
        <a:xfrm>
          <a:off x="35560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164974</xdr:rowOff>
    </xdr:from>
    <xdr:ext cx="762000" cy="259045"/>
    <xdr:sp macro="" textlink="">
      <xdr:nvSpPr>
        <xdr:cNvPr id="57" name="テキスト ボックス 56"/>
        <xdr:cNvSpPr txBox="1"/>
      </xdr:nvSpPr>
      <xdr:spPr>
        <a:xfrm>
          <a:off x="3225800" y="2955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100548</xdr:rowOff>
    </xdr:from>
    <xdr:to>
      <xdr:col>15</xdr:col>
      <xdr:colOff>101600</xdr:colOff>
      <xdr:row>17</xdr:row>
      <xdr:rowOff>30698</xdr:rowOff>
    </xdr:to>
    <xdr:sp macro="" textlink="">
      <xdr:nvSpPr>
        <xdr:cNvPr id="58" name="フローチャート: 判断 57"/>
        <xdr:cNvSpPr/>
      </xdr:nvSpPr>
      <xdr:spPr bwMode="auto">
        <a:xfrm>
          <a:off x="28575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15475</xdr:rowOff>
    </xdr:from>
    <xdr:ext cx="762000" cy="259045"/>
    <xdr:sp macro="" textlink="">
      <xdr:nvSpPr>
        <xdr:cNvPr id="59" name="テキスト ボックス 58"/>
        <xdr:cNvSpPr txBox="1"/>
      </xdr:nvSpPr>
      <xdr:spPr>
        <a:xfrm>
          <a:off x="2527300" y="297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146394</xdr:rowOff>
    </xdr:from>
    <xdr:to>
      <xdr:col>29</xdr:col>
      <xdr:colOff>177800</xdr:colOff>
      <xdr:row>16</xdr:row>
      <xdr:rowOff>76544</xdr:rowOff>
    </xdr:to>
    <xdr:sp macro="" textlink="">
      <xdr:nvSpPr>
        <xdr:cNvPr id="65" name="楕円 64"/>
        <xdr:cNvSpPr/>
      </xdr:nvSpPr>
      <xdr:spPr bwMode="auto">
        <a:xfrm>
          <a:off x="5600700" y="2765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162921</xdr:rowOff>
    </xdr:from>
    <xdr:ext cx="762000" cy="259045"/>
    <xdr:sp macro="" textlink="">
      <xdr:nvSpPr>
        <xdr:cNvPr id="66" name="人口1人当たり決算額の推移該当値テキスト130"/>
        <xdr:cNvSpPr txBox="1"/>
      </xdr:nvSpPr>
      <xdr:spPr>
        <a:xfrm>
          <a:off x="5740400" y="2610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8919</xdr:rowOff>
    </xdr:from>
    <xdr:to>
      <xdr:col>26</xdr:col>
      <xdr:colOff>101600</xdr:colOff>
      <xdr:row>16</xdr:row>
      <xdr:rowOff>110519</xdr:rowOff>
    </xdr:to>
    <xdr:sp macro="" textlink="">
      <xdr:nvSpPr>
        <xdr:cNvPr id="67" name="楕円 66"/>
        <xdr:cNvSpPr/>
      </xdr:nvSpPr>
      <xdr:spPr bwMode="auto">
        <a:xfrm>
          <a:off x="4953000" y="2799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120696</xdr:rowOff>
    </xdr:from>
    <xdr:ext cx="736600" cy="259045"/>
    <xdr:sp macro="" textlink="">
      <xdr:nvSpPr>
        <xdr:cNvPr id="68" name="テキスト ボックス 67"/>
        <xdr:cNvSpPr txBox="1"/>
      </xdr:nvSpPr>
      <xdr:spPr>
        <a:xfrm>
          <a:off x="4622800" y="2568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43226</xdr:rowOff>
    </xdr:from>
    <xdr:to>
      <xdr:col>22</xdr:col>
      <xdr:colOff>165100</xdr:colOff>
      <xdr:row>16</xdr:row>
      <xdr:rowOff>144826</xdr:rowOff>
    </xdr:to>
    <xdr:sp macro="" textlink="">
      <xdr:nvSpPr>
        <xdr:cNvPr id="69" name="楕円 68"/>
        <xdr:cNvSpPr/>
      </xdr:nvSpPr>
      <xdr:spPr bwMode="auto">
        <a:xfrm>
          <a:off x="4254500" y="2834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155003</xdr:rowOff>
    </xdr:from>
    <xdr:ext cx="762000" cy="259045"/>
    <xdr:sp macro="" textlink="">
      <xdr:nvSpPr>
        <xdr:cNvPr id="70" name="テキスト ボックス 69"/>
        <xdr:cNvSpPr txBox="1"/>
      </xdr:nvSpPr>
      <xdr:spPr>
        <a:xfrm>
          <a:off x="3924300" y="2602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48010</xdr:rowOff>
    </xdr:from>
    <xdr:to>
      <xdr:col>19</xdr:col>
      <xdr:colOff>38100</xdr:colOff>
      <xdr:row>16</xdr:row>
      <xdr:rowOff>149610</xdr:rowOff>
    </xdr:to>
    <xdr:sp macro="" textlink="">
      <xdr:nvSpPr>
        <xdr:cNvPr id="71" name="楕円 70"/>
        <xdr:cNvSpPr/>
      </xdr:nvSpPr>
      <xdr:spPr bwMode="auto">
        <a:xfrm>
          <a:off x="3556000" y="2838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159787</xdr:rowOff>
    </xdr:from>
    <xdr:ext cx="762000" cy="259045"/>
    <xdr:sp macro="" textlink="">
      <xdr:nvSpPr>
        <xdr:cNvPr id="72" name="テキスト ボックス 71"/>
        <xdr:cNvSpPr txBox="1"/>
      </xdr:nvSpPr>
      <xdr:spPr>
        <a:xfrm>
          <a:off x="3225800" y="2607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92987</xdr:rowOff>
    </xdr:from>
    <xdr:to>
      <xdr:col>15</xdr:col>
      <xdr:colOff>101600</xdr:colOff>
      <xdr:row>17</xdr:row>
      <xdr:rowOff>23137</xdr:rowOff>
    </xdr:to>
    <xdr:sp macro="" textlink="">
      <xdr:nvSpPr>
        <xdr:cNvPr id="73" name="楕円 72"/>
        <xdr:cNvSpPr/>
      </xdr:nvSpPr>
      <xdr:spPr bwMode="auto">
        <a:xfrm>
          <a:off x="2857500" y="2883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33314</xdr:rowOff>
    </xdr:from>
    <xdr:ext cx="762000" cy="259045"/>
    <xdr:sp macro="" textlink="">
      <xdr:nvSpPr>
        <xdr:cNvPr id="74" name="テキスト ボックス 73"/>
        <xdr:cNvSpPr txBox="1"/>
      </xdr:nvSpPr>
      <xdr:spPr>
        <a:xfrm>
          <a:off x="2527300" y="265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1" name="テキスト ボックス 90"/>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2" name="直線コネクタ 91"/>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3" name="テキスト ボックス 92"/>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4" name="直線コネクタ 93"/>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5" name="テキスト ボックス 94"/>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6" name="直線コネクタ 95"/>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7" name="テキスト ボックス 96"/>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8" name="直線コネクタ 97"/>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9" name="テキスト ボックス 98"/>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0" name="直線コネクタ 99"/>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1" name="テキスト ボックス 100"/>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179741</xdr:rowOff>
    </xdr:from>
    <xdr:to>
      <xdr:col>29</xdr:col>
      <xdr:colOff>127000</xdr:colOff>
      <xdr:row>38</xdr:row>
      <xdr:rowOff>67907</xdr:rowOff>
    </xdr:to>
    <xdr:cxnSp macro="">
      <xdr:nvCxnSpPr>
        <xdr:cNvPr id="105" name="直線コネクタ 104"/>
        <xdr:cNvCxnSpPr/>
      </xdr:nvCxnSpPr>
      <xdr:spPr bwMode="auto">
        <a:xfrm flipV="1">
          <a:off x="5651500" y="6104291"/>
          <a:ext cx="0" cy="14312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39984</xdr:rowOff>
    </xdr:from>
    <xdr:ext cx="762000" cy="259045"/>
    <xdr:sp macro="" textlink="">
      <xdr:nvSpPr>
        <xdr:cNvPr id="106" name="人口1人当たり決算額の推移最小値テキスト445"/>
        <xdr:cNvSpPr txBox="1"/>
      </xdr:nvSpPr>
      <xdr:spPr>
        <a:xfrm>
          <a:off x="5740400" y="750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67907</xdr:rowOff>
    </xdr:from>
    <xdr:to>
      <xdr:col>30</xdr:col>
      <xdr:colOff>25400</xdr:colOff>
      <xdr:row>38</xdr:row>
      <xdr:rowOff>67907</xdr:rowOff>
    </xdr:to>
    <xdr:cxnSp macro="">
      <xdr:nvCxnSpPr>
        <xdr:cNvPr id="107" name="直線コネクタ 106"/>
        <xdr:cNvCxnSpPr/>
      </xdr:nvCxnSpPr>
      <xdr:spPr bwMode="auto">
        <a:xfrm>
          <a:off x="5562600" y="75355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94668</xdr:rowOff>
    </xdr:from>
    <xdr:ext cx="762000" cy="259045"/>
    <xdr:sp macro="" textlink="">
      <xdr:nvSpPr>
        <xdr:cNvPr id="108" name="人口1人当たり決算額の推移最大値テキスト445"/>
        <xdr:cNvSpPr txBox="1"/>
      </xdr:nvSpPr>
      <xdr:spPr>
        <a:xfrm>
          <a:off x="5740400" y="584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179741</xdr:rowOff>
    </xdr:from>
    <xdr:to>
      <xdr:col>30</xdr:col>
      <xdr:colOff>25400</xdr:colOff>
      <xdr:row>33</xdr:row>
      <xdr:rowOff>179741</xdr:rowOff>
    </xdr:to>
    <xdr:cxnSp macro="">
      <xdr:nvCxnSpPr>
        <xdr:cNvPr id="109" name="直線コネクタ 108"/>
        <xdr:cNvCxnSpPr/>
      </xdr:nvCxnSpPr>
      <xdr:spPr bwMode="auto">
        <a:xfrm>
          <a:off x="5562600" y="61042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66274</xdr:rowOff>
    </xdr:from>
    <xdr:to>
      <xdr:col>29</xdr:col>
      <xdr:colOff>127000</xdr:colOff>
      <xdr:row>36</xdr:row>
      <xdr:rowOff>136275</xdr:rowOff>
    </xdr:to>
    <xdr:cxnSp macro="">
      <xdr:nvCxnSpPr>
        <xdr:cNvPr id="110" name="直線コネクタ 109"/>
        <xdr:cNvCxnSpPr/>
      </xdr:nvCxnSpPr>
      <xdr:spPr bwMode="auto">
        <a:xfrm flipV="1">
          <a:off x="5003800" y="7019524"/>
          <a:ext cx="647700" cy="70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58813</xdr:rowOff>
    </xdr:from>
    <xdr:ext cx="762000" cy="259045"/>
    <xdr:sp macro="" textlink="">
      <xdr:nvSpPr>
        <xdr:cNvPr id="111" name="人口1人当たり決算額の推移平均値テキスト445"/>
        <xdr:cNvSpPr txBox="1"/>
      </xdr:nvSpPr>
      <xdr:spPr>
        <a:xfrm>
          <a:off x="5740400" y="66691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213736</xdr:rowOff>
    </xdr:from>
    <xdr:to>
      <xdr:col>29</xdr:col>
      <xdr:colOff>177800</xdr:colOff>
      <xdr:row>35</xdr:row>
      <xdr:rowOff>315336</xdr:rowOff>
    </xdr:to>
    <xdr:sp macro="" textlink="">
      <xdr:nvSpPr>
        <xdr:cNvPr id="112" name="フローチャート: 判断 111"/>
        <xdr:cNvSpPr/>
      </xdr:nvSpPr>
      <xdr:spPr bwMode="auto">
        <a:xfrm>
          <a:off x="56007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136275</xdr:rowOff>
    </xdr:from>
    <xdr:to>
      <xdr:col>26</xdr:col>
      <xdr:colOff>50800</xdr:colOff>
      <xdr:row>36</xdr:row>
      <xdr:rowOff>159282</xdr:rowOff>
    </xdr:to>
    <xdr:cxnSp macro="">
      <xdr:nvCxnSpPr>
        <xdr:cNvPr id="113" name="直線コネクタ 112"/>
        <xdr:cNvCxnSpPr/>
      </xdr:nvCxnSpPr>
      <xdr:spPr bwMode="auto">
        <a:xfrm flipV="1">
          <a:off x="4305300" y="7089525"/>
          <a:ext cx="698500" cy="23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299510</xdr:rowOff>
    </xdr:from>
    <xdr:to>
      <xdr:col>26</xdr:col>
      <xdr:colOff>101600</xdr:colOff>
      <xdr:row>36</xdr:row>
      <xdr:rowOff>58210</xdr:rowOff>
    </xdr:to>
    <xdr:sp macro="" textlink="">
      <xdr:nvSpPr>
        <xdr:cNvPr id="114" name="フローチャート: 判断 113"/>
        <xdr:cNvSpPr/>
      </xdr:nvSpPr>
      <xdr:spPr bwMode="auto">
        <a:xfrm>
          <a:off x="4953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68387</xdr:rowOff>
    </xdr:from>
    <xdr:ext cx="736600" cy="259045"/>
    <xdr:sp macro="" textlink="">
      <xdr:nvSpPr>
        <xdr:cNvPr id="115" name="テキスト ボックス 114"/>
        <xdr:cNvSpPr txBox="1"/>
      </xdr:nvSpPr>
      <xdr:spPr>
        <a:xfrm>
          <a:off x="4622800" y="667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115652</xdr:rowOff>
    </xdr:from>
    <xdr:to>
      <xdr:col>22</xdr:col>
      <xdr:colOff>114300</xdr:colOff>
      <xdr:row>36</xdr:row>
      <xdr:rowOff>159282</xdr:rowOff>
    </xdr:to>
    <xdr:cxnSp macro="">
      <xdr:nvCxnSpPr>
        <xdr:cNvPr id="116" name="直線コネクタ 115"/>
        <xdr:cNvCxnSpPr/>
      </xdr:nvCxnSpPr>
      <xdr:spPr bwMode="auto">
        <a:xfrm>
          <a:off x="3606800" y="7068902"/>
          <a:ext cx="698500" cy="43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331105</xdr:rowOff>
    </xdr:from>
    <xdr:to>
      <xdr:col>22</xdr:col>
      <xdr:colOff>165100</xdr:colOff>
      <xdr:row>36</xdr:row>
      <xdr:rowOff>89805</xdr:rowOff>
    </xdr:to>
    <xdr:sp macro="" textlink="">
      <xdr:nvSpPr>
        <xdr:cNvPr id="117" name="フローチャート: 判断 116"/>
        <xdr:cNvSpPr/>
      </xdr:nvSpPr>
      <xdr:spPr bwMode="auto">
        <a:xfrm>
          <a:off x="4254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99982</xdr:rowOff>
    </xdr:from>
    <xdr:ext cx="762000" cy="259045"/>
    <xdr:sp macro="" textlink="">
      <xdr:nvSpPr>
        <xdr:cNvPr id="118" name="テキスト ボックス 117"/>
        <xdr:cNvSpPr txBox="1"/>
      </xdr:nvSpPr>
      <xdr:spPr>
        <a:xfrm>
          <a:off x="3924300" y="671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7622</xdr:rowOff>
    </xdr:from>
    <xdr:to>
      <xdr:col>18</xdr:col>
      <xdr:colOff>177800</xdr:colOff>
      <xdr:row>36</xdr:row>
      <xdr:rowOff>115652</xdr:rowOff>
    </xdr:to>
    <xdr:cxnSp macro="">
      <xdr:nvCxnSpPr>
        <xdr:cNvPr id="119" name="直線コネクタ 118"/>
        <xdr:cNvCxnSpPr/>
      </xdr:nvCxnSpPr>
      <xdr:spPr bwMode="auto">
        <a:xfrm>
          <a:off x="2908300" y="6960872"/>
          <a:ext cx="698500" cy="108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324165</xdr:rowOff>
    </xdr:from>
    <xdr:to>
      <xdr:col>19</xdr:col>
      <xdr:colOff>38100</xdr:colOff>
      <xdr:row>36</xdr:row>
      <xdr:rowOff>82865</xdr:rowOff>
    </xdr:to>
    <xdr:sp macro="" textlink="">
      <xdr:nvSpPr>
        <xdr:cNvPr id="120" name="フローチャート: 判断 119"/>
        <xdr:cNvSpPr/>
      </xdr:nvSpPr>
      <xdr:spPr bwMode="auto">
        <a:xfrm>
          <a:off x="3556000" y="6934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93042</xdr:rowOff>
    </xdr:from>
    <xdr:ext cx="762000" cy="259045"/>
    <xdr:sp macro="" textlink="">
      <xdr:nvSpPr>
        <xdr:cNvPr id="121" name="テキスト ボックス 120"/>
        <xdr:cNvSpPr txBox="1"/>
      </xdr:nvSpPr>
      <xdr:spPr>
        <a:xfrm>
          <a:off x="3225800" y="670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316116</xdr:rowOff>
    </xdr:from>
    <xdr:to>
      <xdr:col>15</xdr:col>
      <xdr:colOff>101600</xdr:colOff>
      <xdr:row>36</xdr:row>
      <xdr:rowOff>74816</xdr:rowOff>
    </xdr:to>
    <xdr:sp macro="" textlink="">
      <xdr:nvSpPr>
        <xdr:cNvPr id="122" name="フローチャート: 判断 121"/>
        <xdr:cNvSpPr/>
      </xdr:nvSpPr>
      <xdr:spPr bwMode="auto">
        <a:xfrm>
          <a:off x="2857500" y="6926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59593</xdr:rowOff>
    </xdr:from>
    <xdr:ext cx="762000" cy="259045"/>
    <xdr:sp macro="" textlink="">
      <xdr:nvSpPr>
        <xdr:cNvPr id="123" name="テキスト ボックス 122"/>
        <xdr:cNvSpPr txBox="1"/>
      </xdr:nvSpPr>
      <xdr:spPr>
        <a:xfrm>
          <a:off x="2527300" y="7012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15474</xdr:rowOff>
    </xdr:from>
    <xdr:to>
      <xdr:col>29</xdr:col>
      <xdr:colOff>177800</xdr:colOff>
      <xdr:row>36</xdr:row>
      <xdr:rowOff>117074</xdr:rowOff>
    </xdr:to>
    <xdr:sp macro="" textlink="">
      <xdr:nvSpPr>
        <xdr:cNvPr id="129" name="楕円 128"/>
        <xdr:cNvSpPr/>
      </xdr:nvSpPr>
      <xdr:spPr bwMode="auto">
        <a:xfrm>
          <a:off x="5600700" y="6968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330451</xdr:rowOff>
    </xdr:from>
    <xdr:ext cx="762000" cy="259045"/>
    <xdr:sp macro="" textlink="">
      <xdr:nvSpPr>
        <xdr:cNvPr id="130" name="人口1人当たり決算額の推移該当値テキスト445"/>
        <xdr:cNvSpPr txBox="1"/>
      </xdr:nvSpPr>
      <xdr:spPr>
        <a:xfrm>
          <a:off x="5740400" y="6940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85475</xdr:rowOff>
    </xdr:from>
    <xdr:to>
      <xdr:col>26</xdr:col>
      <xdr:colOff>101600</xdr:colOff>
      <xdr:row>37</xdr:row>
      <xdr:rowOff>15625</xdr:rowOff>
    </xdr:to>
    <xdr:sp macro="" textlink="">
      <xdr:nvSpPr>
        <xdr:cNvPr id="131" name="楕円 130"/>
        <xdr:cNvSpPr/>
      </xdr:nvSpPr>
      <xdr:spPr bwMode="auto">
        <a:xfrm>
          <a:off x="4953000" y="7038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402</xdr:rowOff>
    </xdr:from>
    <xdr:ext cx="736600" cy="259045"/>
    <xdr:sp macro="" textlink="">
      <xdr:nvSpPr>
        <xdr:cNvPr id="132" name="テキスト ボックス 131"/>
        <xdr:cNvSpPr txBox="1"/>
      </xdr:nvSpPr>
      <xdr:spPr>
        <a:xfrm>
          <a:off x="4622800" y="7125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108482</xdr:rowOff>
    </xdr:from>
    <xdr:to>
      <xdr:col>22</xdr:col>
      <xdr:colOff>165100</xdr:colOff>
      <xdr:row>37</xdr:row>
      <xdr:rowOff>38632</xdr:rowOff>
    </xdr:to>
    <xdr:sp macro="" textlink="">
      <xdr:nvSpPr>
        <xdr:cNvPr id="133" name="楕円 132"/>
        <xdr:cNvSpPr/>
      </xdr:nvSpPr>
      <xdr:spPr bwMode="auto">
        <a:xfrm>
          <a:off x="4254500" y="7061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23409</xdr:rowOff>
    </xdr:from>
    <xdr:ext cx="762000" cy="259045"/>
    <xdr:sp macro="" textlink="">
      <xdr:nvSpPr>
        <xdr:cNvPr id="134" name="テキスト ボックス 133"/>
        <xdr:cNvSpPr txBox="1"/>
      </xdr:nvSpPr>
      <xdr:spPr>
        <a:xfrm>
          <a:off x="3924300" y="7148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64852</xdr:rowOff>
    </xdr:from>
    <xdr:to>
      <xdr:col>19</xdr:col>
      <xdr:colOff>38100</xdr:colOff>
      <xdr:row>36</xdr:row>
      <xdr:rowOff>166452</xdr:rowOff>
    </xdr:to>
    <xdr:sp macro="" textlink="">
      <xdr:nvSpPr>
        <xdr:cNvPr id="135" name="楕円 134"/>
        <xdr:cNvSpPr/>
      </xdr:nvSpPr>
      <xdr:spPr bwMode="auto">
        <a:xfrm>
          <a:off x="3556000" y="7018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151229</xdr:rowOff>
    </xdr:from>
    <xdr:ext cx="762000" cy="259045"/>
    <xdr:sp macro="" textlink="">
      <xdr:nvSpPr>
        <xdr:cNvPr id="136" name="テキスト ボックス 135"/>
        <xdr:cNvSpPr txBox="1"/>
      </xdr:nvSpPr>
      <xdr:spPr>
        <a:xfrm>
          <a:off x="3225800" y="7104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299722</xdr:rowOff>
    </xdr:from>
    <xdr:to>
      <xdr:col>15</xdr:col>
      <xdr:colOff>101600</xdr:colOff>
      <xdr:row>36</xdr:row>
      <xdr:rowOff>58422</xdr:rowOff>
    </xdr:to>
    <xdr:sp macro="" textlink="">
      <xdr:nvSpPr>
        <xdr:cNvPr id="137" name="楕円 136"/>
        <xdr:cNvSpPr/>
      </xdr:nvSpPr>
      <xdr:spPr bwMode="auto">
        <a:xfrm>
          <a:off x="2857500" y="6910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68599</xdr:rowOff>
    </xdr:from>
    <xdr:ext cx="762000" cy="259045"/>
    <xdr:sp macro="" textlink="">
      <xdr:nvSpPr>
        <xdr:cNvPr id="138" name="テキスト ボックス 137"/>
        <xdr:cNvSpPr txBox="1"/>
      </xdr:nvSpPr>
      <xdr:spPr>
        <a:xfrm>
          <a:off x="2527300" y="66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8,496
8,395
381.98
13,692,647
12,564,875
704,663
6,591,483
12,626,054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98421</xdr:rowOff>
    </xdr:from>
    <xdr:to>
      <xdr:col>24</xdr:col>
      <xdr:colOff>62865</xdr:colOff>
      <xdr:row>38</xdr:row>
      <xdr:rowOff>145552</xdr:rowOff>
    </xdr:to>
    <xdr:cxnSp macro="">
      <xdr:nvCxnSpPr>
        <xdr:cNvPr id="52" name="直線コネクタ 51"/>
        <xdr:cNvCxnSpPr/>
      </xdr:nvCxnSpPr>
      <xdr:spPr>
        <a:xfrm flipV="1">
          <a:off x="4633595" y="5413371"/>
          <a:ext cx="1270" cy="1247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149379</xdr:rowOff>
    </xdr:from>
    <xdr:ext cx="534377" cy="259045"/>
    <xdr:sp macro="" textlink="">
      <xdr:nvSpPr>
        <xdr:cNvPr id="53" name="人件費最小値テキスト"/>
        <xdr:cNvSpPr txBox="1"/>
      </xdr:nvSpPr>
      <xdr:spPr>
        <a:xfrm>
          <a:off x="4686300" y="66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145552</xdr:rowOff>
    </xdr:from>
    <xdr:to>
      <xdr:col>24</xdr:col>
      <xdr:colOff>152400</xdr:colOff>
      <xdr:row>38</xdr:row>
      <xdr:rowOff>145552</xdr:rowOff>
    </xdr:to>
    <xdr:cxnSp macro="">
      <xdr:nvCxnSpPr>
        <xdr:cNvPr id="54" name="直線コネクタ 53"/>
        <xdr:cNvCxnSpPr/>
      </xdr:nvCxnSpPr>
      <xdr:spPr>
        <a:xfrm>
          <a:off x="4546600" y="666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45098</xdr:rowOff>
    </xdr:from>
    <xdr:ext cx="599010" cy="259045"/>
    <xdr:sp macro="" textlink="">
      <xdr:nvSpPr>
        <xdr:cNvPr id="55" name="人件費最大値テキスト"/>
        <xdr:cNvSpPr txBox="1"/>
      </xdr:nvSpPr>
      <xdr:spPr>
        <a:xfrm>
          <a:off x="4686300" y="5188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98421</xdr:rowOff>
    </xdr:from>
    <xdr:to>
      <xdr:col>24</xdr:col>
      <xdr:colOff>152400</xdr:colOff>
      <xdr:row>31</xdr:row>
      <xdr:rowOff>98421</xdr:rowOff>
    </xdr:to>
    <xdr:cxnSp macro="">
      <xdr:nvCxnSpPr>
        <xdr:cNvPr id="56" name="直線コネクタ 55"/>
        <xdr:cNvCxnSpPr/>
      </xdr:nvCxnSpPr>
      <xdr:spPr>
        <a:xfrm>
          <a:off x="4546600" y="541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35241</xdr:rowOff>
    </xdr:from>
    <xdr:to>
      <xdr:col>24</xdr:col>
      <xdr:colOff>63500</xdr:colOff>
      <xdr:row>36</xdr:row>
      <xdr:rowOff>74023</xdr:rowOff>
    </xdr:to>
    <xdr:cxnSp macro="">
      <xdr:nvCxnSpPr>
        <xdr:cNvPr id="57" name="直線コネクタ 56"/>
        <xdr:cNvCxnSpPr/>
      </xdr:nvCxnSpPr>
      <xdr:spPr>
        <a:xfrm flipV="1">
          <a:off x="3797300" y="6207441"/>
          <a:ext cx="838200" cy="3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147381</xdr:rowOff>
    </xdr:from>
    <xdr:ext cx="599010" cy="259045"/>
    <xdr:sp macro="" textlink="">
      <xdr:nvSpPr>
        <xdr:cNvPr id="58" name="人件費平均値テキスト"/>
        <xdr:cNvSpPr txBox="1"/>
      </xdr:nvSpPr>
      <xdr:spPr>
        <a:xfrm>
          <a:off x="4686300" y="5976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124504</xdr:rowOff>
    </xdr:from>
    <xdr:to>
      <xdr:col>24</xdr:col>
      <xdr:colOff>114300</xdr:colOff>
      <xdr:row>36</xdr:row>
      <xdr:rowOff>54654</xdr:rowOff>
    </xdr:to>
    <xdr:sp macro="" textlink="">
      <xdr:nvSpPr>
        <xdr:cNvPr id="59" name="フローチャート: 判断 58"/>
        <xdr:cNvSpPr/>
      </xdr:nvSpPr>
      <xdr:spPr>
        <a:xfrm>
          <a:off x="45847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74023</xdr:rowOff>
    </xdr:from>
    <xdr:to>
      <xdr:col>19</xdr:col>
      <xdr:colOff>177800</xdr:colOff>
      <xdr:row>36</xdr:row>
      <xdr:rowOff>128818</xdr:rowOff>
    </xdr:to>
    <xdr:cxnSp macro="">
      <xdr:nvCxnSpPr>
        <xdr:cNvPr id="60" name="直線コネクタ 59"/>
        <xdr:cNvCxnSpPr/>
      </xdr:nvCxnSpPr>
      <xdr:spPr>
        <a:xfrm flipV="1">
          <a:off x="2908300" y="6246223"/>
          <a:ext cx="889000" cy="5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168539</xdr:rowOff>
    </xdr:from>
    <xdr:to>
      <xdr:col>20</xdr:col>
      <xdr:colOff>38100</xdr:colOff>
      <xdr:row>36</xdr:row>
      <xdr:rowOff>98689</xdr:rowOff>
    </xdr:to>
    <xdr:sp macro="" textlink="">
      <xdr:nvSpPr>
        <xdr:cNvPr id="61" name="フローチャート: 判断 60"/>
        <xdr:cNvSpPr/>
      </xdr:nvSpPr>
      <xdr:spPr>
        <a:xfrm>
          <a:off x="3746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115216</xdr:rowOff>
    </xdr:from>
    <xdr:ext cx="599010" cy="259045"/>
    <xdr:sp macro="" textlink="">
      <xdr:nvSpPr>
        <xdr:cNvPr id="62" name="テキスト ボックス 61"/>
        <xdr:cNvSpPr txBox="1"/>
      </xdr:nvSpPr>
      <xdr:spPr>
        <a:xfrm>
          <a:off x="3497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120509</xdr:rowOff>
    </xdr:from>
    <xdr:to>
      <xdr:col>15</xdr:col>
      <xdr:colOff>50800</xdr:colOff>
      <xdr:row>36</xdr:row>
      <xdr:rowOff>128818</xdr:rowOff>
    </xdr:to>
    <xdr:cxnSp macro="">
      <xdr:nvCxnSpPr>
        <xdr:cNvPr id="63" name="直線コネクタ 62"/>
        <xdr:cNvCxnSpPr/>
      </xdr:nvCxnSpPr>
      <xdr:spPr>
        <a:xfrm>
          <a:off x="2019300" y="6292709"/>
          <a:ext cx="889000" cy="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87694</xdr:rowOff>
    </xdr:from>
    <xdr:to>
      <xdr:col>15</xdr:col>
      <xdr:colOff>101600</xdr:colOff>
      <xdr:row>37</xdr:row>
      <xdr:rowOff>17844</xdr:rowOff>
    </xdr:to>
    <xdr:sp macro="" textlink="">
      <xdr:nvSpPr>
        <xdr:cNvPr id="64" name="フローチャート: 判断 63"/>
        <xdr:cNvSpPr/>
      </xdr:nvSpPr>
      <xdr:spPr>
        <a:xfrm>
          <a:off x="2857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8971</xdr:rowOff>
    </xdr:from>
    <xdr:ext cx="599010" cy="259045"/>
    <xdr:sp macro="" textlink="">
      <xdr:nvSpPr>
        <xdr:cNvPr id="65" name="テキスト ボックス 64"/>
        <xdr:cNvSpPr txBox="1"/>
      </xdr:nvSpPr>
      <xdr:spPr>
        <a:xfrm>
          <a:off x="2608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120509</xdr:rowOff>
    </xdr:from>
    <xdr:to>
      <xdr:col>10</xdr:col>
      <xdr:colOff>114300</xdr:colOff>
      <xdr:row>36</xdr:row>
      <xdr:rowOff>138328</xdr:rowOff>
    </xdr:to>
    <xdr:cxnSp macro="">
      <xdr:nvCxnSpPr>
        <xdr:cNvPr id="66" name="直線コネクタ 65"/>
        <xdr:cNvCxnSpPr/>
      </xdr:nvCxnSpPr>
      <xdr:spPr>
        <a:xfrm flipV="1">
          <a:off x="1130300" y="6292709"/>
          <a:ext cx="889000" cy="1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103433</xdr:rowOff>
    </xdr:from>
    <xdr:to>
      <xdr:col>10</xdr:col>
      <xdr:colOff>165100</xdr:colOff>
      <xdr:row>37</xdr:row>
      <xdr:rowOff>33583</xdr:rowOff>
    </xdr:to>
    <xdr:sp macro="" textlink="">
      <xdr:nvSpPr>
        <xdr:cNvPr id="67" name="フローチャート: 判断 66"/>
        <xdr:cNvSpPr/>
      </xdr:nvSpPr>
      <xdr:spPr>
        <a:xfrm>
          <a:off x="1968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24710</xdr:rowOff>
    </xdr:from>
    <xdr:ext cx="599010" cy="259045"/>
    <xdr:sp macro="" textlink="">
      <xdr:nvSpPr>
        <xdr:cNvPr id="68" name="テキスト ボックス 67"/>
        <xdr:cNvSpPr txBox="1"/>
      </xdr:nvSpPr>
      <xdr:spPr>
        <a:xfrm>
          <a:off x="1719795" y="636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115429</xdr:rowOff>
    </xdr:from>
    <xdr:to>
      <xdr:col>6</xdr:col>
      <xdr:colOff>38100</xdr:colOff>
      <xdr:row>37</xdr:row>
      <xdr:rowOff>45579</xdr:rowOff>
    </xdr:to>
    <xdr:sp macro="" textlink="">
      <xdr:nvSpPr>
        <xdr:cNvPr id="69" name="フローチャート: 判断 68"/>
        <xdr:cNvSpPr/>
      </xdr:nvSpPr>
      <xdr:spPr>
        <a:xfrm>
          <a:off x="1079500" y="628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36706</xdr:rowOff>
    </xdr:from>
    <xdr:ext cx="599010" cy="259045"/>
    <xdr:sp macro="" textlink="">
      <xdr:nvSpPr>
        <xdr:cNvPr id="70" name="テキスト ボックス 69"/>
        <xdr:cNvSpPr txBox="1"/>
      </xdr:nvSpPr>
      <xdr:spPr>
        <a:xfrm>
          <a:off x="830795" y="6380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155891</xdr:rowOff>
    </xdr:from>
    <xdr:to>
      <xdr:col>24</xdr:col>
      <xdr:colOff>114300</xdr:colOff>
      <xdr:row>36</xdr:row>
      <xdr:rowOff>86041</xdr:rowOff>
    </xdr:to>
    <xdr:sp macro="" textlink="">
      <xdr:nvSpPr>
        <xdr:cNvPr id="76" name="楕円 75"/>
        <xdr:cNvSpPr/>
      </xdr:nvSpPr>
      <xdr:spPr>
        <a:xfrm>
          <a:off x="4584700" y="615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134318</xdr:rowOff>
    </xdr:from>
    <xdr:ext cx="599010" cy="259045"/>
    <xdr:sp macro="" textlink="">
      <xdr:nvSpPr>
        <xdr:cNvPr id="77" name="人件費該当値テキスト"/>
        <xdr:cNvSpPr txBox="1"/>
      </xdr:nvSpPr>
      <xdr:spPr>
        <a:xfrm>
          <a:off x="4686300" y="613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23223</xdr:rowOff>
    </xdr:from>
    <xdr:to>
      <xdr:col>20</xdr:col>
      <xdr:colOff>38100</xdr:colOff>
      <xdr:row>36</xdr:row>
      <xdr:rowOff>124823</xdr:rowOff>
    </xdr:to>
    <xdr:sp macro="" textlink="">
      <xdr:nvSpPr>
        <xdr:cNvPr id="78" name="楕円 77"/>
        <xdr:cNvSpPr/>
      </xdr:nvSpPr>
      <xdr:spPr>
        <a:xfrm>
          <a:off x="3746500" y="619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115950</xdr:rowOff>
    </xdr:from>
    <xdr:ext cx="599010" cy="259045"/>
    <xdr:sp macro="" textlink="">
      <xdr:nvSpPr>
        <xdr:cNvPr id="79" name="テキスト ボックス 78"/>
        <xdr:cNvSpPr txBox="1"/>
      </xdr:nvSpPr>
      <xdr:spPr>
        <a:xfrm>
          <a:off x="3497795" y="628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78018</xdr:rowOff>
    </xdr:from>
    <xdr:to>
      <xdr:col>15</xdr:col>
      <xdr:colOff>101600</xdr:colOff>
      <xdr:row>37</xdr:row>
      <xdr:rowOff>8168</xdr:rowOff>
    </xdr:to>
    <xdr:sp macro="" textlink="">
      <xdr:nvSpPr>
        <xdr:cNvPr id="80" name="楕円 79"/>
        <xdr:cNvSpPr/>
      </xdr:nvSpPr>
      <xdr:spPr>
        <a:xfrm>
          <a:off x="2857500" y="625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24695</xdr:rowOff>
    </xdr:from>
    <xdr:ext cx="599010" cy="259045"/>
    <xdr:sp macro="" textlink="">
      <xdr:nvSpPr>
        <xdr:cNvPr id="81" name="テキスト ボックス 80"/>
        <xdr:cNvSpPr txBox="1"/>
      </xdr:nvSpPr>
      <xdr:spPr>
        <a:xfrm>
          <a:off x="2608795" y="60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69709</xdr:rowOff>
    </xdr:from>
    <xdr:to>
      <xdr:col>10</xdr:col>
      <xdr:colOff>165100</xdr:colOff>
      <xdr:row>36</xdr:row>
      <xdr:rowOff>171309</xdr:rowOff>
    </xdr:to>
    <xdr:sp macro="" textlink="">
      <xdr:nvSpPr>
        <xdr:cNvPr id="82" name="楕円 81"/>
        <xdr:cNvSpPr/>
      </xdr:nvSpPr>
      <xdr:spPr>
        <a:xfrm>
          <a:off x="1968500" y="624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16386</xdr:rowOff>
    </xdr:from>
    <xdr:ext cx="599010" cy="259045"/>
    <xdr:sp macro="" textlink="">
      <xdr:nvSpPr>
        <xdr:cNvPr id="83" name="テキスト ボックス 82"/>
        <xdr:cNvSpPr txBox="1"/>
      </xdr:nvSpPr>
      <xdr:spPr>
        <a:xfrm>
          <a:off x="1719795" y="6017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87528</xdr:rowOff>
    </xdr:from>
    <xdr:to>
      <xdr:col>6</xdr:col>
      <xdr:colOff>38100</xdr:colOff>
      <xdr:row>37</xdr:row>
      <xdr:rowOff>17678</xdr:rowOff>
    </xdr:to>
    <xdr:sp macro="" textlink="">
      <xdr:nvSpPr>
        <xdr:cNvPr id="84" name="楕円 83"/>
        <xdr:cNvSpPr/>
      </xdr:nvSpPr>
      <xdr:spPr>
        <a:xfrm>
          <a:off x="1079500" y="625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34205</xdr:rowOff>
    </xdr:from>
    <xdr:ext cx="599010" cy="259045"/>
    <xdr:sp macro="" textlink="">
      <xdr:nvSpPr>
        <xdr:cNvPr id="85" name="テキスト ボックス 84"/>
        <xdr:cNvSpPr txBox="1"/>
      </xdr:nvSpPr>
      <xdr:spPr>
        <a:xfrm>
          <a:off x="830795" y="603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41777</xdr:rowOff>
    </xdr:from>
    <xdr:to>
      <xdr:col>24</xdr:col>
      <xdr:colOff>62865</xdr:colOff>
      <xdr:row>58</xdr:row>
      <xdr:rowOff>65108</xdr:rowOff>
    </xdr:to>
    <xdr:cxnSp macro="">
      <xdr:nvCxnSpPr>
        <xdr:cNvPr id="109" name="直線コネクタ 108"/>
        <xdr:cNvCxnSpPr/>
      </xdr:nvCxnSpPr>
      <xdr:spPr>
        <a:xfrm flipV="1">
          <a:off x="4633595" y="8785727"/>
          <a:ext cx="1270" cy="122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68935</xdr:rowOff>
    </xdr:from>
    <xdr:ext cx="534377" cy="259045"/>
    <xdr:sp macro="" textlink="">
      <xdr:nvSpPr>
        <xdr:cNvPr id="110" name="物件費最小値テキスト"/>
        <xdr:cNvSpPr txBox="1"/>
      </xdr:nvSpPr>
      <xdr:spPr>
        <a:xfrm>
          <a:off x="4686300" y="1001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65108</xdr:rowOff>
    </xdr:from>
    <xdr:to>
      <xdr:col>24</xdr:col>
      <xdr:colOff>152400</xdr:colOff>
      <xdr:row>58</xdr:row>
      <xdr:rowOff>65108</xdr:rowOff>
    </xdr:to>
    <xdr:cxnSp macro="">
      <xdr:nvCxnSpPr>
        <xdr:cNvPr id="111" name="直線コネクタ 110"/>
        <xdr:cNvCxnSpPr/>
      </xdr:nvCxnSpPr>
      <xdr:spPr>
        <a:xfrm>
          <a:off x="4546600" y="10009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159904</xdr:rowOff>
    </xdr:from>
    <xdr:ext cx="599010" cy="259045"/>
    <xdr:sp macro="" textlink="">
      <xdr:nvSpPr>
        <xdr:cNvPr id="112" name="物件費最大値テキスト"/>
        <xdr:cNvSpPr txBox="1"/>
      </xdr:nvSpPr>
      <xdr:spPr>
        <a:xfrm>
          <a:off x="4686300" y="856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41777</xdr:rowOff>
    </xdr:from>
    <xdr:to>
      <xdr:col>24</xdr:col>
      <xdr:colOff>152400</xdr:colOff>
      <xdr:row>51</xdr:row>
      <xdr:rowOff>41777</xdr:rowOff>
    </xdr:to>
    <xdr:cxnSp macro="">
      <xdr:nvCxnSpPr>
        <xdr:cNvPr id="113" name="直線コネクタ 112"/>
        <xdr:cNvCxnSpPr/>
      </xdr:nvCxnSpPr>
      <xdr:spPr>
        <a:xfrm>
          <a:off x="4546600" y="878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96470</xdr:rowOff>
    </xdr:from>
    <xdr:to>
      <xdr:col>24</xdr:col>
      <xdr:colOff>63500</xdr:colOff>
      <xdr:row>56</xdr:row>
      <xdr:rowOff>157814</xdr:rowOff>
    </xdr:to>
    <xdr:cxnSp macro="">
      <xdr:nvCxnSpPr>
        <xdr:cNvPr id="114" name="直線コネクタ 113"/>
        <xdr:cNvCxnSpPr/>
      </xdr:nvCxnSpPr>
      <xdr:spPr>
        <a:xfrm flipV="1">
          <a:off x="3797300" y="9697670"/>
          <a:ext cx="838200" cy="6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169431</xdr:rowOff>
    </xdr:from>
    <xdr:ext cx="599010" cy="259045"/>
    <xdr:sp macro="" textlink="">
      <xdr:nvSpPr>
        <xdr:cNvPr id="115" name="物件費平均値テキスト"/>
        <xdr:cNvSpPr txBox="1"/>
      </xdr:nvSpPr>
      <xdr:spPr>
        <a:xfrm>
          <a:off x="4686300" y="9770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19554</xdr:rowOff>
    </xdr:from>
    <xdr:to>
      <xdr:col>24</xdr:col>
      <xdr:colOff>114300</xdr:colOff>
      <xdr:row>57</xdr:row>
      <xdr:rowOff>121154</xdr:rowOff>
    </xdr:to>
    <xdr:sp macro="" textlink="">
      <xdr:nvSpPr>
        <xdr:cNvPr id="116" name="フローチャート: 判断 115"/>
        <xdr:cNvSpPr/>
      </xdr:nvSpPr>
      <xdr:spPr>
        <a:xfrm>
          <a:off x="4584700" y="979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157814</xdr:rowOff>
    </xdr:from>
    <xdr:to>
      <xdr:col>19</xdr:col>
      <xdr:colOff>177800</xdr:colOff>
      <xdr:row>57</xdr:row>
      <xdr:rowOff>631</xdr:rowOff>
    </xdr:to>
    <xdr:cxnSp macro="">
      <xdr:nvCxnSpPr>
        <xdr:cNvPr id="117" name="直線コネクタ 116"/>
        <xdr:cNvCxnSpPr/>
      </xdr:nvCxnSpPr>
      <xdr:spPr>
        <a:xfrm flipV="1">
          <a:off x="2908300" y="9759014"/>
          <a:ext cx="889000" cy="1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44984</xdr:rowOff>
    </xdr:from>
    <xdr:to>
      <xdr:col>20</xdr:col>
      <xdr:colOff>38100</xdr:colOff>
      <xdr:row>57</xdr:row>
      <xdr:rowOff>146584</xdr:rowOff>
    </xdr:to>
    <xdr:sp macro="" textlink="">
      <xdr:nvSpPr>
        <xdr:cNvPr id="118" name="フローチャート: 判断 117"/>
        <xdr:cNvSpPr/>
      </xdr:nvSpPr>
      <xdr:spPr>
        <a:xfrm>
          <a:off x="3746500" y="981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137711</xdr:rowOff>
    </xdr:from>
    <xdr:ext cx="599010" cy="259045"/>
    <xdr:sp macro="" textlink="">
      <xdr:nvSpPr>
        <xdr:cNvPr id="119" name="テキスト ボックス 118"/>
        <xdr:cNvSpPr txBox="1"/>
      </xdr:nvSpPr>
      <xdr:spPr>
        <a:xfrm>
          <a:off x="3497795" y="991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631</xdr:rowOff>
    </xdr:from>
    <xdr:to>
      <xdr:col>15</xdr:col>
      <xdr:colOff>50800</xdr:colOff>
      <xdr:row>57</xdr:row>
      <xdr:rowOff>6672</xdr:rowOff>
    </xdr:to>
    <xdr:cxnSp macro="">
      <xdr:nvCxnSpPr>
        <xdr:cNvPr id="120" name="直線コネクタ 119"/>
        <xdr:cNvCxnSpPr/>
      </xdr:nvCxnSpPr>
      <xdr:spPr>
        <a:xfrm flipV="1">
          <a:off x="2019300" y="9773281"/>
          <a:ext cx="889000" cy="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49281</xdr:rowOff>
    </xdr:from>
    <xdr:to>
      <xdr:col>15</xdr:col>
      <xdr:colOff>101600</xdr:colOff>
      <xdr:row>57</xdr:row>
      <xdr:rowOff>150881</xdr:rowOff>
    </xdr:to>
    <xdr:sp macro="" textlink="">
      <xdr:nvSpPr>
        <xdr:cNvPr id="121" name="フローチャート: 判断 120"/>
        <xdr:cNvSpPr/>
      </xdr:nvSpPr>
      <xdr:spPr>
        <a:xfrm>
          <a:off x="2857500" y="9821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142008</xdr:rowOff>
    </xdr:from>
    <xdr:ext cx="599010" cy="259045"/>
    <xdr:sp macro="" textlink="">
      <xdr:nvSpPr>
        <xdr:cNvPr id="122" name="テキスト ボックス 121"/>
        <xdr:cNvSpPr txBox="1"/>
      </xdr:nvSpPr>
      <xdr:spPr>
        <a:xfrm>
          <a:off x="2608795" y="991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6672</xdr:rowOff>
    </xdr:from>
    <xdr:to>
      <xdr:col>10</xdr:col>
      <xdr:colOff>114300</xdr:colOff>
      <xdr:row>57</xdr:row>
      <xdr:rowOff>40604</xdr:rowOff>
    </xdr:to>
    <xdr:cxnSp macro="">
      <xdr:nvCxnSpPr>
        <xdr:cNvPr id="123" name="直線コネクタ 122"/>
        <xdr:cNvCxnSpPr/>
      </xdr:nvCxnSpPr>
      <xdr:spPr>
        <a:xfrm flipV="1">
          <a:off x="1130300" y="9779322"/>
          <a:ext cx="889000" cy="3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63779</xdr:rowOff>
    </xdr:from>
    <xdr:to>
      <xdr:col>10</xdr:col>
      <xdr:colOff>165100</xdr:colOff>
      <xdr:row>57</xdr:row>
      <xdr:rowOff>165379</xdr:rowOff>
    </xdr:to>
    <xdr:sp macro="" textlink="">
      <xdr:nvSpPr>
        <xdr:cNvPr id="124" name="フローチャート: 判断 123"/>
        <xdr:cNvSpPr/>
      </xdr:nvSpPr>
      <xdr:spPr>
        <a:xfrm>
          <a:off x="1968500" y="983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156506</xdr:rowOff>
    </xdr:from>
    <xdr:ext cx="599010" cy="259045"/>
    <xdr:sp macro="" textlink="">
      <xdr:nvSpPr>
        <xdr:cNvPr id="125" name="テキスト ボックス 124"/>
        <xdr:cNvSpPr txBox="1"/>
      </xdr:nvSpPr>
      <xdr:spPr>
        <a:xfrm>
          <a:off x="1719795" y="992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70452</xdr:rowOff>
    </xdr:from>
    <xdr:to>
      <xdr:col>6</xdr:col>
      <xdr:colOff>38100</xdr:colOff>
      <xdr:row>58</xdr:row>
      <xdr:rowOff>602</xdr:rowOff>
    </xdr:to>
    <xdr:sp macro="" textlink="">
      <xdr:nvSpPr>
        <xdr:cNvPr id="126" name="フローチャート: 判断 125"/>
        <xdr:cNvSpPr/>
      </xdr:nvSpPr>
      <xdr:spPr>
        <a:xfrm>
          <a:off x="1079500" y="98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163179</xdr:rowOff>
    </xdr:from>
    <xdr:ext cx="599010" cy="259045"/>
    <xdr:sp macro="" textlink="">
      <xdr:nvSpPr>
        <xdr:cNvPr id="127" name="テキスト ボックス 126"/>
        <xdr:cNvSpPr txBox="1"/>
      </xdr:nvSpPr>
      <xdr:spPr>
        <a:xfrm>
          <a:off x="830795" y="99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45670</xdr:rowOff>
    </xdr:from>
    <xdr:to>
      <xdr:col>24</xdr:col>
      <xdr:colOff>114300</xdr:colOff>
      <xdr:row>56</xdr:row>
      <xdr:rowOff>147270</xdr:rowOff>
    </xdr:to>
    <xdr:sp macro="" textlink="">
      <xdr:nvSpPr>
        <xdr:cNvPr id="133" name="楕円 132"/>
        <xdr:cNvSpPr/>
      </xdr:nvSpPr>
      <xdr:spPr>
        <a:xfrm>
          <a:off x="4584700" y="964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68547</xdr:rowOff>
    </xdr:from>
    <xdr:ext cx="599010" cy="259045"/>
    <xdr:sp macro="" textlink="">
      <xdr:nvSpPr>
        <xdr:cNvPr id="134" name="物件費該当値テキスト"/>
        <xdr:cNvSpPr txBox="1"/>
      </xdr:nvSpPr>
      <xdr:spPr>
        <a:xfrm>
          <a:off x="4686300" y="949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107014</xdr:rowOff>
    </xdr:from>
    <xdr:to>
      <xdr:col>20</xdr:col>
      <xdr:colOff>38100</xdr:colOff>
      <xdr:row>57</xdr:row>
      <xdr:rowOff>37164</xdr:rowOff>
    </xdr:to>
    <xdr:sp macro="" textlink="">
      <xdr:nvSpPr>
        <xdr:cNvPr id="135" name="楕円 134"/>
        <xdr:cNvSpPr/>
      </xdr:nvSpPr>
      <xdr:spPr>
        <a:xfrm>
          <a:off x="3746500" y="970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53691</xdr:rowOff>
    </xdr:from>
    <xdr:ext cx="599010" cy="259045"/>
    <xdr:sp macro="" textlink="">
      <xdr:nvSpPr>
        <xdr:cNvPr id="136" name="テキスト ボックス 135"/>
        <xdr:cNvSpPr txBox="1"/>
      </xdr:nvSpPr>
      <xdr:spPr>
        <a:xfrm>
          <a:off x="3497795" y="9483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121281</xdr:rowOff>
    </xdr:from>
    <xdr:to>
      <xdr:col>15</xdr:col>
      <xdr:colOff>101600</xdr:colOff>
      <xdr:row>57</xdr:row>
      <xdr:rowOff>51431</xdr:rowOff>
    </xdr:to>
    <xdr:sp macro="" textlink="">
      <xdr:nvSpPr>
        <xdr:cNvPr id="137" name="楕円 136"/>
        <xdr:cNvSpPr/>
      </xdr:nvSpPr>
      <xdr:spPr>
        <a:xfrm>
          <a:off x="2857500" y="972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67958</xdr:rowOff>
    </xdr:from>
    <xdr:ext cx="599010" cy="259045"/>
    <xdr:sp macro="" textlink="">
      <xdr:nvSpPr>
        <xdr:cNvPr id="138" name="テキスト ボックス 137"/>
        <xdr:cNvSpPr txBox="1"/>
      </xdr:nvSpPr>
      <xdr:spPr>
        <a:xfrm>
          <a:off x="2608795" y="9497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127322</xdr:rowOff>
    </xdr:from>
    <xdr:to>
      <xdr:col>10</xdr:col>
      <xdr:colOff>165100</xdr:colOff>
      <xdr:row>57</xdr:row>
      <xdr:rowOff>57472</xdr:rowOff>
    </xdr:to>
    <xdr:sp macro="" textlink="">
      <xdr:nvSpPr>
        <xdr:cNvPr id="139" name="楕円 138"/>
        <xdr:cNvSpPr/>
      </xdr:nvSpPr>
      <xdr:spPr>
        <a:xfrm>
          <a:off x="1968500" y="972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73999</xdr:rowOff>
    </xdr:from>
    <xdr:ext cx="599010" cy="259045"/>
    <xdr:sp macro="" textlink="">
      <xdr:nvSpPr>
        <xdr:cNvPr id="140" name="テキスト ボックス 139"/>
        <xdr:cNvSpPr txBox="1"/>
      </xdr:nvSpPr>
      <xdr:spPr>
        <a:xfrm>
          <a:off x="1719795" y="9503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161254</xdr:rowOff>
    </xdr:from>
    <xdr:to>
      <xdr:col>6</xdr:col>
      <xdr:colOff>38100</xdr:colOff>
      <xdr:row>57</xdr:row>
      <xdr:rowOff>91404</xdr:rowOff>
    </xdr:to>
    <xdr:sp macro="" textlink="">
      <xdr:nvSpPr>
        <xdr:cNvPr id="141" name="楕円 140"/>
        <xdr:cNvSpPr/>
      </xdr:nvSpPr>
      <xdr:spPr>
        <a:xfrm>
          <a:off x="1079500" y="97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107931</xdr:rowOff>
    </xdr:from>
    <xdr:ext cx="599010" cy="259045"/>
    <xdr:sp macro="" textlink="">
      <xdr:nvSpPr>
        <xdr:cNvPr id="142" name="テキスト ボックス 141"/>
        <xdr:cNvSpPr txBox="1"/>
      </xdr:nvSpPr>
      <xdr:spPr>
        <a:xfrm>
          <a:off x="830795" y="9537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3" name="直線コネクタ 152"/>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4" name="テキスト ボックス 153"/>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5" name="直線コネクタ 154"/>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6" name="テキスト ボックス 155"/>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7" name="直線コネクタ 156"/>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8" name="テキスト ボックス 157"/>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9" name="直線コネクタ 158"/>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0" name="テキスト ボックス 159"/>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76446</xdr:rowOff>
    </xdr:from>
    <xdr:to>
      <xdr:col>24</xdr:col>
      <xdr:colOff>62865</xdr:colOff>
      <xdr:row>78</xdr:row>
      <xdr:rowOff>137392</xdr:rowOff>
    </xdr:to>
    <xdr:cxnSp macro="">
      <xdr:nvCxnSpPr>
        <xdr:cNvPr id="164" name="直線コネクタ 163"/>
        <xdr:cNvCxnSpPr/>
      </xdr:nvCxnSpPr>
      <xdr:spPr>
        <a:xfrm flipV="1">
          <a:off x="4633595" y="12077946"/>
          <a:ext cx="1270" cy="143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65" name="維持補修費最小値テキスト"/>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66" name="直線コネクタ 165"/>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23123</xdr:rowOff>
    </xdr:from>
    <xdr:ext cx="534377" cy="259045"/>
    <xdr:sp macro="" textlink="">
      <xdr:nvSpPr>
        <xdr:cNvPr id="167" name="維持補修費最大値テキスト"/>
        <xdr:cNvSpPr txBox="1"/>
      </xdr:nvSpPr>
      <xdr:spPr>
        <a:xfrm>
          <a:off x="4686300" y="1185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76446</xdr:rowOff>
    </xdr:from>
    <xdr:to>
      <xdr:col>24</xdr:col>
      <xdr:colOff>152400</xdr:colOff>
      <xdr:row>70</xdr:row>
      <xdr:rowOff>76446</xdr:rowOff>
    </xdr:to>
    <xdr:cxnSp macro="">
      <xdr:nvCxnSpPr>
        <xdr:cNvPr id="168" name="直線コネクタ 167"/>
        <xdr:cNvCxnSpPr/>
      </xdr:nvCxnSpPr>
      <xdr:spPr>
        <a:xfrm>
          <a:off x="4546600" y="1207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37126</xdr:rowOff>
    </xdr:from>
    <xdr:to>
      <xdr:col>24</xdr:col>
      <xdr:colOff>63500</xdr:colOff>
      <xdr:row>77</xdr:row>
      <xdr:rowOff>135060</xdr:rowOff>
    </xdr:to>
    <xdr:cxnSp macro="">
      <xdr:nvCxnSpPr>
        <xdr:cNvPr id="169" name="直線コネクタ 168"/>
        <xdr:cNvCxnSpPr/>
      </xdr:nvCxnSpPr>
      <xdr:spPr>
        <a:xfrm>
          <a:off x="3797300" y="13238776"/>
          <a:ext cx="838200" cy="97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159760</xdr:rowOff>
    </xdr:from>
    <xdr:ext cx="534377" cy="259045"/>
    <xdr:sp macro="" textlink="">
      <xdr:nvSpPr>
        <xdr:cNvPr id="170" name="維持補修費平均値テキスト"/>
        <xdr:cNvSpPr txBox="1"/>
      </xdr:nvSpPr>
      <xdr:spPr>
        <a:xfrm>
          <a:off x="4686300" y="12847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136883</xdr:rowOff>
    </xdr:from>
    <xdr:to>
      <xdr:col>24</xdr:col>
      <xdr:colOff>114300</xdr:colOff>
      <xdr:row>76</xdr:row>
      <xdr:rowOff>67033</xdr:rowOff>
    </xdr:to>
    <xdr:sp macro="" textlink="">
      <xdr:nvSpPr>
        <xdr:cNvPr id="171" name="フローチャート: 判断 170"/>
        <xdr:cNvSpPr/>
      </xdr:nvSpPr>
      <xdr:spPr>
        <a:xfrm>
          <a:off x="4584700" y="129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37126</xdr:rowOff>
    </xdr:from>
    <xdr:to>
      <xdr:col>19</xdr:col>
      <xdr:colOff>177800</xdr:colOff>
      <xdr:row>77</xdr:row>
      <xdr:rowOff>126372</xdr:rowOff>
    </xdr:to>
    <xdr:cxnSp macro="">
      <xdr:nvCxnSpPr>
        <xdr:cNvPr id="172" name="直線コネクタ 171"/>
        <xdr:cNvCxnSpPr/>
      </xdr:nvCxnSpPr>
      <xdr:spPr>
        <a:xfrm flipV="1">
          <a:off x="2908300" y="13238776"/>
          <a:ext cx="889000" cy="8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18354</xdr:rowOff>
    </xdr:from>
    <xdr:to>
      <xdr:col>20</xdr:col>
      <xdr:colOff>38100</xdr:colOff>
      <xdr:row>76</xdr:row>
      <xdr:rowOff>119954</xdr:rowOff>
    </xdr:to>
    <xdr:sp macro="" textlink="">
      <xdr:nvSpPr>
        <xdr:cNvPr id="173" name="フローチャート: 判断 172"/>
        <xdr:cNvSpPr/>
      </xdr:nvSpPr>
      <xdr:spPr>
        <a:xfrm>
          <a:off x="3746500" y="130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136481</xdr:rowOff>
    </xdr:from>
    <xdr:ext cx="534377" cy="259045"/>
    <xdr:sp macro="" textlink="">
      <xdr:nvSpPr>
        <xdr:cNvPr id="174" name="テキスト ボックス 173"/>
        <xdr:cNvSpPr txBox="1"/>
      </xdr:nvSpPr>
      <xdr:spPr>
        <a:xfrm>
          <a:off x="3530111" y="1282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38979</xdr:rowOff>
    </xdr:from>
    <xdr:to>
      <xdr:col>15</xdr:col>
      <xdr:colOff>50800</xdr:colOff>
      <xdr:row>77</xdr:row>
      <xdr:rowOff>126372</xdr:rowOff>
    </xdr:to>
    <xdr:cxnSp macro="">
      <xdr:nvCxnSpPr>
        <xdr:cNvPr id="175" name="直線コネクタ 174"/>
        <xdr:cNvCxnSpPr/>
      </xdr:nvCxnSpPr>
      <xdr:spPr>
        <a:xfrm>
          <a:off x="2019300" y="13240629"/>
          <a:ext cx="889000" cy="8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68052</xdr:rowOff>
    </xdr:from>
    <xdr:to>
      <xdr:col>15</xdr:col>
      <xdr:colOff>101600</xdr:colOff>
      <xdr:row>76</xdr:row>
      <xdr:rowOff>169652</xdr:rowOff>
    </xdr:to>
    <xdr:sp macro="" textlink="">
      <xdr:nvSpPr>
        <xdr:cNvPr id="176" name="フローチャート: 判断 175"/>
        <xdr:cNvSpPr/>
      </xdr:nvSpPr>
      <xdr:spPr>
        <a:xfrm>
          <a:off x="2857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14729</xdr:rowOff>
    </xdr:from>
    <xdr:ext cx="534377" cy="259045"/>
    <xdr:sp macro="" textlink="">
      <xdr:nvSpPr>
        <xdr:cNvPr id="177" name="テキスト ボックス 176"/>
        <xdr:cNvSpPr txBox="1"/>
      </xdr:nvSpPr>
      <xdr:spPr>
        <a:xfrm>
          <a:off x="2641111" y="1287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165760</xdr:rowOff>
    </xdr:from>
    <xdr:to>
      <xdr:col>10</xdr:col>
      <xdr:colOff>114300</xdr:colOff>
      <xdr:row>77</xdr:row>
      <xdr:rowOff>38979</xdr:rowOff>
    </xdr:to>
    <xdr:cxnSp macro="">
      <xdr:nvCxnSpPr>
        <xdr:cNvPr id="178" name="直線コネクタ 177"/>
        <xdr:cNvCxnSpPr/>
      </xdr:nvCxnSpPr>
      <xdr:spPr>
        <a:xfrm>
          <a:off x="1130300" y="13195960"/>
          <a:ext cx="889000" cy="4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66337</xdr:rowOff>
    </xdr:from>
    <xdr:to>
      <xdr:col>10</xdr:col>
      <xdr:colOff>165100</xdr:colOff>
      <xdr:row>76</xdr:row>
      <xdr:rowOff>167937</xdr:rowOff>
    </xdr:to>
    <xdr:sp macro="" textlink="">
      <xdr:nvSpPr>
        <xdr:cNvPr id="179" name="フローチャート: 判断 178"/>
        <xdr:cNvSpPr/>
      </xdr:nvSpPr>
      <xdr:spPr>
        <a:xfrm>
          <a:off x="1968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13014</xdr:rowOff>
    </xdr:from>
    <xdr:ext cx="534377" cy="259045"/>
    <xdr:sp macro="" textlink="">
      <xdr:nvSpPr>
        <xdr:cNvPr id="180" name="テキスト ボックス 179"/>
        <xdr:cNvSpPr txBox="1"/>
      </xdr:nvSpPr>
      <xdr:spPr>
        <a:xfrm>
          <a:off x="1752111" y="128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73400</xdr:rowOff>
    </xdr:from>
    <xdr:to>
      <xdr:col>6</xdr:col>
      <xdr:colOff>38100</xdr:colOff>
      <xdr:row>77</xdr:row>
      <xdr:rowOff>3550</xdr:rowOff>
    </xdr:to>
    <xdr:sp macro="" textlink="">
      <xdr:nvSpPr>
        <xdr:cNvPr id="181" name="フローチャート: 判断 180"/>
        <xdr:cNvSpPr/>
      </xdr:nvSpPr>
      <xdr:spPr>
        <a:xfrm>
          <a:off x="1079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20078</xdr:rowOff>
    </xdr:from>
    <xdr:ext cx="534377" cy="259045"/>
    <xdr:sp macro="" textlink="">
      <xdr:nvSpPr>
        <xdr:cNvPr id="182" name="テキスト ボックス 181"/>
        <xdr:cNvSpPr txBox="1"/>
      </xdr:nvSpPr>
      <xdr:spPr>
        <a:xfrm>
          <a:off x="863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84260</xdr:rowOff>
    </xdr:from>
    <xdr:to>
      <xdr:col>24</xdr:col>
      <xdr:colOff>114300</xdr:colOff>
      <xdr:row>78</xdr:row>
      <xdr:rowOff>14410</xdr:rowOff>
    </xdr:to>
    <xdr:sp macro="" textlink="">
      <xdr:nvSpPr>
        <xdr:cNvPr id="188" name="楕円 187"/>
        <xdr:cNvSpPr/>
      </xdr:nvSpPr>
      <xdr:spPr>
        <a:xfrm>
          <a:off x="4584700" y="1328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62687</xdr:rowOff>
    </xdr:from>
    <xdr:ext cx="469744" cy="259045"/>
    <xdr:sp macro="" textlink="">
      <xdr:nvSpPr>
        <xdr:cNvPr id="189" name="維持補修費該当値テキスト"/>
        <xdr:cNvSpPr txBox="1"/>
      </xdr:nvSpPr>
      <xdr:spPr>
        <a:xfrm>
          <a:off x="4686300" y="1326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157776</xdr:rowOff>
    </xdr:from>
    <xdr:to>
      <xdr:col>20</xdr:col>
      <xdr:colOff>38100</xdr:colOff>
      <xdr:row>77</xdr:row>
      <xdr:rowOff>87926</xdr:rowOff>
    </xdr:to>
    <xdr:sp macro="" textlink="">
      <xdr:nvSpPr>
        <xdr:cNvPr id="190" name="楕円 189"/>
        <xdr:cNvSpPr/>
      </xdr:nvSpPr>
      <xdr:spPr>
        <a:xfrm>
          <a:off x="3746500" y="1318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79053</xdr:rowOff>
    </xdr:from>
    <xdr:ext cx="534377" cy="259045"/>
    <xdr:sp macro="" textlink="">
      <xdr:nvSpPr>
        <xdr:cNvPr id="191" name="テキスト ボックス 190"/>
        <xdr:cNvSpPr txBox="1"/>
      </xdr:nvSpPr>
      <xdr:spPr>
        <a:xfrm>
          <a:off x="3530111" y="1328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75572</xdr:rowOff>
    </xdr:from>
    <xdr:to>
      <xdr:col>15</xdr:col>
      <xdr:colOff>101600</xdr:colOff>
      <xdr:row>78</xdr:row>
      <xdr:rowOff>5722</xdr:rowOff>
    </xdr:to>
    <xdr:sp macro="" textlink="">
      <xdr:nvSpPr>
        <xdr:cNvPr id="192" name="楕円 191"/>
        <xdr:cNvSpPr/>
      </xdr:nvSpPr>
      <xdr:spPr>
        <a:xfrm>
          <a:off x="2857500" y="1327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168299</xdr:rowOff>
    </xdr:from>
    <xdr:ext cx="469744" cy="259045"/>
    <xdr:sp macro="" textlink="">
      <xdr:nvSpPr>
        <xdr:cNvPr id="193" name="テキスト ボックス 192"/>
        <xdr:cNvSpPr txBox="1"/>
      </xdr:nvSpPr>
      <xdr:spPr>
        <a:xfrm>
          <a:off x="2673428" y="13369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159629</xdr:rowOff>
    </xdr:from>
    <xdr:to>
      <xdr:col>10</xdr:col>
      <xdr:colOff>165100</xdr:colOff>
      <xdr:row>77</xdr:row>
      <xdr:rowOff>89779</xdr:rowOff>
    </xdr:to>
    <xdr:sp macro="" textlink="">
      <xdr:nvSpPr>
        <xdr:cNvPr id="194" name="楕円 193"/>
        <xdr:cNvSpPr/>
      </xdr:nvSpPr>
      <xdr:spPr>
        <a:xfrm>
          <a:off x="1968500" y="1318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80906</xdr:rowOff>
    </xdr:from>
    <xdr:ext cx="534377" cy="259045"/>
    <xdr:sp macro="" textlink="">
      <xdr:nvSpPr>
        <xdr:cNvPr id="195" name="テキスト ボックス 194"/>
        <xdr:cNvSpPr txBox="1"/>
      </xdr:nvSpPr>
      <xdr:spPr>
        <a:xfrm>
          <a:off x="1752111" y="1328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114960</xdr:rowOff>
    </xdr:from>
    <xdr:to>
      <xdr:col>6</xdr:col>
      <xdr:colOff>38100</xdr:colOff>
      <xdr:row>77</xdr:row>
      <xdr:rowOff>45110</xdr:rowOff>
    </xdr:to>
    <xdr:sp macro="" textlink="">
      <xdr:nvSpPr>
        <xdr:cNvPr id="196" name="楕円 195"/>
        <xdr:cNvSpPr/>
      </xdr:nvSpPr>
      <xdr:spPr>
        <a:xfrm>
          <a:off x="1079500" y="1314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36237</xdr:rowOff>
    </xdr:from>
    <xdr:ext cx="534377" cy="259045"/>
    <xdr:sp macro="" textlink="">
      <xdr:nvSpPr>
        <xdr:cNvPr id="197" name="テキスト ボックス 196"/>
        <xdr:cNvSpPr txBox="1"/>
      </xdr:nvSpPr>
      <xdr:spPr>
        <a:xfrm>
          <a:off x="863111" y="1323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8" name="テキスト ボックス 20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9" name="直線コネクタ 20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0" name="テキスト ボックス 20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1" name="直線コネクタ 21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2" name="テキスト ボックス 21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3" name="直線コネクタ 21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4" name="テキスト ボックス 213"/>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5" name="直線コネクタ 21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6" name="テキスト ボックス 215"/>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7" name="直線コネクタ 21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8" name="テキスト ボックス 21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9" name="直線コネクタ 21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0" name="テキスト ボックス 21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17594</xdr:rowOff>
    </xdr:from>
    <xdr:to>
      <xdr:col>24</xdr:col>
      <xdr:colOff>62865</xdr:colOff>
      <xdr:row>99</xdr:row>
      <xdr:rowOff>144218</xdr:rowOff>
    </xdr:to>
    <xdr:cxnSp macro="">
      <xdr:nvCxnSpPr>
        <xdr:cNvPr id="224" name="直線コネクタ 223"/>
        <xdr:cNvCxnSpPr/>
      </xdr:nvCxnSpPr>
      <xdr:spPr>
        <a:xfrm flipV="1">
          <a:off x="4633595" y="15619544"/>
          <a:ext cx="1270" cy="149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148045</xdr:rowOff>
    </xdr:from>
    <xdr:ext cx="534377" cy="259045"/>
    <xdr:sp macro="" textlink="">
      <xdr:nvSpPr>
        <xdr:cNvPr id="225" name="扶助費最小値テキスト"/>
        <xdr:cNvSpPr txBox="1"/>
      </xdr:nvSpPr>
      <xdr:spPr>
        <a:xfrm>
          <a:off x="4686300" y="1712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144218</xdr:rowOff>
    </xdr:from>
    <xdr:to>
      <xdr:col>24</xdr:col>
      <xdr:colOff>152400</xdr:colOff>
      <xdr:row>99</xdr:row>
      <xdr:rowOff>144218</xdr:rowOff>
    </xdr:to>
    <xdr:cxnSp macro="">
      <xdr:nvCxnSpPr>
        <xdr:cNvPr id="226" name="直線コネクタ 225"/>
        <xdr:cNvCxnSpPr/>
      </xdr:nvCxnSpPr>
      <xdr:spPr>
        <a:xfrm>
          <a:off x="4546600" y="1711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135721</xdr:rowOff>
    </xdr:from>
    <xdr:ext cx="599010" cy="259045"/>
    <xdr:sp macro="" textlink="">
      <xdr:nvSpPr>
        <xdr:cNvPr id="227" name="扶助費最大値テキスト"/>
        <xdr:cNvSpPr txBox="1"/>
      </xdr:nvSpPr>
      <xdr:spPr>
        <a:xfrm>
          <a:off x="4686300" y="1539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17594</xdr:rowOff>
    </xdr:from>
    <xdr:to>
      <xdr:col>24</xdr:col>
      <xdr:colOff>152400</xdr:colOff>
      <xdr:row>91</xdr:row>
      <xdr:rowOff>17594</xdr:rowOff>
    </xdr:to>
    <xdr:cxnSp macro="">
      <xdr:nvCxnSpPr>
        <xdr:cNvPr id="228" name="直線コネクタ 227"/>
        <xdr:cNvCxnSpPr/>
      </xdr:nvCxnSpPr>
      <xdr:spPr>
        <a:xfrm>
          <a:off x="4546600" y="1561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74016</xdr:rowOff>
    </xdr:from>
    <xdr:to>
      <xdr:col>24</xdr:col>
      <xdr:colOff>63500</xdr:colOff>
      <xdr:row>99</xdr:row>
      <xdr:rowOff>77770</xdr:rowOff>
    </xdr:to>
    <xdr:cxnSp macro="">
      <xdr:nvCxnSpPr>
        <xdr:cNvPr id="229" name="直線コネクタ 228"/>
        <xdr:cNvCxnSpPr/>
      </xdr:nvCxnSpPr>
      <xdr:spPr>
        <a:xfrm flipV="1">
          <a:off x="3797300" y="17047566"/>
          <a:ext cx="838200" cy="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78847</xdr:rowOff>
    </xdr:from>
    <xdr:ext cx="599010" cy="259045"/>
    <xdr:sp macro="" textlink="">
      <xdr:nvSpPr>
        <xdr:cNvPr id="230" name="扶助費平均値テキスト"/>
        <xdr:cNvSpPr txBox="1"/>
      </xdr:nvSpPr>
      <xdr:spPr>
        <a:xfrm>
          <a:off x="4686300" y="163665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55970</xdr:rowOff>
    </xdr:from>
    <xdr:to>
      <xdr:col>24</xdr:col>
      <xdr:colOff>114300</xdr:colOff>
      <xdr:row>96</xdr:row>
      <xdr:rowOff>157570</xdr:rowOff>
    </xdr:to>
    <xdr:sp macro="" textlink="">
      <xdr:nvSpPr>
        <xdr:cNvPr id="231" name="フローチャート: 判断 230"/>
        <xdr:cNvSpPr/>
      </xdr:nvSpPr>
      <xdr:spPr>
        <a:xfrm>
          <a:off x="4584700" y="1651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65056</xdr:rowOff>
    </xdr:from>
    <xdr:to>
      <xdr:col>19</xdr:col>
      <xdr:colOff>177800</xdr:colOff>
      <xdr:row>99</xdr:row>
      <xdr:rowOff>77770</xdr:rowOff>
    </xdr:to>
    <xdr:cxnSp macro="">
      <xdr:nvCxnSpPr>
        <xdr:cNvPr id="232" name="直線コネクタ 231"/>
        <xdr:cNvCxnSpPr/>
      </xdr:nvCxnSpPr>
      <xdr:spPr>
        <a:xfrm>
          <a:off x="2908300" y="17038606"/>
          <a:ext cx="889000" cy="1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40317</xdr:rowOff>
    </xdr:from>
    <xdr:to>
      <xdr:col>20</xdr:col>
      <xdr:colOff>38100</xdr:colOff>
      <xdr:row>98</xdr:row>
      <xdr:rowOff>141917</xdr:rowOff>
    </xdr:to>
    <xdr:sp macro="" textlink="">
      <xdr:nvSpPr>
        <xdr:cNvPr id="233" name="フローチャート: 判断 232"/>
        <xdr:cNvSpPr/>
      </xdr:nvSpPr>
      <xdr:spPr>
        <a:xfrm>
          <a:off x="3746500" y="1684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158444</xdr:rowOff>
    </xdr:from>
    <xdr:ext cx="534377" cy="259045"/>
    <xdr:sp macro="" textlink="">
      <xdr:nvSpPr>
        <xdr:cNvPr id="234" name="テキスト ボックス 233"/>
        <xdr:cNvSpPr txBox="1"/>
      </xdr:nvSpPr>
      <xdr:spPr>
        <a:xfrm>
          <a:off x="3530111" y="1661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65056</xdr:rowOff>
    </xdr:from>
    <xdr:to>
      <xdr:col>15</xdr:col>
      <xdr:colOff>50800</xdr:colOff>
      <xdr:row>99</xdr:row>
      <xdr:rowOff>97213</xdr:rowOff>
    </xdr:to>
    <xdr:cxnSp macro="">
      <xdr:nvCxnSpPr>
        <xdr:cNvPr id="235" name="直線コネクタ 234"/>
        <xdr:cNvCxnSpPr/>
      </xdr:nvCxnSpPr>
      <xdr:spPr>
        <a:xfrm flipV="1">
          <a:off x="2019300" y="17038606"/>
          <a:ext cx="889000" cy="3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53391</xdr:rowOff>
    </xdr:from>
    <xdr:to>
      <xdr:col>15</xdr:col>
      <xdr:colOff>101600</xdr:colOff>
      <xdr:row>98</xdr:row>
      <xdr:rowOff>154991</xdr:rowOff>
    </xdr:to>
    <xdr:sp macro="" textlink="">
      <xdr:nvSpPr>
        <xdr:cNvPr id="236" name="フローチャート: 判断 235"/>
        <xdr:cNvSpPr/>
      </xdr:nvSpPr>
      <xdr:spPr>
        <a:xfrm>
          <a:off x="2857500" y="168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68</xdr:rowOff>
    </xdr:from>
    <xdr:ext cx="534377" cy="259045"/>
    <xdr:sp macro="" textlink="">
      <xdr:nvSpPr>
        <xdr:cNvPr id="237" name="テキスト ボックス 236"/>
        <xdr:cNvSpPr txBox="1"/>
      </xdr:nvSpPr>
      <xdr:spPr>
        <a:xfrm>
          <a:off x="2641111" y="1663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84477</xdr:rowOff>
    </xdr:from>
    <xdr:to>
      <xdr:col>10</xdr:col>
      <xdr:colOff>114300</xdr:colOff>
      <xdr:row>99</xdr:row>
      <xdr:rowOff>97213</xdr:rowOff>
    </xdr:to>
    <xdr:cxnSp macro="">
      <xdr:nvCxnSpPr>
        <xdr:cNvPr id="238" name="直線コネクタ 237"/>
        <xdr:cNvCxnSpPr/>
      </xdr:nvCxnSpPr>
      <xdr:spPr>
        <a:xfrm>
          <a:off x="1130300" y="17058027"/>
          <a:ext cx="8890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76730</xdr:rowOff>
    </xdr:from>
    <xdr:to>
      <xdr:col>10</xdr:col>
      <xdr:colOff>165100</xdr:colOff>
      <xdr:row>99</xdr:row>
      <xdr:rowOff>6880</xdr:rowOff>
    </xdr:to>
    <xdr:sp macro="" textlink="">
      <xdr:nvSpPr>
        <xdr:cNvPr id="239" name="フローチャート: 判断 238"/>
        <xdr:cNvSpPr/>
      </xdr:nvSpPr>
      <xdr:spPr>
        <a:xfrm>
          <a:off x="1968500" y="1687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23407</xdr:rowOff>
    </xdr:from>
    <xdr:ext cx="534377" cy="259045"/>
    <xdr:sp macro="" textlink="">
      <xdr:nvSpPr>
        <xdr:cNvPr id="240" name="テキスト ボックス 239"/>
        <xdr:cNvSpPr txBox="1"/>
      </xdr:nvSpPr>
      <xdr:spPr>
        <a:xfrm>
          <a:off x="1752111" y="1665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82347</xdr:rowOff>
    </xdr:from>
    <xdr:to>
      <xdr:col>6</xdr:col>
      <xdr:colOff>38100</xdr:colOff>
      <xdr:row>99</xdr:row>
      <xdr:rowOff>12497</xdr:rowOff>
    </xdr:to>
    <xdr:sp macro="" textlink="">
      <xdr:nvSpPr>
        <xdr:cNvPr id="241" name="フローチャート: 判断 240"/>
        <xdr:cNvSpPr/>
      </xdr:nvSpPr>
      <xdr:spPr>
        <a:xfrm>
          <a:off x="1079500" y="1688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29024</xdr:rowOff>
    </xdr:from>
    <xdr:ext cx="534377" cy="259045"/>
    <xdr:sp macro="" textlink="">
      <xdr:nvSpPr>
        <xdr:cNvPr id="242" name="テキスト ボックス 241"/>
        <xdr:cNvSpPr txBox="1"/>
      </xdr:nvSpPr>
      <xdr:spPr>
        <a:xfrm>
          <a:off x="863111" y="1665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23216</xdr:rowOff>
    </xdr:from>
    <xdr:to>
      <xdr:col>24</xdr:col>
      <xdr:colOff>114300</xdr:colOff>
      <xdr:row>99</xdr:row>
      <xdr:rowOff>124816</xdr:rowOff>
    </xdr:to>
    <xdr:sp macro="" textlink="">
      <xdr:nvSpPr>
        <xdr:cNvPr id="248" name="楕円 247"/>
        <xdr:cNvSpPr/>
      </xdr:nvSpPr>
      <xdr:spPr>
        <a:xfrm>
          <a:off x="4584700" y="169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109593</xdr:rowOff>
    </xdr:from>
    <xdr:ext cx="534377" cy="259045"/>
    <xdr:sp macro="" textlink="">
      <xdr:nvSpPr>
        <xdr:cNvPr id="249" name="扶助費該当値テキスト"/>
        <xdr:cNvSpPr txBox="1"/>
      </xdr:nvSpPr>
      <xdr:spPr>
        <a:xfrm>
          <a:off x="4686300" y="1691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26970</xdr:rowOff>
    </xdr:from>
    <xdr:to>
      <xdr:col>20</xdr:col>
      <xdr:colOff>38100</xdr:colOff>
      <xdr:row>99</xdr:row>
      <xdr:rowOff>128570</xdr:rowOff>
    </xdr:to>
    <xdr:sp macro="" textlink="">
      <xdr:nvSpPr>
        <xdr:cNvPr id="250" name="楕円 249"/>
        <xdr:cNvSpPr/>
      </xdr:nvSpPr>
      <xdr:spPr>
        <a:xfrm>
          <a:off x="3746500" y="170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119697</xdr:rowOff>
    </xdr:from>
    <xdr:ext cx="534377" cy="259045"/>
    <xdr:sp macro="" textlink="">
      <xdr:nvSpPr>
        <xdr:cNvPr id="251" name="テキスト ボックス 250"/>
        <xdr:cNvSpPr txBox="1"/>
      </xdr:nvSpPr>
      <xdr:spPr>
        <a:xfrm>
          <a:off x="3530111" y="1709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14256</xdr:rowOff>
    </xdr:from>
    <xdr:to>
      <xdr:col>15</xdr:col>
      <xdr:colOff>101600</xdr:colOff>
      <xdr:row>99</xdr:row>
      <xdr:rowOff>115856</xdr:rowOff>
    </xdr:to>
    <xdr:sp macro="" textlink="">
      <xdr:nvSpPr>
        <xdr:cNvPr id="252" name="楕円 251"/>
        <xdr:cNvSpPr/>
      </xdr:nvSpPr>
      <xdr:spPr>
        <a:xfrm>
          <a:off x="2857500" y="1698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106983</xdr:rowOff>
    </xdr:from>
    <xdr:ext cx="534377" cy="259045"/>
    <xdr:sp macro="" textlink="">
      <xdr:nvSpPr>
        <xdr:cNvPr id="253" name="テキスト ボックス 252"/>
        <xdr:cNvSpPr txBox="1"/>
      </xdr:nvSpPr>
      <xdr:spPr>
        <a:xfrm>
          <a:off x="2641111" y="1708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46413</xdr:rowOff>
    </xdr:from>
    <xdr:to>
      <xdr:col>10</xdr:col>
      <xdr:colOff>165100</xdr:colOff>
      <xdr:row>99</xdr:row>
      <xdr:rowOff>148013</xdr:rowOff>
    </xdr:to>
    <xdr:sp macro="" textlink="">
      <xdr:nvSpPr>
        <xdr:cNvPr id="254" name="楕円 253"/>
        <xdr:cNvSpPr/>
      </xdr:nvSpPr>
      <xdr:spPr>
        <a:xfrm>
          <a:off x="1968500" y="1701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139140</xdr:rowOff>
    </xdr:from>
    <xdr:ext cx="534377" cy="259045"/>
    <xdr:sp macro="" textlink="">
      <xdr:nvSpPr>
        <xdr:cNvPr id="255" name="テキスト ボックス 254"/>
        <xdr:cNvSpPr txBox="1"/>
      </xdr:nvSpPr>
      <xdr:spPr>
        <a:xfrm>
          <a:off x="1752111" y="1711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33677</xdr:rowOff>
    </xdr:from>
    <xdr:to>
      <xdr:col>6</xdr:col>
      <xdr:colOff>38100</xdr:colOff>
      <xdr:row>99</xdr:row>
      <xdr:rowOff>135277</xdr:rowOff>
    </xdr:to>
    <xdr:sp macro="" textlink="">
      <xdr:nvSpPr>
        <xdr:cNvPr id="256" name="楕円 255"/>
        <xdr:cNvSpPr/>
      </xdr:nvSpPr>
      <xdr:spPr>
        <a:xfrm>
          <a:off x="1079500" y="1700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126404</xdr:rowOff>
    </xdr:from>
    <xdr:ext cx="534377" cy="259045"/>
    <xdr:sp macro="" textlink="">
      <xdr:nvSpPr>
        <xdr:cNvPr id="257" name="テキスト ボックス 256"/>
        <xdr:cNvSpPr txBox="1"/>
      </xdr:nvSpPr>
      <xdr:spPr>
        <a:xfrm>
          <a:off x="863111" y="1709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8" name="テキスト ボックス 267"/>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0" name="テキスト ボックス 269"/>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145967</xdr:rowOff>
    </xdr:from>
    <xdr:to>
      <xdr:col>54</xdr:col>
      <xdr:colOff>189865</xdr:colOff>
      <xdr:row>39</xdr:row>
      <xdr:rowOff>136260</xdr:rowOff>
    </xdr:to>
    <xdr:cxnSp macro="">
      <xdr:nvCxnSpPr>
        <xdr:cNvPr id="282" name="直線コネクタ 281"/>
        <xdr:cNvCxnSpPr/>
      </xdr:nvCxnSpPr>
      <xdr:spPr>
        <a:xfrm flipV="1">
          <a:off x="10475595" y="5460917"/>
          <a:ext cx="1270" cy="136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140087</xdr:rowOff>
    </xdr:from>
    <xdr:ext cx="534377" cy="259045"/>
    <xdr:sp macro="" textlink="">
      <xdr:nvSpPr>
        <xdr:cNvPr id="283" name="補助費等最小値テキスト"/>
        <xdr:cNvSpPr txBox="1"/>
      </xdr:nvSpPr>
      <xdr:spPr>
        <a:xfrm>
          <a:off x="10528300" y="682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136260</xdr:rowOff>
    </xdr:from>
    <xdr:to>
      <xdr:col>55</xdr:col>
      <xdr:colOff>88900</xdr:colOff>
      <xdr:row>39</xdr:row>
      <xdr:rowOff>136260</xdr:rowOff>
    </xdr:to>
    <xdr:cxnSp macro="">
      <xdr:nvCxnSpPr>
        <xdr:cNvPr id="284" name="直線コネクタ 283"/>
        <xdr:cNvCxnSpPr/>
      </xdr:nvCxnSpPr>
      <xdr:spPr>
        <a:xfrm>
          <a:off x="10388600" y="682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92644</xdr:rowOff>
    </xdr:from>
    <xdr:ext cx="599010" cy="259045"/>
    <xdr:sp macro="" textlink="">
      <xdr:nvSpPr>
        <xdr:cNvPr id="285" name="補助費等最大値テキスト"/>
        <xdr:cNvSpPr txBox="1"/>
      </xdr:nvSpPr>
      <xdr:spPr>
        <a:xfrm>
          <a:off x="10528300" y="523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145967</xdr:rowOff>
    </xdr:from>
    <xdr:to>
      <xdr:col>55</xdr:col>
      <xdr:colOff>88900</xdr:colOff>
      <xdr:row>31</xdr:row>
      <xdr:rowOff>145967</xdr:rowOff>
    </xdr:to>
    <xdr:cxnSp macro="">
      <xdr:nvCxnSpPr>
        <xdr:cNvPr id="286" name="直線コネクタ 285"/>
        <xdr:cNvCxnSpPr/>
      </xdr:nvCxnSpPr>
      <xdr:spPr>
        <a:xfrm>
          <a:off x="10388600" y="546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105265</xdr:rowOff>
    </xdr:from>
    <xdr:to>
      <xdr:col>55</xdr:col>
      <xdr:colOff>0</xdr:colOff>
      <xdr:row>34</xdr:row>
      <xdr:rowOff>150955</xdr:rowOff>
    </xdr:to>
    <xdr:cxnSp macro="">
      <xdr:nvCxnSpPr>
        <xdr:cNvPr id="287" name="直線コネクタ 286"/>
        <xdr:cNvCxnSpPr/>
      </xdr:nvCxnSpPr>
      <xdr:spPr>
        <a:xfrm>
          <a:off x="9639300" y="5763115"/>
          <a:ext cx="838200" cy="21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28118</xdr:rowOff>
    </xdr:from>
    <xdr:ext cx="599010" cy="259045"/>
    <xdr:sp macro="" textlink="">
      <xdr:nvSpPr>
        <xdr:cNvPr id="288" name="補助費等平均値テキスト"/>
        <xdr:cNvSpPr txBox="1"/>
      </xdr:nvSpPr>
      <xdr:spPr>
        <a:xfrm>
          <a:off x="10528300" y="6371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49691</xdr:rowOff>
    </xdr:from>
    <xdr:to>
      <xdr:col>55</xdr:col>
      <xdr:colOff>50800</xdr:colOff>
      <xdr:row>37</xdr:row>
      <xdr:rowOff>151291</xdr:rowOff>
    </xdr:to>
    <xdr:sp macro="" textlink="">
      <xdr:nvSpPr>
        <xdr:cNvPr id="289" name="フローチャート: 判断 288"/>
        <xdr:cNvSpPr/>
      </xdr:nvSpPr>
      <xdr:spPr>
        <a:xfrm>
          <a:off x="10426700" y="639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105265</xdr:rowOff>
    </xdr:from>
    <xdr:to>
      <xdr:col>50</xdr:col>
      <xdr:colOff>114300</xdr:colOff>
      <xdr:row>36</xdr:row>
      <xdr:rowOff>35988</xdr:rowOff>
    </xdr:to>
    <xdr:cxnSp macro="">
      <xdr:nvCxnSpPr>
        <xdr:cNvPr id="290" name="直線コネクタ 289"/>
        <xdr:cNvCxnSpPr/>
      </xdr:nvCxnSpPr>
      <xdr:spPr>
        <a:xfrm flipV="1">
          <a:off x="8750300" y="5763115"/>
          <a:ext cx="889000" cy="44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169958</xdr:rowOff>
    </xdr:from>
    <xdr:to>
      <xdr:col>50</xdr:col>
      <xdr:colOff>165100</xdr:colOff>
      <xdr:row>35</xdr:row>
      <xdr:rowOff>100108</xdr:rowOff>
    </xdr:to>
    <xdr:sp macro="" textlink="">
      <xdr:nvSpPr>
        <xdr:cNvPr id="291" name="フローチャート: 判断 290"/>
        <xdr:cNvSpPr/>
      </xdr:nvSpPr>
      <xdr:spPr>
        <a:xfrm>
          <a:off x="9588500" y="599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91235</xdr:rowOff>
    </xdr:from>
    <xdr:ext cx="599010" cy="259045"/>
    <xdr:sp macro="" textlink="">
      <xdr:nvSpPr>
        <xdr:cNvPr id="292" name="テキスト ボックス 291"/>
        <xdr:cNvSpPr txBox="1"/>
      </xdr:nvSpPr>
      <xdr:spPr>
        <a:xfrm>
          <a:off x="9339795" y="6091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35988</xdr:rowOff>
    </xdr:from>
    <xdr:to>
      <xdr:col>45</xdr:col>
      <xdr:colOff>177800</xdr:colOff>
      <xdr:row>36</xdr:row>
      <xdr:rowOff>97912</xdr:rowOff>
    </xdr:to>
    <xdr:cxnSp macro="">
      <xdr:nvCxnSpPr>
        <xdr:cNvPr id="293" name="直線コネクタ 292"/>
        <xdr:cNvCxnSpPr/>
      </xdr:nvCxnSpPr>
      <xdr:spPr>
        <a:xfrm flipV="1">
          <a:off x="7861300" y="6208188"/>
          <a:ext cx="889000" cy="6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146290</xdr:rowOff>
    </xdr:from>
    <xdr:to>
      <xdr:col>46</xdr:col>
      <xdr:colOff>38100</xdr:colOff>
      <xdr:row>38</xdr:row>
      <xdr:rowOff>76440</xdr:rowOff>
    </xdr:to>
    <xdr:sp macro="" textlink="">
      <xdr:nvSpPr>
        <xdr:cNvPr id="294" name="フローチャート: 判断 293"/>
        <xdr:cNvSpPr/>
      </xdr:nvSpPr>
      <xdr:spPr>
        <a:xfrm>
          <a:off x="8699500" y="64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67567</xdr:rowOff>
    </xdr:from>
    <xdr:ext cx="599010" cy="259045"/>
    <xdr:sp macro="" textlink="">
      <xdr:nvSpPr>
        <xdr:cNvPr id="295" name="テキスト ボックス 294"/>
        <xdr:cNvSpPr txBox="1"/>
      </xdr:nvSpPr>
      <xdr:spPr>
        <a:xfrm>
          <a:off x="8450795" y="6582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97912</xdr:rowOff>
    </xdr:from>
    <xdr:to>
      <xdr:col>41</xdr:col>
      <xdr:colOff>50800</xdr:colOff>
      <xdr:row>36</xdr:row>
      <xdr:rowOff>114596</xdr:rowOff>
    </xdr:to>
    <xdr:cxnSp macro="">
      <xdr:nvCxnSpPr>
        <xdr:cNvPr id="296" name="直線コネクタ 295"/>
        <xdr:cNvCxnSpPr/>
      </xdr:nvCxnSpPr>
      <xdr:spPr>
        <a:xfrm flipV="1">
          <a:off x="6972300" y="6270112"/>
          <a:ext cx="889000" cy="1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158417</xdr:rowOff>
    </xdr:from>
    <xdr:to>
      <xdr:col>41</xdr:col>
      <xdr:colOff>101600</xdr:colOff>
      <xdr:row>38</xdr:row>
      <xdr:rowOff>88567</xdr:rowOff>
    </xdr:to>
    <xdr:sp macro="" textlink="">
      <xdr:nvSpPr>
        <xdr:cNvPr id="297" name="フローチャート: 判断 296"/>
        <xdr:cNvSpPr/>
      </xdr:nvSpPr>
      <xdr:spPr>
        <a:xfrm>
          <a:off x="7810500" y="650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79694</xdr:rowOff>
    </xdr:from>
    <xdr:ext cx="599010" cy="259045"/>
    <xdr:sp macro="" textlink="">
      <xdr:nvSpPr>
        <xdr:cNvPr id="298" name="テキスト ボックス 297"/>
        <xdr:cNvSpPr txBox="1"/>
      </xdr:nvSpPr>
      <xdr:spPr>
        <a:xfrm>
          <a:off x="7561795" y="6594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161263</xdr:rowOff>
    </xdr:from>
    <xdr:to>
      <xdr:col>36</xdr:col>
      <xdr:colOff>165100</xdr:colOff>
      <xdr:row>38</xdr:row>
      <xdr:rowOff>91413</xdr:rowOff>
    </xdr:to>
    <xdr:sp macro="" textlink="">
      <xdr:nvSpPr>
        <xdr:cNvPr id="299" name="フローチャート: 判断 298"/>
        <xdr:cNvSpPr/>
      </xdr:nvSpPr>
      <xdr:spPr>
        <a:xfrm>
          <a:off x="6921500" y="650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82540</xdr:rowOff>
    </xdr:from>
    <xdr:ext cx="599010" cy="259045"/>
    <xdr:sp macro="" textlink="">
      <xdr:nvSpPr>
        <xdr:cNvPr id="300" name="テキスト ボックス 299"/>
        <xdr:cNvSpPr txBox="1"/>
      </xdr:nvSpPr>
      <xdr:spPr>
        <a:xfrm>
          <a:off x="6672795" y="6597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100155</xdr:rowOff>
    </xdr:from>
    <xdr:to>
      <xdr:col>55</xdr:col>
      <xdr:colOff>50800</xdr:colOff>
      <xdr:row>35</xdr:row>
      <xdr:rowOff>30305</xdr:rowOff>
    </xdr:to>
    <xdr:sp macro="" textlink="">
      <xdr:nvSpPr>
        <xdr:cNvPr id="306" name="楕円 305"/>
        <xdr:cNvSpPr/>
      </xdr:nvSpPr>
      <xdr:spPr>
        <a:xfrm>
          <a:off x="10426700" y="592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123032</xdr:rowOff>
    </xdr:from>
    <xdr:ext cx="599010" cy="259045"/>
    <xdr:sp macro="" textlink="">
      <xdr:nvSpPr>
        <xdr:cNvPr id="307" name="補助費等該当値テキスト"/>
        <xdr:cNvSpPr txBox="1"/>
      </xdr:nvSpPr>
      <xdr:spPr>
        <a:xfrm>
          <a:off x="10528300" y="5780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54465</xdr:rowOff>
    </xdr:from>
    <xdr:to>
      <xdr:col>50</xdr:col>
      <xdr:colOff>165100</xdr:colOff>
      <xdr:row>33</xdr:row>
      <xdr:rowOff>156065</xdr:rowOff>
    </xdr:to>
    <xdr:sp macro="" textlink="">
      <xdr:nvSpPr>
        <xdr:cNvPr id="308" name="楕円 307"/>
        <xdr:cNvSpPr/>
      </xdr:nvSpPr>
      <xdr:spPr>
        <a:xfrm>
          <a:off x="9588500" y="571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1142</xdr:rowOff>
    </xdr:from>
    <xdr:ext cx="599010" cy="259045"/>
    <xdr:sp macro="" textlink="">
      <xdr:nvSpPr>
        <xdr:cNvPr id="309" name="テキスト ボックス 308"/>
        <xdr:cNvSpPr txBox="1"/>
      </xdr:nvSpPr>
      <xdr:spPr>
        <a:xfrm>
          <a:off x="9339795" y="5487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156638</xdr:rowOff>
    </xdr:from>
    <xdr:to>
      <xdr:col>46</xdr:col>
      <xdr:colOff>38100</xdr:colOff>
      <xdr:row>36</xdr:row>
      <xdr:rowOff>86788</xdr:rowOff>
    </xdr:to>
    <xdr:sp macro="" textlink="">
      <xdr:nvSpPr>
        <xdr:cNvPr id="310" name="楕円 309"/>
        <xdr:cNvSpPr/>
      </xdr:nvSpPr>
      <xdr:spPr>
        <a:xfrm>
          <a:off x="8699500" y="615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103315</xdr:rowOff>
    </xdr:from>
    <xdr:ext cx="599010" cy="259045"/>
    <xdr:sp macro="" textlink="">
      <xdr:nvSpPr>
        <xdr:cNvPr id="311" name="テキスト ボックス 310"/>
        <xdr:cNvSpPr txBox="1"/>
      </xdr:nvSpPr>
      <xdr:spPr>
        <a:xfrm>
          <a:off x="8450795" y="593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47112</xdr:rowOff>
    </xdr:from>
    <xdr:to>
      <xdr:col>41</xdr:col>
      <xdr:colOff>101600</xdr:colOff>
      <xdr:row>36</xdr:row>
      <xdr:rowOff>148712</xdr:rowOff>
    </xdr:to>
    <xdr:sp macro="" textlink="">
      <xdr:nvSpPr>
        <xdr:cNvPr id="312" name="楕円 311"/>
        <xdr:cNvSpPr/>
      </xdr:nvSpPr>
      <xdr:spPr>
        <a:xfrm>
          <a:off x="7810500" y="621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165239</xdr:rowOff>
    </xdr:from>
    <xdr:ext cx="599010" cy="259045"/>
    <xdr:sp macro="" textlink="">
      <xdr:nvSpPr>
        <xdr:cNvPr id="313" name="テキスト ボックス 312"/>
        <xdr:cNvSpPr txBox="1"/>
      </xdr:nvSpPr>
      <xdr:spPr>
        <a:xfrm>
          <a:off x="7561795" y="5994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63796</xdr:rowOff>
    </xdr:from>
    <xdr:to>
      <xdr:col>36</xdr:col>
      <xdr:colOff>165100</xdr:colOff>
      <xdr:row>36</xdr:row>
      <xdr:rowOff>165396</xdr:rowOff>
    </xdr:to>
    <xdr:sp macro="" textlink="">
      <xdr:nvSpPr>
        <xdr:cNvPr id="314" name="楕円 313"/>
        <xdr:cNvSpPr/>
      </xdr:nvSpPr>
      <xdr:spPr>
        <a:xfrm>
          <a:off x="6921500" y="623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10473</xdr:rowOff>
    </xdr:from>
    <xdr:ext cx="599010" cy="259045"/>
    <xdr:sp macro="" textlink="">
      <xdr:nvSpPr>
        <xdr:cNvPr id="315" name="テキスト ボックス 314"/>
        <xdr:cNvSpPr txBox="1"/>
      </xdr:nvSpPr>
      <xdr:spPr>
        <a:xfrm>
          <a:off x="6672795" y="6011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9" name="テキスト ボックス 328"/>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168896</xdr:rowOff>
    </xdr:from>
    <xdr:to>
      <xdr:col>54</xdr:col>
      <xdr:colOff>189865</xdr:colOff>
      <xdr:row>58</xdr:row>
      <xdr:rowOff>165490</xdr:rowOff>
    </xdr:to>
    <xdr:cxnSp macro="">
      <xdr:nvCxnSpPr>
        <xdr:cNvPr id="339" name="直線コネクタ 338"/>
        <xdr:cNvCxnSpPr/>
      </xdr:nvCxnSpPr>
      <xdr:spPr>
        <a:xfrm flipV="1">
          <a:off x="10475595" y="8741396"/>
          <a:ext cx="1270"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169317</xdr:rowOff>
    </xdr:from>
    <xdr:ext cx="534377" cy="259045"/>
    <xdr:sp macro="" textlink="">
      <xdr:nvSpPr>
        <xdr:cNvPr id="340" name="普通建設事業費最小値テキスト"/>
        <xdr:cNvSpPr txBox="1"/>
      </xdr:nvSpPr>
      <xdr:spPr>
        <a:xfrm>
          <a:off x="10528300" y="1011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165490</xdr:rowOff>
    </xdr:from>
    <xdr:to>
      <xdr:col>55</xdr:col>
      <xdr:colOff>88900</xdr:colOff>
      <xdr:row>58</xdr:row>
      <xdr:rowOff>165490</xdr:rowOff>
    </xdr:to>
    <xdr:cxnSp macro="">
      <xdr:nvCxnSpPr>
        <xdr:cNvPr id="341" name="直線コネクタ 340"/>
        <xdr:cNvCxnSpPr/>
      </xdr:nvCxnSpPr>
      <xdr:spPr>
        <a:xfrm>
          <a:off x="10388600" y="101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115573</xdr:rowOff>
    </xdr:from>
    <xdr:ext cx="599010" cy="259045"/>
    <xdr:sp macro="" textlink="">
      <xdr:nvSpPr>
        <xdr:cNvPr id="342" name="普通建設事業費最大値テキスト"/>
        <xdr:cNvSpPr txBox="1"/>
      </xdr:nvSpPr>
      <xdr:spPr>
        <a:xfrm>
          <a:off x="10528300" y="8516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168896</xdr:rowOff>
    </xdr:from>
    <xdr:to>
      <xdr:col>55</xdr:col>
      <xdr:colOff>88900</xdr:colOff>
      <xdr:row>50</xdr:row>
      <xdr:rowOff>168896</xdr:rowOff>
    </xdr:to>
    <xdr:cxnSp macro="">
      <xdr:nvCxnSpPr>
        <xdr:cNvPr id="343" name="直線コネクタ 342"/>
        <xdr:cNvCxnSpPr/>
      </xdr:nvCxnSpPr>
      <xdr:spPr>
        <a:xfrm>
          <a:off x="10388600" y="8741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116960</xdr:rowOff>
    </xdr:from>
    <xdr:to>
      <xdr:col>55</xdr:col>
      <xdr:colOff>0</xdr:colOff>
      <xdr:row>56</xdr:row>
      <xdr:rowOff>163421</xdr:rowOff>
    </xdr:to>
    <xdr:cxnSp macro="">
      <xdr:nvCxnSpPr>
        <xdr:cNvPr id="344" name="直線コネクタ 343"/>
        <xdr:cNvCxnSpPr/>
      </xdr:nvCxnSpPr>
      <xdr:spPr>
        <a:xfrm flipV="1">
          <a:off x="9639300" y="9718160"/>
          <a:ext cx="838200" cy="4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111306</xdr:rowOff>
    </xdr:from>
    <xdr:ext cx="599010" cy="259045"/>
    <xdr:sp macro="" textlink="">
      <xdr:nvSpPr>
        <xdr:cNvPr id="345" name="普通建設事業費平均値テキスト"/>
        <xdr:cNvSpPr txBox="1"/>
      </xdr:nvSpPr>
      <xdr:spPr>
        <a:xfrm>
          <a:off x="10528300" y="9712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132879</xdr:rowOff>
    </xdr:from>
    <xdr:to>
      <xdr:col>55</xdr:col>
      <xdr:colOff>50800</xdr:colOff>
      <xdr:row>57</xdr:row>
      <xdr:rowOff>63029</xdr:rowOff>
    </xdr:to>
    <xdr:sp macro="" textlink="">
      <xdr:nvSpPr>
        <xdr:cNvPr id="346" name="フローチャート: 判断 345"/>
        <xdr:cNvSpPr/>
      </xdr:nvSpPr>
      <xdr:spPr>
        <a:xfrm>
          <a:off x="10426700" y="973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160465</xdr:rowOff>
    </xdr:from>
    <xdr:to>
      <xdr:col>50</xdr:col>
      <xdr:colOff>114300</xdr:colOff>
      <xdr:row>56</xdr:row>
      <xdr:rowOff>163421</xdr:rowOff>
    </xdr:to>
    <xdr:cxnSp macro="">
      <xdr:nvCxnSpPr>
        <xdr:cNvPr id="347" name="直線コネクタ 346"/>
        <xdr:cNvCxnSpPr/>
      </xdr:nvCxnSpPr>
      <xdr:spPr>
        <a:xfrm>
          <a:off x="8750300" y="9761665"/>
          <a:ext cx="889000" cy="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126630</xdr:rowOff>
    </xdr:from>
    <xdr:to>
      <xdr:col>50</xdr:col>
      <xdr:colOff>165100</xdr:colOff>
      <xdr:row>57</xdr:row>
      <xdr:rowOff>56780</xdr:rowOff>
    </xdr:to>
    <xdr:sp macro="" textlink="">
      <xdr:nvSpPr>
        <xdr:cNvPr id="348" name="フローチャート: 判断 347"/>
        <xdr:cNvSpPr/>
      </xdr:nvSpPr>
      <xdr:spPr>
        <a:xfrm>
          <a:off x="9588500" y="972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47907</xdr:rowOff>
    </xdr:from>
    <xdr:ext cx="599010" cy="259045"/>
    <xdr:sp macro="" textlink="">
      <xdr:nvSpPr>
        <xdr:cNvPr id="349" name="テキスト ボックス 348"/>
        <xdr:cNvSpPr txBox="1"/>
      </xdr:nvSpPr>
      <xdr:spPr>
        <a:xfrm>
          <a:off x="9339795" y="9820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160465</xdr:rowOff>
    </xdr:from>
    <xdr:to>
      <xdr:col>45</xdr:col>
      <xdr:colOff>177800</xdr:colOff>
      <xdr:row>57</xdr:row>
      <xdr:rowOff>67868</xdr:rowOff>
    </xdr:to>
    <xdr:cxnSp macro="">
      <xdr:nvCxnSpPr>
        <xdr:cNvPr id="350" name="直線コネクタ 349"/>
        <xdr:cNvCxnSpPr/>
      </xdr:nvCxnSpPr>
      <xdr:spPr>
        <a:xfrm flipV="1">
          <a:off x="7861300" y="9761665"/>
          <a:ext cx="889000" cy="78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145528</xdr:rowOff>
    </xdr:from>
    <xdr:to>
      <xdr:col>46</xdr:col>
      <xdr:colOff>38100</xdr:colOff>
      <xdr:row>57</xdr:row>
      <xdr:rowOff>75678</xdr:rowOff>
    </xdr:to>
    <xdr:sp macro="" textlink="">
      <xdr:nvSpPr>
        <xdr:cNvPr id="351" name="フローチャート: 判断 350"/>
        <xdr:cNvSpPr/>
      </xdr:nvSpPr>
      <xdr:spPr>
        <a:xfrm>
          <a:off x="8699500" y="97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66805</xdr:rowOff>
    </xdr:from>
    <xdr:ext cx="599010" cy="259045"/>
    <xdr:sp macro="" textlink="">
      <xdr:nvSpPr>
        <xdr:cNvPr id="352" name="テキスト ボックス 351"/>
        <xdr:cNvSpPr txBox="1"/>
      </xdr:nvSpPr>
      <xdr:spPr>
        <a:xfrm>
          <a:off x="8450795" y="983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36499</xdr:rowOff>
    </xdr:from>
    <xdr:to>
      <xdr:col>41</xdr:col>
      <xdr:colOff>50800</xdr:colOff>
      <xdr:row>57</xdr:row>
      <xdr:rowOff>67868</xdr:rowOff>
    </xdr:to>
    <xdr:cxnSp macro="">
      <xdr:nvCxnSpPr>
        <xdr:cNvPr id="353" name="直線コネクタ 352"/>
        <xdr:cNvCxnSpPr/>
      </xdr:nvCxnSpPr>
      <xdr:spPr>
        <a:xfrm>
          <a:off x="6972300" y="9809149"/>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17468</xdr:rowOff>
    </xdr:from>
    <xdr:to>
      <xdr:col>41</xdr:col>
      <xdr:colOff>101600</xdr:colOff>
      <xdr:row>57</xdr:row>
      <xdr:rowOff>119068</xdr:rowOff>
    </xdr:to>
    <xdr:sp macro="" textlink="">
      <xdr:nvSpPr>
        <xdr:cNvPr id="354" name="フローチャート: 判断 353"/>
        <xdr:cNvSpPr/>
      </xdr:nvSpPr>
      <xdr:spPr>
        <a:xfrm>
          <a:off x="7810500" y="97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110195</xdr:rowOff>
    </xdr:from>
    <xdr:ext cx="599010" cy="259045"/>
    <xdr:sp macro="" textlink="">
      <xdr:nvSpPr>
        <xdr:cNvPr id="355" name="テキスト ボックス 354"/>
        <xdr:cNvSpPr txBox="1"/>
      </xdr:nvSpPr>
      <xdr:spPr>
        <a:xfrm>
          <a:off x="7561795" y="98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121533</xdr:rowOff>
    </xdr:from>
    <xdr:to>
      <xdr:col>36</xdr:col>
      <xdr:colOff>165100</xdr:colOff>
      <xdr:row>57</xdr:row>
      <xdr:rowOff>51683</xdr:rowOff>
    </xdr:to>
    <xdr:sp macro="" textlink="">
      <xdr:nvSpPr>
        <xdr:cNvPr id="356" name="フローチャート: 判断 355"/>
        <xdr:cNvSpPr/>
      </xdr:nvSpPr>
      <xdr:spPr>
        <a:xfrm>
          <a:off x="6921500" y="972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68210</xdr:rowOff>
    </xdr:from>
    <xdr:ext cx="599010" cy="259045"/>
    <xdr:sp macro="" textlink="">
      <xdr:nvSpPr>
        <xdr:cNvPr id="357" name="テキスト ボックス 356"/>
        <xdr:cNvSpPr txBox="1"/>
      </xdr:nvSpPr>
      <xdr:spPr>
        <a:xfrm>
          <a:off x="6672795" y="949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66160</xdr:rowOff>
    </xdr:from>
    <xdr:to>
      <xdr:col>55</xdr:col>
      <xdr:colOff>50800</xdr:colOff>
      <xdr:row>56</xdr:row>
      <xdr:rowOff>167760</xdr:rowOff>
    </xdr:to>
    <xdr:sp macro="" textlink="">
      <xdr:nvSpPr>
        <xdr:cNvPr id="363" name="楕円 362"/>
        <xdr:cNvSpPr/>
      </xdr:nvSpPr>
      <xdr:spPr>
        <a:xfrm>
          <a:off x="10426700" y="966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89037</xdr:rowOff>
    </xdr:from>
    <xdr:ext cx="599010" cy="259045"/>
    <xdr:sp macro="" textlink="">
      <xdr:nvSpPr>
        <xdr:cNvPr id="364" name="普通建設事業費該当値テキスト"/>
        <xdr:cNvSpPr txBox="1"/>
      </xdr:nvSpPr>
      <xdr:spPr>
        <a:xfrm>
          <a:off x="10528300" y="951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112621</xdr:rowOff>
    </xdr:from>
    <xdr:to>
      <xdr:col>50</xdr:col>
      <xdr:colOff>165100</xdr:colOff>
      <xdr:row>57</xdr:row>
      <xdr:rowOff>42771</xdr:rowOff>
    </xdr:to>
    <xdr:sp macro="" textlink="">
      <xdr:nvSpPr>
        <xdr:cNvPr id="365" name="楕円 364"/>
        <xdr:cNvSpPr/>
      </xdr:nvSpPr>
      <xdr:spPr>
        <a:xfrm>
          <a:off x="9588500" y="971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59298</xdr:rowOff>
    </xdr:from>
    <xdr:ext cx="599010" cy="259045"/>
    <xdr:sp macro="" textlink="">
      <xdr:nvSpPr>
        <xdr:cNvPr id="366" name="テキスト ボックス 365"/>
        <xdr:cNvSpPr txBox="1"/>
      </xdr:nvSpPr>
      <xdr:spPr>
        <a:xfrm>
          <a:off x="9339795" y="9489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109665</xdr:rowOff>
    </xdr:from>
    <xdr:to>
      <xdr:col>46</xdr:col>
      <xdr:colOff>38100</xdr:colOff>
      <xdr:row>57</xdr:row>
      <xdr:rowOff>39815</xdr:rowOff>
    </xdr:to>
    <xdr:sp macro="" textlink="">
      <xdr:nvSpPr>
        <xdr:cNvPr id="367" name="楕円 366"/>
        <xdr:cNvSpPr/>
      </xdr:nvSpPr>
      <xdr:spPr>
        <a:xfrm>
          <a:off x="8699500" y="971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56342</xdr:rowOff>
    </xdr:from>
    <xdr:ext cx="599010" cy="259045"/>
    <xdr:sp macro="" textlink="">
      <xdr:nvSpPr>
        <xdr:cNvPr id="368" name="テキスト ボックス 367"/>
        <xdr:cNvSpPr txBox="1"/>
      </xdr:nvSpPr>
      <xdr:spPr>
        <a:xfrm>
          <a:off x="8450795" y="9486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17068</xdr:rowOff>
    </xdr:from>
    <xdr:to>
      <xdr:col>41</xdr:col>
      <xdr:colOff>101600</xdr:colOff>
      <xdr:row>57</xdr:row>
      <xdr:rowOff>118668</xdr:rowOff>
    </xdr:to>
    <xdr:sp macro="" textlink="">
      <xdr:nvSpPr>
        <xdr:cNvPr id="369" name="楕円 368"/>
        <xdr:cNvSpPr/>
      </xdr:nvSpPr>
      <xdr:spPr>
        <a:xfrm>
          <a:off x="7810500" y="978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135195</xdr:rowOff>
    </xdr:from>
    <xdr:ext cx="599010" cy="259045"/>
    <xdr:sp macro="" textlink="">
      <xdr:nvSpPr>
        <xdr:cNvPr id="370" name="テキスト ボックス 369"/>
        <xdr:cNvSpPr txBox="1"/>
      </xdr:nvSpPr>
      <xdr:spPr>
        <a:xfrm>
          <a:off x="7561795" y="9564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157149</xdr:rowOff>
    </xdr:from>
    <xdr:to>
      <xdr:col>36</xdr:col>
      <xdr:colOff>165100</xdr:colOff>
      <xdr:row>57</xdr:row>
      <xdr:rowOff>87299</xdr:rowOff>
    </xdr:to>
    <xdr:sp macro="" textlink="">
      <xdr:nvSpPr>
        <xdr:cNvPr id="371" name="楕円 370"/>
        <xdr:cNvSpPr/>
      </xdr:nvSpPr>
      <xdr:spPr>
        <a:xfrm>
          <a:off x="6921500" y="975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78426</xdr:rowOff>
    </xdr:from>
    <xdr:ext cx="599010" cy="259045"/>
    <xdr:sp macro="" textlink="">
      <xdr:nvSpPr>
        <xdr:cNvPr id="372" name="テキスト ボックス 371"/>
        <xdr:cNvSpPr txBox="1"/>
      </xdr:nvSpPr>
      <xdr:spPr>
        <a:xfrm>
          <a:off x="6672795" y="9851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128613</xdr:rowOff>
    </xdr:from>
    <xdr:to>
      <xdr:col>54</xdr:col>
      <xdr:colOff>189865</xdr:colOff>
      <xdr:row>78</xdr:row>
      <xdr:rowOff>21268</xdr:rowOff>
    </xdr:to>
    <xdr:cxnSp macro="">
      <xdr:nvCxnSpPr>
        <xdr:cNvPr id="392" name="直線コネクタ 391"/>
        <xdr:cNvCxnSpPr/>
      </xdr:nvCxnSpPr>
      <xdr:spPr>
        <a:xfrm flipV="1">
          <a:off x="10475595" y="12130113"/>
          <a:ext cx="1270" cy="126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25095</xdr:rowOff>
    </xdr:from>
    <xdr:ext cx="378565" cy="259045"/>
    <xdr:sp macro="" textlink="">
      <xdr:nvSpPr>
        <xdr:cNvPr id="393" name="普通建設事業費 （ うち新規整備　）最小値テキスト"/>
        <xdr:cNvSpPr txBox="1"/>
      </xdr:nvSpPr>
      <xdr:spPr>
        <a:xfrm>
          <a:off x="10528300" y="13398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21268</xdr:rowOff>
    </xdr:from>
    <xdr:to>
      <xdr:col>55</xdr:col>
      <xdr:colOff>88900</xdr:colOff>
      <xdr:row>78</xdr:row>
      <xdr:rowOff>21268</xdr:rowOff>
    </xdr:to>
    <xdr:cxnSp macro="">
      <xdr:nvCxnSpPr>
        <xdr:cNvPr id="394" name="直線コネクタ 393"/>
        <xdr:cNvCxnSpPr/>
      </xdr:nvCxnSpPr>
      <xdr:spPr>
        <a:xfrm>
          <a:off x="10388600" y="13394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75290</xdr:rowOff>
    </xdr:from>
    <xdr:ext cx="599010" cy="259045"/>
    <xdr:sp macro="" textlink="">
      <xdr:nvSpPr>
        <xdr:cNvPr id="395" name="普通建設事業費 （ うち新規整備　）最大値テキスト"/>
        <xdr:cNvSpPr txBox="1"/>
      </xdr:nvSpPr>
      <xdr:spPr>
        <a:xfrm>
          <a:off x="10528300" y="1190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128613</xdr:rowOff>
    </xdr:from>
    <xdr:to>
      <xdr:col>55</xdr:col>
      <xdr:colOff>88900</xdr:colOff>
      <xdr:row>70</xdr:row>
      <xdr:rowOff>128613</xdr:rowOff>
    </xdr:to>
    <xdr:cxnSp macro="">
      <xdr:nvCxnSpPr>
        <xdr:cNvPr id="396" name="直線コネクタ 395"/>
        <xdr:cNvCxnSpPr/>
      </xdr:nvCxnSpPr>
      <xdr:spPr>
        <a:xfrm>
          <a:off x="10388600" y="12130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93460</xdr:rowOff>
    </xdr:from>
    <xdr:to>
      <xdr:col>55</xdr:col>
      <xdr:colOff>0</xdr:colOff>
      <xdr:row>74</xdr:row>
      <xdr:rowOff>41842</xdr:rowOff>
    </xdr:to>
    <xdr:cxnSp macro="">
      <xdr:nvCxnSpPr>
        <xdr:cNvPr id="397" name="直線コネクタ 396"/>
        <xdr:cNvCxnSpPr/>
      </xdr:nvCxnSpPr>
      <xdr:spPr>
        <a:xfrm>
          <a:off x="9639300" y="12609310"/>
          <a:ext cx="838200" cy="11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30334</xdr:rowOff>
    </xdr:from>
    <xdr:ext cx="534377" cy="259045"/>
    <xdr:sp macro="" textlink="">
      <xdr:nvSpPr>
        <xdr:cNvPr id="398" name="普通建設事業費 （ うち新規整備　）平均値テキスト"/>
        <xdr:cNvSpPr txBox="1"/>
      </xdr:nvSpPr>
      <xdr:spPr>
        <a:xfrm>
          <a:off x="10528300" y="13060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51907</xdr:rowOff>
    </xdr:from>
    <xdr:to>
      <xdr:col>55</xdr:col>
      <xdr:colOff>50800</xdr:colOff>
      <xdr:row>76</xdr:row>
      <xdr:rowOff>153507</xdr:rowOff>
    </xdr:to>
    <xdr:sp macro="" textlink="">
      <xdr:nvSpPr>
        <xdr:cNvPr id="399" name="フローチャート: 判断 398"/>
        <xdr:cNvSpPr/>
      </xdr:nvSpPr>
      <xdr:spPr>
        <a:xfrm>
          <a:off x="10426700" y="13082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93460</xdr:rowOff>
    </xdr:from>
    <xdr:to>
      <xdr:col>50</xdr:col>
      <xdr:colOff>114300</xdr:colOff>
      <xdr:row>75</xdr:row>
      <xdr:rowOff>155828</xdr:rowOff>
    </xdr:to>
    <xdr:cxnSp macro="">
      <xdr:nvCxnSpPr>
        <xdr:cNvPr id="400" name="直線コネクタ 399"/>
        <xdr:cNvCxnSpPr/>
      </xdr:nvCxnSpPr>
      <xdr:spPr>
        <a:xfrm flipV="1">
          <a:off x="8750300" y="12609310"/>
          <a:ext cx="889000" cy="40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52656</xdr:rowOff>
    </xdr:from>
    <xdr:to>
      <xdr:col>50</xdr:col>
      <xdr:colOff>165100</xdr:colOff>
      <xdr:row>76</xdr:row>
      <xdr:rowOff>154256</xdr:rowOff>
    </xdr:to>
    <xdr:sp macro="" textlink="">
      <xdr:nvSpPr>
        <xdr:cNvPr id="401" name="フローチャート: 判断 400"/>
        <xdr:cNvSpPr/>
      </xdr:nvSpPr>
      <xdr:spPr>
        <a:xfrm>
          <a:off x="9588500" y="1308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145383</xdr:rowOff>
    </xdr:from>
    <xdr:ext cx="534377" cy="259045"/>
    <xdr:sp macro="" textlink="">
      <xdr:nvSpPr>
        <xdr:cNvPr id="402" name="テキスト ボックス 401"/>
        <xdr:cNvSpPr txBox="1"/>
      </xdr:nvSpPr>
      <xdr:spPr>
        <a:xfrm>
          <a:off x="9372111" y="1317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155828</xdr:rowOff>
    </xdr:from>
    <xdr:to>
      <xdr:col>45</xdr:col>
      <xdr:colOff>177800</xdr:colOff>
      <xdr:row>77</xdr:row>
      <xdr:rowOff>53981</xdr:rowOff>
    </xdr:to>
    <xdr:cxnSp macro="">
      <xdr:nvCxnSpPr>
        <xdr:cNvPr id="403" name="直線コネクタ 402"/>
        <xdr:cNvCxnSpPr/>
      </xdr:nvCxnSpPr>
      <xdr:spPr>
        <a:xfrm flipV="1">
          <a:off x="7861300" y="13014578"/>
          <a:ext cx="889000" cy="24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68726</xdr:rowOff>
    </xdr:from>
    <xdr:to>
      <xdr:col>46</xdr:col>
      <xdr:colOff>38100</xdr:colOff>
      <xdr:row>76</xdr:row>
      <xdr:rowOff>170326</xdr:rowOff>
    </xdr:to>
    <xdr:sp macro="" textlink="">
      <xdr:nvSpPr>
        <xdr:cNvPr id="404" name="フローチャート: 判断 403"/>
        <xdr:cNvSpPr/>
      </xdr:nvSpPr>
      <xdr:spPr>
        <a:xfrm>
          <a:off x="8699500" y="1309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161453</xdr:rowOff>
    </xdr:from>
    <xdr:ext cx="534377" cy="259045"/>
    <xdr:sp macro="" textlink="">
      <xdr:nvSpPr>
        <xdr:cNvPr id="405" name="テキスト ボックス 404"/>
        <xdr:cNvSpPr txBox="1"/>
      </xdr:nvSpPr>
      <xdr:spPr>
        <a:xfrm>
          <a:off x="8483111" y="1319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7100</xdr:rowOff>
    </xdr:from>
    <xdr:to>
      <xdr:col>41</xdr:col>
      <xdr:colOff>50800</xdr:colOff>
      <xdr:row>77</xdr:row>
      <xdr:rowOff>53981</xdr:rowOff>
    </xdr:to>
    <xdr:cxnSp macro="">
      <xdr:nvCxnSpPr>
        <xdr:cNvPr id="406" name="直線コネクタ 405"/>
        <xdr:cNvCxnSpPr/>
      </xdr:nvCxnSpPr>
      <xdr:spPr>
        <a:xfrm>
          <a:off x="6972300" y="13037300"/>
          <a:ext cx="889000" cy="21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91312</xdr:rowOff>
    </xdr:from>
    <xdr:to>
      <xdr:col>41</xdr:col>
      <xdr:colOff>101600</xdr:colOff>
      <xdr:row>77</xdr:row>
      <xdr:rowOff>21462</xdr:rowOff>
    </xdr:to>
    <xdr:sp macro="" textlink="">
      <xdr:nvSpPr>
        <xdr:cNvPr id="407" name="フローチャート: 判断 406"/>
        <xdr:cNvSpPr/>
      </xdr:nvSpPr>
      <xdr:spPr>
        <a:xfrm>
          <a:off x="7810500" y="131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37988</xdr:rowOff>
    </xdr:from>
    <xdr:ext cx="534377" cy="259045"/>
    <xdr:sp macro="" textlink="">
      <xdr:nvSpPr>
        <xdr:cNvPr id="408" name="テキスト ボックス 407"/>
        <xdr:cNvSpPr txBox="1"/>
      </xdr:nvSpPr>
      <xdr:spPr>
        <a:xfrm>
          <a:off x="7594111" y="1289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96798</xdr:rowOff>
    </xdr:from>
    <xdr:to>
      <xdr:col>36</xdr:col>
      <xdr:colOff>165100</xdr:colOff>
      <xdr:row>76</xdr:row>
      <xdr:rowOff>26947</xdr:rowOff>
    </xdr:to>
    <xdr:sp macro="" textlink="">
      <xdr:nvSpPr>
        <xdr:cNvPr id="409" name="フローチャート: 判断 408"/>
        <xdr:cNvSpPr/>
      </xdr:nvSpPr>
      <xdr:spPr>
        <a:xfrm>
          <a:off x="6921500" y="129555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43475</xdr:rowOff>
    </xdr:from>
    <xdr:ext cx="534377" cy="259045"/>
    <xdr:sp macro="" textlink="">
      <xdr:nvSpPr>
        <xdr:cNvPr id="410" name="テキスト ボックス 409"/>
        <xdr:cNvSpPr txBox="1"/>
      </xdr:nvSpPr>
      <xdr:spPr>
        <a:xfrm>
          <a:off x="6705111" y="1273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162492</xdr:rowOff>
    </xdr:from>
    <xdr:to>
      <xdr:col>55</xdr:col>
      <xdr:colOff>50800</xdr:colOff>
      <xdr:row>74</xdr:row>
      <xdr:rowOff>92642</xdr:rowOff>
    </xdr:to>
    <xdr:sp macro="" textlink="">
      <xdr:nvSpPr>
        <xdr:cNvPr id="416" name="楕円 415"/>
        <xdr:cNvSpPr/>
      </xdr:nvSpPr>
      <xdr:spPr>
        <a:xfrm>
          <a:off x="10426700" y="1267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13919</xdr:rowOff>
    </xdr:from>
    <xdr:ext cx="599010" cy="259045"/>
    <xdr:sp macro="" textlink="">
      <xdr:nvSpPr>
        <xdr:cNvPr id="417" name="普通建設事業費 （ うち新規整備　）該当値テキスト"/>
        <xdr:cNvSpPr txBox="1"/>
      </xdr:nvSpPr>
      <xdr:spPr>
        <a:xfrm>
          <a:off x="10528300" y="12529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42660</xdr:rowOff>
    </xdr:from>
    <xdr:to>
      <xdr:col>50</xdr:col>
      <xdr:colOff>165100</xdr:colOff>
      <xdr:row>73</xdr:row>
      <xdr:rowOff>144260</xdr:rowOff>
    </xdr:to>
    <xdr:sp macro="" textlink="">
      <xdr:nvSpPr>
        <xdr:cNvPr id="418" name="楕円 417"/>
        <xdr:cNvSpPr/>
      </xdr:nvSpPr>
      <xdr:spPr>
        <a:xfrm>
          <a:off x="9588500" y="1255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71</xdr:row>
      <xdr:rowOff>160787</xdr:rowOff>
    </xdr:from>
    <xdr:ext cx="599010" cy="259045"/>
    <xdr:sp macro="" textlink="">
      <xdr:nvSpPr>
        <xdr:cNvPr id="419" name="テキスト ボックス 418"/>
        <xdr:cNvSpPr txBox="1"/>
      </xdr:nvSpPr>
      <xdr:spPr>
        <a:xfrm>
          <a:off x="9339795" y="1233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105028</xdr:rowOff>
    </xdr:from>
    <xdr:to>
      <xdr:col>46</xdr:col>
      <xdr:colOff>38100</xdr:colOff>
      <xdr:row>76</xdr:row>
      <xdr:rowOff>35178</xdr:rowOff>
    </xdr:to>
    <xdr:sp macro="" textlink="">
      <xdr:nvSpPr>
        <xdr:cNvPr id="420" name="楕円 419"/>
        <xdr:cNvSpPr/>
      </xdr:nvSpPr>
      <xdr:spPr>
        <a:xfrm>
          <a:off x="8699500" y="1296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51705</xdr:rowOff>
    </xdr:from>
    <xdr:ext cx="534377" cy="259045"/>
    <xdr:sp macro="" textlink="">
      <xdr:nvSpPr>
        <xdr:cNvPr id="421" name="テキスト ボックス 420"/>
        <xdr:cNvSpPr txBox="1"/>
      </xdr:nvSpPr>
      <xdr:spPr>
        <a:xfrm>
          <a:off x="8483111" y="1273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3181</xdr:rowOff>
    </xdr:from>
    <xdr:to>
      <xdr:col>41</xdr:col>
      <xdr:colOff>101600</xdr:colOff>
      <xdr:row>77</xdr:row>
      <xdr:rowOff>104781</xdr:rowOff>
    </xdr:to>
    <xdr:sp macro="" textlink="">
      <xdr:nvSpPr>
        <xdr:cNvPr id="422" name="楕円 421"/>
        <xdr:cNvSpPr/>
      </xdr:nvSpPr>
      <xdr:spPr>
        <a:xfrm>
          <a:off x="7810500" y="1320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95908</xdr:rowOff>
    </xdr:from>
    <xdr:ext cx="534377" cy="259045"/>
    <xdr:sp macro="" textlink="">
      <xdr:nvSpPr>
        <xdr:cNvPr id="423" name="テキスト ボックス 422"/>
        <xdr:cNvSpPr txBox="1"/>
      </xdr:nvSpPr>
      <xdr:spPr>
        <a:xfrm>
          <a:off x="7594111" y="1329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127750</xdr:rowOff>
    </xdr:from>
    <xdr:to>
      <xdr:col>36</xdr:col>
      <xdr:colOff>165100</xdr:colOff>
      <xdr:row>76</xdr:row>
      <xdr:rowOff>57900</xdr:rowOff>
    </xdr:to>
    <xdr:sp macro="" textlink="">
      <xdr:nvSpPr>
        <xdr:cNvPr id="424" name="楕円 423"/>
        <xdr:cNvSpPr/>
      </xdr:nvSpPr>
      <xdr:spPr>
        <a:xfrm>
          <a:off x="6921500" y="129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49027</xdr:rowOff>
    </xdr:from>
    <xdr:ext cx="534377" cy="259045"/>
    <xdr:sp macro="" textlink="">
      <xdr:nvSpPr>
        <xdr:cNvPr id="425" name="テキスト ボックス 424"/>
        <xdr:cNvSpPr txBox="1"/>
      </xdr:nvSpPr>
      <xdr:spPr>
        <a:xfrm>
          <a:off x="6705111" y="1307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113866</xdr:rowOff>
    </xdr:from>
    <xdr:to>
      <xdr:col>54</xdr:col>
      <xdr:colOff>189865</xdr:colOff>
      <xdr:row>98</xdr:row>
      <xdr:rowOff>123227</xdr:rowOff>
    </xdr:to>
    <xdr:cxnSp macro="">
      <xdr:nvCxnSpPr>
        <xdr:cNvPr id="447" name="直線コネクタ 446"/>
        <xdr:cNvCxnSpPr/>
      </xdr:nvCxnSpPr>
      <xdr:spPr>
        <a:xfrm flipV="1">
          <a:off x="10475595" y="15715816"/>
          <a:ext cx="1270" cy="1209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127054</xdr:rowOff>
    </xdr:from>
    <xdr:ext cx="469744" cy="259045"/>
    <xdr:sp macro="" textlink="">
      <xdr:nvSpPr>
        <xdr:cNvPr id="448" name="普通建設事業費 （ うち更新整備　）最小値テキスト"/>
        <xdr:cNvSpPr txBox="1"/>
      </xdr:nvSpPr>
      <xdr:spPr>
        <a:xfrm>
          <a:off x="10528300" y="1692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123227</xdr:rowOff>
    </xdr:from>
    <xdr:to>
      <xdr:col>55</xdr:col>
      <xdr:colOff>88900</xdr:colOff>
      <xdr:row>98</xdr:row>
      <xdr:rowOff>123227</xdr:rowOff>
    </xdr:to>
    <xdr:cxnSp macro="">
      <xdr:nvCxnSpPr>
        <xdr:cNvPr id="449" name="直線コネクタ 448"/>
        <xdr:cNvCxnSpPr/>
      </xdr:nvCxnSpPr>
      <xdr:spPr>
        <a:xfrm>
          <a:off x="10388600" y="16925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60543</xdr:rowOff>
    </xdr:from>
    <xdr:ext cx="599010" cy="259045"/>
    <xdr:sp macro="" textlink="">
      <xdr:nvSpPr>
        <xdr:cNvPr id="450" name="普通建設事業費 （ うち更新整備　）最大値テキスト"/>
        <xdr:cNvSpPr txBox="1"/>
      </xdr:nvSpPr>
      <xdr:spPr>
        <a:xfrm>
          <a:off x="10528300" y="15491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113866</xdr:rowOff>
    </xdr:from>
    <xdr:to>
      <xdr:col>55</xdr:col>
      <xdr:colOff>88900</xdr:colOff>
      <xdr:row>91</xdr:row>
      <xdr:rowOff>113866</xdr:rowOff>
    </xdr:to>
    <xdr:cxnSp macro="">
      <xdr:nvCxnSpPr>
        <xdr:cNvPr id="451" name="直線コネクタ 450"/>
        <xdr:cNvCxnSpPr/>
      </xdr:nvCxnSpPr>
      <xdr:spPr>
        <a:xfrm>
          <a:off x="10388600" y="1571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93763</xdr:rowOff>
    </xdr:from>
    <xdr:to>
      <xdr:col>55</xdr:col>
      <xdr:colOff>0</xdr:colOff>
      <xdr:row>98</xdr:row>
      <xdr:rowOff>29809</xdr:rowOff>
    </xdr:to>
    <xdr:cxnSp macro="">
      <xdr:nvCxnSpPr>
        <xdr:cNvPr id="452" name="直線コネクタ 451"/>
        <xdr:cNvCxnSpPr/>
      </xdr:nvCxnSpPr>
      <xdr:spPr>
        <a:xfrm flipV="1">
          <a:off x="9639300" y="16724413"/>
          <a:ext cx="838200" cy="10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39608</xdr:rowOff>
    </xdr:from>
    <xdr:ext cx="599010" cy="259045"/>
    <xdr:sp macro="" textlink="">
      <xdr:nvSpPr>
        <xdr:cNvPr id="453" name="普通建設事業費 （ うち更新整備　）平均値テキスト"/>
        <xdr:cNvSpPr txBox="1"/>
      </xdr:nvSpPr>
      <xdr:spPr>
        <a:xfrm>
          <a:off x="10528300" y="16498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16731</xdr:rowOff>
    </xdr:from>
    <xdr:to>
      <xdr:col>55</xdr:col>
      <xdr:colOff>50800</xdr:colOff>
      <xdr:row>97</xdr:row>
      <xdr:rowOff>118331</xdr:rowOff>
    </xdr:to>
    <xdr:sp macro="" textlink="">
      <xdr:nvSpPr>
        <xdr:cNvPr id="454" name="フローチャート: 判断 453"/>
        <xdr:cNvSpPr/>
      </xdr:nvSpPr>
      <xdr:spPr>
        <a:xfrm>
          <a:off x="10426700" y="1664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31817</xdr:rowOff>
    </xdr:from>
    <xdr:to>
      <xdr:col>50</xdr:col>
      <xdr:colOff>114300</xdr:colOff>
      <xdr:row>98</xdr:row>
      <xdr:rowOff>29809</xdr:rowOff>
    </xdr:to>
    <xdr:cxnSp macro="">
      <xdr:nvCxnSpPr>
        <xdr:cNvPr id="455" name="直線コネクタ 454"/>
        <xdr:cNvCxnSpPr/>
      </xdr:nvCxnSpPr>
      <xdr:spPr>
        <a:xfrm>
          <a:off x="8750300" y="16662467"/>
          <a:ext cx="889000" cy="169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149033</xdr:rowOff>
    </xdr:from>
    <xdr:to>
      <xdr:col>50</xdr:col>
      <xdr:colOff>165100</xdr:colOff>
      <xdr:row>97</xdr:row>
      <xdr:rowOff>79183</xdr:rowOff>
    </xdr:to>
    <xdr:sp macro="" textlink="">
      <xdr:nvSpPr>
        <xdr:cNvPr id="456" name="フローチャート: 判断 455"/>
        <xdr:cNvSpPr/>
      </xdr:nvSpPr>
      <xdr:spPr>
        <a:xfrm>
          <a:off x="9588500" y="1660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95710</xdr:rowOff>
    </xdr:from>
    <xdr:ext cx="599010" cy="259045"/>
    <xdr:sp macro="" textlink="">
      <xdr:nvSpPr>
        <xdr:cNvPr id="457" name="テキスト ボックス 456"/>
        <xdr:cNvSpPr txBox="1"/>
      </xdr:nvSpPr>
      <xdr:spPr>
        <a:xfrm>
          <a:off x="9339795" y="1638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31817</xdr:rowOff>
    </xdr:from>
    <xdr:to>
      <xdr:col>45</xdr:col>
      <xdr:colOff>177800</xdr:colOff>
      <xdr:row>97</xdr:row>
      <xdr:rowOff>60868</xdr:rowOff>
    </xdr:to>
    <xdr:cxnSp macro="">
      <xdr:nvCxnSpPr>
        <xdr:cNvPr id="458" name="直線コネクタ 457"/>
        <xdr:cNvCxnSpPr/>
      </xdr:nvCxnSpPr>
      <xdr:spPr>
        <a:xfrm flipV="1">
          <a:off x="7861300" y="16662467"/>
          <a:ext cx="889000" cy="2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2645</xdr:rowOff>
    </xdr:from>
    <xdr:to>
      <xdr:col>46</xdr:col>
      <xdr:colOff>38100</xdr:colOff>
      <xdr:row>97</xdr:row>
      <xdr:rowOff>104245</xdr:rowOff>
    </xdr:to>
    <xdr:sp macro="" textlink="">
      <xdr:nvSpPr>
        <xdr:cNvPr id="459" name="フローチャート: 判断 458"/>
        <xdr:cNvSpPr/>
      </xdr:nvSpPr>
      <xdr:spPr>
        <a:xfrm>
          <a:off x="8699500" y="166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95372</xdr:rowOff>
    </xdr:from>
    <xdr:ext cx="599010" cy="259045"/>
    <xdr:sp macro="" textlink="">
      <xdr:nvSpPr>
        <xdr:cNvPr id="460" name="テキスト ボックス 459"/>
        <xdr:cNvSpPr txBox="1"/>
      </xdr:nvSpPr>
      <xdr:spPr>
        <a:xfrm>
          <a:off x="8450795" y="1672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60868</xdr:rowOff>
    </xdr:from>
    <xdr:to>
      <xdr:col>41</xdr:col>
      <xdr:colOff>50800</xdr:colOff>
      <xdr:row>97</xdr:row>
      <xdr:rowOff>91529</xdr:rowOff>
    </xdr:to>
    <xdr:cxnSp macro="">
      <xdr:nvCxnSpPr>
        <xdr:cNvPr id="461" name="直線コネクタ 460"/>
        <xdr:cNvCxnSpPr/>
      </xdr:nvCxnSpPr>
      <xdr:spPr>
        <a:xfrm flipV="1">
          <a:off x="6972300" y="16691518"/>
          <a:ext cx="889000" cy="3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34717</xdr:rowOff>
    </xdr:from>
    <xdr:to>
      <xdr:col>41</xdr:col>
      <xdr:colOff>101600</xdr:colOff>
      <xdr:row>97</xdr:row>
      <xdr:rowOff>136317</xdr:rowOff>
    </xdr:to>
    <xdr:sp macro="" textlink="">
      <xdr:nvSpPr>
        <xdr:cNvPr id="462" name="フローチャート: 判断 461"/>
        <xdr:cNvSpPr/>
      </xdr:nvSpPr>
      <xdr:spPr>
        <a:xfrm>
          <a:off x="7810500" y="166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127444</xdr:rowOff>
    </xdr:from>
    <xdr:ext cx="534377" cy="259045"/>
    <xdr:sp macro="" textlink="">
      <xdr:nvSpPr>
        <xdr:cNvPr id="463" name="テキスト ボックス 462"/>
        <xdr:cNvSpPr txBox="1"/>
      </xdr:nvSpPr>
      <xdr:spPr>
        <a:xfrm>
          <a:off x="7594111" y="1675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35415</xdr:rowOff>
    </xdr:from>
    <xdr:to>
      <xdr:col>36</xdr:col>
      <xdr:colOff>165100</xdr:colOff>
      <xdr:row>97</xdr:row>
      <xdr:rowOff>137015</xdr:rowOff>
    </xdr:to>
    <xdr:sp macro="" textlink="">
      <xdr:nvSpPr>
        <xdr:cNvPr id="464" name="フローチャート: 判断 463"/>
        <xdr:cNvSpPr/>
      </xdr:nvSpPr>
      <xdr:spPr>
        <a:xfrm>
          <a:off x="6921500" y="1666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153542</xdr:rowOff>
    </xdr:from>
    <xdr:ext cx="534377" cy="259045"/>
    <xdr:sp macro="" textlink="">
      <xdr:nvSpPr>
        <xdr:cNvPr id="465" name="テキスト ボックス 464"/>
        <xdr:cNvSpPr txBox="1"/>
      </xdr:nvSpPr>
      <xdr:spPr>
        <a:xfrm>
          <a:off x="6705111" y="1644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42963</xdr:rowOff>
    </xdr:from>
    <xdr:to>
      <xdr:col>55</xdr:col>
      <xdr:colOff>50800</xdr:colOff>
      <xdr:row>97</xdr:row>
      <xdr:rowOff>144563</xdr:rowOff>
    </xdr:to>
    <xdr:sp macro="" textlink="">
      <xdr:nvSpPr>
        <xdr:cNvPr id="471" name="楕円 470"/>
        <xdr:cNvSpPr/>
      </xdr:nvSpPr>
      <xdr:spPr>
        <a:xfrm>
          <a:off x="10426700" y="1667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21390</xdr:rowOff>
    </xdr:from>
    <xdr:ext cx="534377" cy="259045"/>
    <xdr:sp macro="" textlink="">
      <xdr:nvSpPr>
        <xdr:cNvPr id="472" name="普通建設事業費 （ うち更新整備　）該当値テキスト"/>
        <xdr:cNvSpPr txBox="1"/>
      </xdr:nvSpPr>
      <xdr:spPr>
        <a:xfrm>
          <a:off x="10528300" y="1665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150459</xdr:rowOff>
    </xdr:from>
    <xdr:to>
      <xdr:col>50</xdr:col>
      <xdr:colOff>165100</xdr:colOff>
      <xdr:row>98</xdr:row>
      <xdr:rowOff>80609</xdr:rowOff>
    </xdr:to>
    <xdr:sp macro="" textlink="">
      <xdr:nvSpPr>
        <xdr:cNvPr id="473" name="楕円 472"/>
        <xdr:cNvSpPr/>
      </xdr:nvSpPr>
      <xdr:spPr>
        <a:xfrm>
          <a:off x="9588500" y="1678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71736</xdr:rowOff>
    </xdr:from>
    <xdr:ext cx="534377" cy="259045"/>
    <xdr:sp macro="" textlink="">
      <xdr:nvSpPr>
        <xdr:cNvPr id="474" name="テキスト ボックス 473"/>
        <xdr:cNvSpPr txBox="1"/>
      </xdr:nvSpPr>
      <xdr:spPr>
        <a:xfrm>
          <a:off x="9372111" y="1687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152467</xdr:rowOff>
    </xdr:from>
    <xdr:to>
      <xdr:col>46</xdr:col>
      <xdr:colOff>38100</xdr:colOff>
      <xdr:row>97</xdr:row>
      <xdr:rowOff>82617</xdr:rowOff>
    </xdr:to>
    <xdr:sp macro="" textlink="">
      <xdr:nvSpPr>
        <xdr:cNvPr id="475" name="楕円 474"/>
        <xdr:cNvSpPr/>
      </xdr:nvSpPr>
      <xdr:spPr>
        <a:xfrm>
          <a:off x="8699500" y="1661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99144</xdr:rowOff>
    </xdr:from>
    <xdr:ext cx="599010" cy="259045"/>
    <xdr:sp macro="" textlink="">
      <xdr:nvSpPr>
        <xdr:cNvPr id="476" name="テキスト ボックス 475"/>
        <xdr:cNvSpPr txBox="1"/>
      </xdr:nvSpPr>
      <xdr:spPr>
        <a:xfrm>
          <a:off x="8450795" y="1638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10068</xdr:rowOff>
    </xdr:from>
    <xdr:to>
      <xdr:col>41</xdr:col>
      <xdr:colOff>101600</xdr:colOff>
      <xdr:row>97</xdr:row>
      <xdr:rowOff>111668</xdr:rowOff>
    </xdr:to>
    <xdr:sp macro="" textlink="">
      <xdr:nvSpPr>
        <xdr:cNvPr id="477" name="楕円 476"/>
        <xdr:cNvSpPr/>
      </xdr:nvSpPr>
      <xdr:spPr>
        <a:xfrm>
          <a:off x="7810500" y="1664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128195</xdr:rowOff>
    </xdr:from>
    <xdr:ext cx="599010" cy="259045"/>
    <xdr:sp macro="" textlink="">
      <xdr:nvSpPr>
        <xdr:cNvPr id="478" name="テキスト ボックス 477"/>
        <xdr:cNvSpPr txBox="1"/>
      </xdr:nvSpPr>
      <xdr:spPr>
        <a:xfrm>
          <a:off x="7561795" y="1641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40729</xdr:rowOff>
    </xdr:from>
    <xdr:to>
      <xdr:col>36</xdr:col>
      <xdr:colOff>165100</xdr:colOff>
      <xdr:row>97</xdr:row>
      <xdr:rowOff>142329</xdr:rowOff>
    </xdr:to>
    <xdr:sp macro="" textlink="">
      <xdr:nvSpPr>
        <xdr:cNvPr id="479" name="楕円 478"/>
        <xdr:cNvSpPr/>
      </xdr:nvSpPr>
      <xdr:spPr>
        <a:xfrm>
          <a:off x="6921500" y="1667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133456</xdr:rowOff>
    </xdr:from>
    <xdr:ext cx="534377" cy="259045"/>
    <xdr:sp macro="" textlink="">
      <xdr:nvSpPr>
        <xdr:cNvPr id="480" name="テキスト ボックス 479"/>
        <xdr:cNvSpPr txBox="1"/>
      </xdr:nvSpPr>
      <xdr:spPr>
        <a:xfrm>
          <a:off x="6705111" y="1676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6" name="テキスト ボックス 495"/>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8" name="テキスト ボックス 497"/>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87131</xdr:rowOff>
    </xdr:from>
    <xdr:to>
      <xdr:col>85</xdr:col>
      <xdr:colOff>126364</xdr:colOff>
      <xdr:row>38</xdr:row>
      <xdr:rowOff>139700</xdr:rowOff>
    </xdr:to>
    <xdr:cxnSp macro="">
      <xdr:nvCxnSpPr>
        <xdr:cNvPr id="502" name="直線コネクタ 501"/>
        <xdr:cNvCxnSpPr/>
      </xdr:nvCxnSpPr>
      <xdr:spPr>
        <a:xfrm flipV="1">
          <a:off x="16317595" y="5230631"/>
          <a:ext cx="1269" cy="142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4" name="直線コネクタ 50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33808</xdr:rowOff>
    </xdr:from>
    <xdr:ext cx="599010" cy="259045"/>
    <xdr:sp macro="" textlink="">
      <xdr:nvSpPr>
        <xdr:cNvPr id="505" name="災害復旧事業費最大値テキスト"/>
        <xdr:cNvSpPr txBox="1"/>
      </xdr:nvSpPr>
      <xdr:spPr>
        <a:xfrm>
          <a:off x="16370300" y="5005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87131</xdr:rowOff>
    </xdr:from>
    <xdr:to>
      <xdr:col>86</xdr:col>
      <xdr:colOff>25400</xdr:colOff>
      <xdr:row>30</xdr:row>
      <xdr:rowOff>87131</xdr:rowOff>
    </xdr:to>
    <xdr:cxnSp macro="">
      <xdr:nvCxnSpPr>
        <xdr:cNvPr id="506" name="直線コネクタ 505"/>
        <xdr:cNvCxnSpPr/>
      </xdr:nvCxnSpPr>
      <xdr:spPr>
        <a:xfrm>
          <a:off x="16230600" y="5230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147737</xdr:rowOff>
    </xdr:from>
    <xdr:to>
      <xdr:col>85</xdr:col>
      <xdr:colOff>127000</xdr:colOff>
      <xdr:row>30</xdr:row>
      <xdr:rowOff>149704</xdr:rowOff>
    </xdr:to>
    <xdr:cxnSp macro="">
      <xdr:nvCxnSpPr>
        <xdr:cNvPr id="507" name="直線コネクタ 506"/>
        <xdr:cNvCxnSpPr/>
      </xdr:nvCxnSpPr>
      <xdr:spPr>
        <a:xfrm flipV="1">
          <a:off x="15481300" y="5291237"/>
          <a:ext cx="838200" cy="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114007</xdr:rowOff>
    </xdr:from>
    <xdr:ext cx="534377" cy="259045"/>
    <xdr:sp macro="" textlink="">
      <xdr:nvSpPr>
        <xdr:cNvPr id="508" name="災害復旧事業費平均値テキスト"/>
        <xdr:cNvSpPr txBox="1"/>
      </xdr:nvSpPr>
      <xdr:spPr>
        <a:xfrm>
          <a:off x="16370300" y="6457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135580</xdr:rowOff>
    </xdr:from>
    <xdr:to>
      <xdr:col>85</xdr:col>
      <xdr:colOff>177800</xdr:colOff>
      <xdr:row>38</xdr:row>
      <xdr:rowOff>65730</xdr:rowOff>
    </xdr:to>
    <xdr:sp macro="" textlink="">
      <xdr:nvSpPr>
        <xdr:cNvPr id="509" name="フローチャート: 判断 508"/>
        <xdr:cNvSpPr/>
      </xdr:nvSpPr>
      <xdr:spPr>
        <a:xfrm>
          <a:off x="16268700" y="647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149704</xdr:rowOff>
    </xdr:from>
    <xdr:to>
      <xdr:col>81</xdr:col>
      <xdr:colOff>50800</xdr:colOff>
      <xdr:row>34</xdr:row>
      <xdr:rowOff>109506</xdr:rowOff>
    </xdr:to>
    <xdr:cxnSp macro="">
      <xdr:nvCxnSpPr>
        <xdr:cNvPr id="510" name="直線コネクタ 509"/>
        <xdr:cNvCxnSpPr/>
      </xdr:nvCxnSpPr>
      <xdr:spPr>
        <a:xfrm flipV="1">
          <a:off x="14592300" y="5293204"/>
          <a:ext cx="889000" cy="64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92101</xdr:rowOff>
    </xdr:from>
    <xdr:to>
      <xdr:col>81</xdr:col>
      <xdr:colOff>101600</xdr:colOff>
      <xdr:row>38</xdr:row>
      <xdr:rowOff>22251</xdr:rowOff>
    </xdr:to>
    <xdr:sp macro="" textlink="">
      <xdr:nvSpPr>
        <xdr:cNvPr id="511" name="フローチャート: 判断 510"/>
        <xdr:cNvSpPr/>
      </xdr:nvSpPr>
      <xdr:spPr>
        <a:xfrm>
          <a:off x="15430500" y="643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13378</xdr:rowOff>
    </xdr:from>
    <xdr:ext cx="534377" cy="259045"/>
    <xdr:sp macro="" textlink="">
      <xdr:nvSpPr>
        <xdr:cNvPr id="512" name="テキスト ボックス 511"/>
        <xdr:cNvSpPr txBox="1"/>
      </xdr:nvSpPr>
      <xdr:spPr>
        <a:xfrm>
          <a:off x="15214111" y="652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109506</xdr:rowOff>
    </xdr:from>
    <xdr:to>
      <xdr:col>76</xdr:col>
      <xdr:colOff>114300</xdr:colOff>
      <xdr:row>34</xdr:row>
      <xdr:rowOff>154824</xdr:rowOff>
    </xdr:to>
    <xdr:cxnSp macro="">
      <xdr:nvCxnSpPr>
        <xdr:cNvPr id="513" name="直線コネクタ 512"/>
        <xdr:cNvCxnSpPr/>
      </xdr:nvCxnSpPr>
      <xdr:spPr>
        <a:xfrm flipV="1">
          <a:off x="13703300" y="5938806"/>
          <a:ext cx="889000" cy="4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109547</xdr:rowOff>
    </xdr:from>
    <xdr:to>
      <xdr:col>76</xdr:col>
      <xdr:colOff>165100</xdr:colOff>
      <xdr:row>38</xdr:row>
      <xdr:rowOff>39697</xdr:rowOff>
    </xdr:to>
    <xdr:sp macro="" textlink="">
      <xdr:nvSpPr>
        <xdr:cNvPr id="514" name="フローチャート: 判断 513"/>
        <xdr:cNvSpPr/>
      </xdr:nvSpPr>
      <xdr:spPr>
        <a:xfrm>
          <a:off x="14541500" y="64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30824</xdr:rowOff>
    </xdr:from>
    <xdr:ext cx="534377" cy="259045"/>
    <xdr:sp macro="" textlink="">
      <xdr:nvSpPr>
        <xdr:cNvPr id="515" name="テキスト ボックス 514"/>
        <xdr:cNvSpPr txBox="1"/>
      </xdr:nvSpPr>
      <xdr:spPr>
        <a:xfrm>
          <a:off x="14325111" y="654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154824</xdr:rowOff>
    </xdr:from>
    <xdr:to>
      <xdr:col>71</xdr:col>
      <xdr:colOff>177800</xdr:colOff>
      <xdr:row>38</xdr:row>
      <xdr:rowOff>71203</xdr:rowOff>
    </xdr:to>
    <xdr:cxnSp macro="">
      <xdr:nvCxnSpPr>
        <xdr:cNvPr id="516" name="直線コネクタ 515"/>
        <xdr:cNvCxnSpPr/>
      </xdr:nvCxnSpPr>
      <xdr:spPr>
        <a:xfrm flipV="1">
          <a:off x="12814300" y="5984124"/>
          <a:ext cx="889000" cy="60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114979</xdr:rowOff>
    </xdr:from>
    <xdr:to>
      <xdr:col>72</xdr:col>
      <xdr:colOff>38100</xdr:colOff>
      <xdr:row>38</xdr:row>
      <xdr:rowOff>45129</xdr:rowOff>
    </xdr:to>
    <xdr:sp macro="" textlink="">
      <xdr:nvSpPr>
        <xdr:cNvPr id="517" name="フローチャート: 判断 516"/>
        <xdr:cNvSpPr/>
      </xdr:nvSpPr>
      <xdr:spPr>
        <a:xfrm>
          <a:off x="13652500" y="645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36256</xdr:rowOff>
    </xdr:from>
    <xdr:ext cx="534377" cy="259045"/>
    <xdr:sp macro="" textlink="">
      <xdr:nvSpPr>
        <xdr:cNvPr id="518" name="テキスト ボックス 517"/>
        <xdr:cNvSpPr txBox="1"/>
      </xdr:nvSpPr>
      <xdr:spPr>
        <a:xfrm>
          <a:off x="13436111" y="655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116158</xdr:rowOff>
    </xdr:from>
    <xdr:to>
      <xdr:col>67</xdr:col>
      <xdr:colOff>101600</xdr:colOff>
      <xdr:row>38</xdr:row>
      <xdr:rowOff>46309</xdr:rowOff>
    </xdr:to>
    <xdr:sp macro="" textlink="">
      <xdr:nvSpPr>
        <xdr:cNvPr id="519" name="フローチャート: 判断 518"/>
        <xdr:cNvSpPr/>
      </xdr:nvSpPr>
      <xdr:spPr>
        <a:xfrm>
          <a:off x="12763500" y="64598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62835</xdr:rowOff>
    </xdr:from>
    <xdr:ext cx="534377" cy="259045"/>
    <xdr:sp macro="" textlink="">
      <xdr:nvSpPr>
        <xdr:cNvPr id="520" name="テキスト ボックス 519"/>
        <xdr:cNvSpPr txBox="1"/>
      </xdr:nvSpPr>
      <xdr:spPr>
        <a:xfrm>
          <a:off x="12547111" y="623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96937</xdr:rowOff>
    </xdr:from>
    <xdr:to>
      <xdr:col>85</xdr:col>
      <xdr:colOff>177800</xdr:colOff>
      <xdr:row>31</xdr:row>
      <xdr:rowOff>27087</xdr:rowOff>
    </xdr:to>
    <xdr:sp macro="" textlink="">
      <xdr:nvSpPr>
        <xdr:cNvPr id="526" name="楕円 525"/>
        <xdr:cNvSpPr/>
      </xdr:nvSpPr>
      <xdr:spPr>
        <a:xfrm>
          <a:off x="16268700" y="524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11864</xdr:rowOff>
    </xdr:from>
    <xdr:ext cx="599010" cy="259045"/>
    <xdr:sp macro="" textlink="">
      <xdr:nvSpPr>
        <xdr:cNvPr id="527" name="災害復旧事業費該当値テキスト"/>
        <xdr:cNvSpPr txBox="1"/>
      </xdr:nvSpPr>
      <xdr:spPr>
        <a:xfrm>
          <a:off x="16370300" y="5155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98904</xdr:rowOff>
    </xdr:from>
    <xdr:to>
      <xdr:col>81</xdr:col>
      <xdr:colOff>101600</xdr:colOff>
      <xdr:row>31</xdr:row>
      <xdr:rowOff>29054</xdr:rowOff>
    </xdr:to>
    <xdr:sp macro="" textlink="">
      <xdr:nvSpPr>
        <xdr:cNvPr id="528" name="楕円 527"/>
        <xdr:cNvSpPr/>
      </xdr:nvSpPr>
      <xdr:spPr>
        <a:xfrm>
          <a:off x="15430500" y="524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29</xdr:row>
      <xdr:rowOff>45581</xdr:rowOff>
    </xdr:from>
    <xdr:ext cx="599010" cy="259045"/>
    <xdr:sp macro="" textlink="">
      <xdr:nvSpPr>
        <xdr:cNvPr id="529" name="テキスト ボックス 528"/>
        <xdr:cNvSpPr txBox="1"/>
      </xdr:nvSpPr>
      <xdr:spPr>
        <a:xfrm>
          <a:off x="15181795" y="5017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58706</xdr:rowOff>
    </xdr:from>
    <xdr:to>
      <xdr:col>76</xdr:col>
      <xdr:colOff>165100</xdr:colOff>
      <xdr:row>34</xdr:row>
      <xdr:rowOff>160306</xdr:rowOff>
    </xdr:to>
    <xdr:sp macro="" textlink="">
      <xdr:nvSpPr>
        <xdr:cNvPr id="530" name="楕円 529"/>
        <xdr:cNvSpPr/>
      </xdr:nvSpPr>
      <xdr:spPr>
        <a:xfrm>
          <a:off x="14541500" y="588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5383</xdr:rowOff>
    </xdr:from>
    <xdr:ext cx="534377" cy="259045"/>
    <xdr:sp macro="" textlink="">
      <xdr:nvSpPr>
        <xdr:cNvPr id="531" name="テキスト ボックス 530"/>
        <xdr:cNvSpPr txBox="1"/>
      </xdr:nvSpPr>
      <xdr:spPr>
        <a:xfrm>
          <a:off x="14325111" y="566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104024</xdr:rowOff>
    </xdr:from>
    <xdr:to>
      <xdr:col>72</xdr:col>
      <xdr:colOff>38100</xdr:colOff>
      <xdr:row>35</xdr:row>
      <xdr:rowOff>34174</xdr:rowOff>
    </xdr:to>
    <xdr:sp macro="" textlink="">
      <xdr:nvSpPr>
        <xdr:cNvPr id="532" name="楕円 531"/>
        <xdr:cNvSpPr/>
      </xdr:nvSpPr>
      <xdr:spPr>
        <a:xfrm>
          <a:off x="13652500" y="593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50701</xdr:rowOff>
    </xdr:from>
    <xdr:ext cx="534377" cy="259045"/>
    <xdr:sp macro="" textlink="">
      <xdr:nvSpPr>
        <xdr:cNvPr id="533" name="テキスト ボックス 532"/>
        <xdr:cNvSpPr txBox="1"/>
      </xdr:nvSpPr>
      <xdr:spPr>
        <a:xfrm>
          <a:off x="13436111" y="570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20403</xdr:rowOff>
    </xdr:from>
    <xdr:to>
      <xdr:col>67</xdr:col>
      <xdr:colOff>101600</xdr:colOff>
      <xdr:row>38</xdr:row>
      <xdr:rowOff>122003</xdr:rowOff>
    </xdr:to>
    <xdr:sp macro="" textlink="">
      <xdr:nvSpPr>
        <xdr:cNvPr id="534" name="楕円 533"/>
        <xdr:cNvSpPr/>
      </xdr:nvSpPr>
      <xdr:spPr>
        <a:xfrm>
          <a:off x="12763500" y="653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113130</xdr:rowOff>
    </xdr:from>
    <xdr:ext cx="469744" cy="259045"/>
    <xdr:sp macro="" textlink="">
      <xdr:nvSpPr>
        <xdr:cNvPr id="535" name="テキスト ボックス 534"/>
        <xdr:cNvSpPr txBox="1"/>
      </xdr:nvSpPr>
      <xdr:spPr>
        <a:xfrm>
          <a:off x="12579428" y="662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46" name="直線コネクタ 545"/>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47" name="テキスト ボックス 546"/>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49" name="テキスト ボックス 548"/>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0" name="直線コネクタ 549"/>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50</xdr:row>
      <xdr:rowOff>111777</xdr:rowOff>
    </xdr:from>
    <xdr:ext cx="312906" cy="259045"/>
    <xdr:sp macro="" textlink="">
      <xdr:nvSpPr>
        <xdr:cNvPr id="551" name="テキスト ボックス 550"/>
        <xdr:cNvSpPr txBox="1"/>
      </xdr:nvSpPr>
      <xdr:spPr>
        <a:xfrm>
          <a:off x="12133094" y="8684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3" name="テキスト ボックス 552"/>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25400</xdr:rowOff>
    </xdr:from>
    <xdr:to>
      <xdr:col>85</xdr:col>
      <xdr:colOff>126364</xdr:colOff>
      <xdr:row>58</xdr:row>
      <xdr:rowOff>25400</xdr:rowOff>
    </xdr:to>
    <xdr:cxnSp macro="">
      <xdr:nvCxnSpPr>
        <xdr:cNvPr id="555" name="直線コネクタ 554"/>
        <xdr:cNvCxnSpPr/>
      </xdr:nvCxnSpPr>
      <xdr:spPr>
        <a:xfrm>
          <a:off x="16317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56" name="失業対策事業費最小値テキスト"/>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57" name="直線コネクタ 556"/>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67327</xdr:rowOff>
    </xdr:from>
    <xdr:ext cx="249299" cy="259045"/>
    <xdr:sp macro="" textlink="">
      <xdr:nvSpPr>
        <xdr:cNvPr id="558" name="失業対策事業費最大値テキスト"/>
        <xdr:cNvSpPr txBox="1"/>
      </xdr:nvSpPr>
      <xdr:spPr>
        <a:xfrm>
          <a:off x="16370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59" name="直線コネクタ 558"/>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0" name="直線コネクタ 559"/>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124477</xdr:rowOff>
    </xdr:from>
    <xdr:ext cx="249299" cy="259045"/>
    <xdr:sp macro="" textlink="">
      <xdr:nvSpPr>
        <xdr:cNvPr id="561" name="失業対策事業費平均値テキスト"/>
        <xdr:cNvSpPr txBox="1"/>
      </xdr:nvSpPr>
      <xdr:spPr>
        <a:xfrm>
          <a:off x="16370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62" name="フローチャート: 判断 561"/>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63" name="直線コネクタ 562"/>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31750</xdr:rowOff>
    </xdr:from>
    <xdr:to>
      <xdr:col>81</xdr:col>
      <xdr:colOff>101600</xdr:colOff>
      <xdr:row>56</xdr:row>
      <xdr:rowOff>133350</xdr:rowOff>
    </xdr:to>
    <xdr:sp macro="" textlink="">
      <xdr:nvSpPr>
        <xdr:cNvPr id="564" name="フローチャート: 判断 563"/>
        <xdr:cNvSpPr/>
      </xdr:nvSpPr>
      <xdr:spPr>
        <a:xfrm>
          <a:off x="15430500" y="963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54</xdr:row>
      <xdr:rowOff>149877</xdr:rowOff>
    </xdr:from>
    <xdr:ext cx="249299" cy="259045"/>
    <xdr:sp macro="" textlink="">
      <xdr:nvSpPr>
        <xdr:cNvPr id="565" name="テキスト ボックス 564"/>
        <xdr:cNvSpPr txBox="1"/>
      </xdr:nvSpPr>
      <xdr:spPr>
        <a:xfrm>
          <a:off x="15356650" y="9408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66" name="直線コネクタ 565"/>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146050</xdr:rowOff>
    </xdr:from>
    <xdr:to>
      <xdr:col>76</xdr:col>
      <xdr:colOff>165100</xdr:colOff>
      <xdr:row>56</xdr:row>
      <xdr:rowOff>76200</xdr:rowOff>
    </xdr:to>
    <xdr:sp macro="" textlink="">
      <xdr:nvSpPr>
        <xdr:cNvPr id="567" name="フローチャート: 判断 566"/>
        <xdr:cNvSpPr/>
      </xdr:nvSpPr>
      <xdr:spPr>
        <a:xfrm>
          <a:off x="145415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54</xdr:row>
      <xdr:rowOff>92727</xdr:rowOff>
    </xdr:from>
    <xdr:ext cx="249299" cy="259045"/>
    <xdr:sp macro="" textlink="">
      <xdr:nvSpPr>
        <xdr:cNvPr id="568" name="テキスト ボックス 567"/>
        <xdr:cNvSpPr txBox="1"/>
      </xdr:nvSpPr>
      <xdr:spPr>
        <a:xfrm>
          <a:off x="14467650" y="9351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69" name="直線コネクタ 568"/>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88900</xdr:rowOff>
    </xdr:from>
    <xdr:to>
      <xdr:col>72</xdr:col>
      <xdr:colOff>38100</xdr:colOff>
      <xdr:row>56</xdr:row>
      <xdr:rowOff>19050</xdr:rowOff>
    </xdr:to>
    <xdr:sp macro="" textlink="">
      <xdr:nvSpPr>
        <xdr:cNvPr id="570" name="フローチャート: 判断 569"/>
        <xdr:cNvSpPr/>
      </xdr:nvSpPr>
      <xdr:spPr>
        <a:xfrm>
          <a:off x="13652500" y="951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54</xdr:row>
      <xdr:rowOff>35577</xdr:rowOff>
    </xdr:from>
    <xdr:ext cx="249299" cy="259045"/>
    <xdr:sp macro="" textlink="">
      <xdr:nvSpPr>
        <xdr:cNvPr id="571" name="テキスト ボックス 570"/>
        <xdr:cNvSpPr txBox="1"/>
      </xdr:nvSpPr>
      <xdr:spPr>
        <a:xfrm>
          <a:off x="13578650" y="9293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31750</xdr:rowOff>
    </xdr:from>
    <xdr:to>
      <xdr:col>67</xdr:col>
      <xdr:colOff>101600</xdr:colOff>
      <xdr:row>50</xdr:row>
      <xdr:rowOff>133350</xdr:rowOff>
    </xdr:to>
    <xdr:sp macro="" textlink="">
      <xdr:nvSpPr>
        <xdr:cNvPr id="572" name="フローチャート: 判断 571"/>
        <xdr:cNvSpPr/>
      </xdr:nvSpPr>
      <xdr:spPr>
        <a:xfrm>
          <a:off x="12763500" y="860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48</xdr:row>
      <xdr:rowOff>149877</xdr:rowOff>
    </xdr:from>
    <xdr:ext cx="313932" cy="259045"/>
    <xdr:sp macro="" textlink="">
      <xdr:nvSpPr>
        <xdr:cNvPr id="573" name="テキスト ボックス 572"/>
        <xdr:cNvSpPr txBox="1"/>
      </xdr:nvSpPr>
      <xdr:spPr>
        <a:xfrm>
          <a:off x="12657333" y="83794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9" name="楕円 578"/>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10177</xdr:rowOff>
    </xdr:from>
    <xdr:ext cx="249299" cy="259045"/>
    <xdr:sp macro="" textlink="">
      <xdr:nvSpPr>
        <xdr:cNvPr id="580" name="失業対策事業費該当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1" name="楕円 580"/>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82" name="テキスト ボックス 581"/>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83" name="楕円 582"/>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84" name="テキスト ボックス 583"/>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85" name="楕円 584"/>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86" name="テキスト ボックス 585"/>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87" name="楕円 586"/>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88" name="テキスト ボックス 587"/>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9" name="直線コネクタ 59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0" name="テキスト ボックス 59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1" name="直線コネクタ 60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2" name="テキスト ボックス 60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3" name="直線コネクタ 60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4" name="テキスト ボックス 60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5" name="直線コネクタ 60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6" name="テキスト ボックス 60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125357</xdr:rowOff>
    </xdr:from>
    <xdr:to>
      <xdr:col>85</xdr:col>
      <xdr:colOff>126364</xdr:colOff>
      <xdr:row>78</xdr:row>
      <xdr:rowOff>136330</xdr:rowOff>
    </xdr:to>
    <xdr:cxnSp macro="">
      <xdr:nvCxnSpPr>
        <xdr:cNvPr id="610" name="直線コネクタ 609"/>
        <xdr:cNvCxnSpPr/>
      </xdr:nvCxnSpPr>
      <xdr:spPr>
        <a:xfrm flipV="1">
          <a:off x="16317595" y="12126857"/>
          <a:ext cx="1269" cy="13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140157</xdr:rowOff>
    </xdr:from>
    <xdr:ext cx="378565" cy="259045"/>
    <xdr:sp macro="" textlink="">
      <xdr:nvSpPr>
        <xdr:cNvPr id="611" name="公債費最小値テキスト"/>
        <xdr:cNvSpPr txBox="1"/>
      </xdr:nvSpPr>
      <xdr:spPr>
        <a:xfrm>
          <a:off x="16370300" y="13513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136330</xdr:rowOff>
    </xdr:from>
    <xdr:to>
      <xdr:col>86</xdr:col>
      <xdr:colOff>25400</xdr:colOff>
      <xdr:row>78</xdr:row>
      <xdr:rowOff>136330</xdr:rowOff>
    </xdr:to>
    <xdr:cxnSp macro="">
      <xdr:nvCxnSpPr>
        <xdr:cNvPr id="612" name="直線コネクタ 611"/>
        <xdr:cNvCxnSpPr/>
      </xdr:nvCxnSpPr>
      <xdr:spPr>
        <a:xfrm>
          <a:off x="16230600" y="1350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72034</xdr:rowOff>
    </xdr:from>
    <xdr:ext cx="599010" cy="259045"/>
    <xdr:sp macro="" textlink="">
      <xdr:nvSpPr>
        <xdr:cNvPr id="613" name="公債費最大値テキスト"/>
        <xdr:cNvSpPr txBox="1"/>
      </xdr:nvSpPr>
      <xdr:spPr>
        <a:xfrm>
          <a:off x="16370300" y="1190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125357</xdr:rowOff>
    </xdr:from>
    <xdr:to>
      <xdr:col>86</xdr:col>
      <xdr:colOff>25400</xdr:colOff>
      <xdr:row>70</xdr:row>
      <xdr:rowOff>125357</xdr:rowOff>
    </xdr:to>
    <xdr:cxnSp macro="">
      <xdr:nvCxnSpPr>
        <xdr:cNvPr id="614" name="直線コネクタ 613"/>
        <xdr:cNvCxnSpPr/>
      </xdr:nvCxnSpPr>
      <xdr:spPr>
        <a:xfrm>
          <a:off x="16230600" y="121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97683</xdr:rowOff>
    </xdr:from>
    <xdr:to>
      <xdr:col>85</xdr:col>
      <xdr:colOff>127000</xdr:colOff>
      <xdr:row>74</xdr:row>
      <xdr:rowOff>145630</xdr:rowOff>
    </xdr:to>
    <xdr:cxnSp macro="">
      <xdr:nvCxnSpPr>
        <xdr:cNvPr id="615" name="直線コネクタ 614"/>
        <xdr:cNvCxnSpPr/>
      </xdr:nvCxnSpPr>
      <xdr:spPr>
        <a:xfrm flipV="1">
          <a:off x="15481300" y="12784983"/>
          <a:ext cx="838200" cy="4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37719</xdr:rowOff>
    </xdr:from>
    <xdr:ext cx="599010" cy="259045"/>
    <xdr:sp macro="" textlink="">
      <xdr:nvSpPr>
        <xdr:cNvPr id="616" name="公債費平均値テキスト"/>
        <xdr:cNvSpPr txBox="1"/>
      </xdr:nvSpPr>
      <xdr:spPr>
        <a:xfrm>
          <a:off x="16370300" y="128964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59292</xdr:rowOff>
    </xdr:from>
    <xdr:to>
      <xdr:col>85</xdr:col>
      <xdr:colOff>177800</xdr:colOff>
      <xdr:row>75</xdr:row>
      <xdr:rowOff>160893</xdr:rowOff>
    </xdr:to>
    <xdr:sp macro="" textlink="">
      <xdr:nvSpPr>
        <xdr:cNvPr id="617" name="フローチャート: 判断 616"/>
        <xdr:cNvSpPr/>
      </xdr:nvSpPr>
      <xdr:spPr>
        <a:xfrm>
          <a:off x="162687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145630</xdr:rowOff>
    </xdr:from>
    <xdr:to>
      <xdr:col>81</xdr:col>
      <xdr:colOff>50800</xdr:colOff>
      <xdr:row>75</xdr:row>
      <xdr:rowOff>7683</xdr:rowOff>
    </xdr:to>
    <xdr:cxnSp macro="">
      <xdr:nvCxnSpPr>
        <xdr:cNvPr id="618" name="直線コネクタ 617"/>
        <xdr:cNvCxnSpPr/>
      </xdr:nvCxnSpPr>
      <xdr:spPr>
        <a:xfrm flipV="1">
          <a:off x="14592300" y="12832930"/>
          <a:ext cx="889000" cy="3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95072</xdr:rowOff>
    </xdr:from>
    <xdr:to>
      <xdr:col>81</xdr:col>
      <xdr:colOff>101600</xdr:colOff>
      <xdr:row>76</xdr:row>
      <xdr:rowOff>25223</xdr:rowOff>
    </xdr:to>
    <xdr:sp macro="" textlink="">
      <xdr:nvSpPr>
        <xdr:cNvPr id="619" name="フローチャート: 判断 618"/>
        <xdr:cNvSpPr/>
      </xdr:nvSpPr>
      <xdr:spPr>
        <a:xfrm>
          <a:off x="15430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16349</xdr:rowOff>
    </xdr:from>
    <xdr:ext cx="599010" cy="259045"/>
    <xdr:sp macro="" textlink="">
      <xdr:nvSpPr>
        <xdr:cNvPr id="620" name="テキスト ボックス 619"/>
        <xdr:cNvSpPr txBox="1"/>
      </xdr:nvSpPr>
      <xdr:spPr>
        <a:xfrm>
          <a:off x="15181795" y="1304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72427</xdr:rowOff>
    </xdr:from>
    <xdr:to>
      <xdr:col>76</xdr:col>
      <xdr:colOff>114300</xdr:colOff>
      <xdr:row>75</xdr:row>
      <xdr:rowOff>7683</xdr:rowOff>
    </xdr:to>
    <xdr:cxnSp macro="">
      <xdr:nvCxnSpPr>
        <xdr:cNvPr id="621" name="直線コネクタ 620"/>
        <xdr:cNvCxnSpPr/>
      </xdr:nvCxnSpPr>
      <xdr:spPr>
        <a:xfrm>
          <a:off x="13703300" y="12416827"/>
          <a:ext cx="889000" cy="4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93669</xdr:rowOff>
    </xdr:from>
    <xdr:to>
      <xdr:col>76</xdr:col>
      <xdr:colOff>165100</xdr:colOff>
      <xdr:row>76</xdr:row>
      <xdr:rowOff>23819</xdr:rowOff>
    </xdr:to>
    <xdr:sp macro="" textlink="">
      <xdr:nvSpPr>
        <xdr:cNvPr id="622" name="フローチャート: 判断 621"/>
        <xdr:cNvSpPr/>
      </xdr:nvSpPr>
      <xdr:spPr>
        <a:xfrm>
          <a:off x="145415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14946</xdr:rowOff>
    </xdr:from>
    <xdr:ext cx="599010" cy="259045"/>
    <xdr:sp macro="" textlink="">
      <xdr:nvSpPr>
        <xdr:cNvPr id="623" name="テキスト ボックス 622"/>
        <xdr:cNvSpPr txBox="1"/>
      </xdr:nvSpPr>
      <xdr:spPr>
        <a:xfrm>
          <a:off x="14292795" y="13045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72427</xdr:rowOff>
    </xdr:from>
    <xdr:to>
      <xdr:col>71</xdr:col>
      <xdr:colOff>177800</xdr:colOff>
      <xdr:row>74</xdr:row>
      <xdr:rowOff>134900</xdr:rowOff>
    </xdr:to>
    <xdr:cxnSp macro="">
      <xdr:nvCxnSpPr>
        <xdr:cNvPr id="624" name="直線コネクタ 623"/>
        <xdr:cNvCxnSpPr/>
      </xdr:nvCxnSpPr>
      <xdr:spPr>
        <a:xfrm flipV="1">
          <a:off x="12814300" y="12416827"/>
          <a:ext cx="889000" cy="40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86674</xdr:rowOff>
    </xdr:from>
    <xdr:to>
      <xdr:col>72</xdr:col>
      <xdr:colOff>38100</xdr:colOff>
      <xdr:row>76</xdr:row>
      <xdr:rowOff>16824</xdr:rowOff>
    </xdr:to>
    <xdr:sp macro="" textlink="">
      <xdr:nvSpPr>
        <xdr:cNvPr id="625" name="フローチャート: 判断 624"/>
        <xdr:cNvSpPr/>
      </xdr:nvSpPr>
      <xdr:spPr>
        <a:xfrm>
          <a:off x="136525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7951</xdr:rowOff>
    </xdr:from>
    <xdr:ext cx="599010" cy="259045"/>
    <xdr:sp macro="" textlink="">
      <xdr:nvSpPr>
        <xdr:cNvPr id="626" name="テキスト ボックス 625"/>
        <xdr:cNvSpPr txBox="1"/>
      </xdr:nvSpPr>
      <xdr:spPr>
        <a:xfrm>
          <a:off x="13403795" y="1303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105153</xdr:rowOff>
    </xdr:from>
    <xdr:to>
      <xdr:col>67</xdr:col>
      <xdr:colOff>101600</xdr:colOff>
      <xdr:row>76</xdr:row>
      <xdr:rowOff>35303</xdr:rowOff>
    </xdr:to>
    <xdr:sp macro="" textlink="">
      <xdr:nvSpPr>
        <xdr:cNvPr id="627" name="フローチャート: 判断 626"/>
        <xdr:cNvSpPr/>
      </xdr:nvSpPr>
      <xdr:spPr>
        <a:xfrm>
          <a:off x="12763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26430</xdr:rowOff>
    </xdr:from>
    <xdr:ext cx="599010" cy="259045"/>
    <xdr:sp macro="" textlink="">
      <xdr:nvSpPr>
        <xdr:cNvPr id="628" name="テキスト ボックス 627"/>
        <xdr:cNvSpPr txBox="1"/>
      </xdr:nvSpPr>
      <xdr:spPr>
        <a:xfrm>
          <a:off x="12514795" y="1305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46883</xdr:rowOff>
    </xdr:from>
    <xdr:to>
      <xdr:col>85</xdr:col>
      <xdr:colOff>177800</xdr:colOff>
      <xdr:row>74</xdr:row>
      <xdr:rowOff>148483</xdr:rowOff>
    </xdr:to>
    <xdr:sp macro="" textlink="">
      <xdr:nvSpPr>
        <xdr:cNvPr id="634" name="楕円 633"/>
        <xdr:cNvSpPr/>
      </xdr:nvSpPr>
      <xdr:spPr>
        <a:xfrm>
          <a:off x="16268700" y="1273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69760</xdr:rowOff>
    </xdr:from>
    <xdr:ext cx="599010" cy="259045"/>
    <xdr:sp macro="" textlink="">
      <xdr:nvSpPr>
        <xdr:cNvPr id="635" name="公債費該当値テキスト"/>
        <xdr:cNvSpPr txBox="1"/>
      </xdr:nvSpPr>
      <xdr:spPr>
        <a:xfrm>
          <a:off x="16370300" y="12585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94830</xdr:rowOff>
    </xdr:from>
    <xdr:to>
      <xdr:col>81</xdr:col>
      <xdr:colOff>101600</xdr:colOff>
      <xdr:row>75</xdr:row>
      <xdr:rowOff>24980</xdr:rowOff>
    </xdr:to>
    <xdr:sp macro="" textlink="">
      <xdr:nvSpPr>
        <xdr:cNvPr id="636" name="楕円 635"/>
        <xdr:cNvSpPr/>
      </xdr:nvSpPr>
      <xdr:spPr>
        <a:xfrm>
          <a:off x="15430500" y="1278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41507</xdr:rowOff>
    </xdr:from>
    <xdr:ext cx="599010" cy="259045"/>
    <xdr:sp macro="" textlink="">
      <xdr:nvSpPr>
        <xdr:cNvPr id="637" name="テキスト ボックス 636"/>
        <xdr:cNvSpPr txBox="1"/>
      </xdr:nvSpPr>
      <xdr:spPr>
        <a:xfrm>
          <a:off x="15181795" y="1255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128333</xdr:rowOff>
    </xdr:from>
    <xdr:to>
      <xdr:col>76</xdr:col>
      <xdr:colOff>165100</xdr:colOff>
      <xdr:row>75</xdr:row>
      <xdr:rowOff>58483</xdr:rowOff>
    </xdr:to>
    <xdr:sp macro="" textlink="">
      <xdr:nvSpPr>
        <xdr:cNvPr id="638" name="楕円 637"/>
        <xdr:cNvSpPr/>
      </xdr:nvSpPr>
      <xdr:spPr>
        <a:xfrm>
          <a:off x="14541500" y="1281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75010</xdr:rowOff>
    </xdr:from>
    <xdr:ext cx="599010" cy="259045"/>
    <xdr:sp macro="" textlink="">
      <xdr:nvSpPr>
        <xdr:cNvPr id="639" name="テキスト ボックス 638"/>
        <xdr:cNvSpPr txBox="1"/>
      </xdr:nvSpPr>
      <xdr:spPr>
        <a:xfrm>
          <a:off x="14292795" y="1259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21627</xdr:rowOff>
    </xdr:from>
    <xdr:to>
      <xdr:col>72</xdr:col>
      <xdr:colOff>38100</xdr:colOff>
      <xdr:row>72</xdr:row>
      <xdr:rowOff>123227</xdr:rowOff>
    </xdr:to>
    <xdr:sp macro="" textlink="">
      <xdr:nvSpPr>
        <xdr:cNvPr id="640" name="楕円 639"/>
        <xdr:cNvSpPr/>
      </xdr:nvSpPr>
      <xdr:spPr>
        <a:xfrm>
          <a:off x="13652500" y="1236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139754</xdr:rowOff>
    </xdr:from>
    <xdr:ext cx="599010" cy="259045"/>
    <xdr:sp macro="" textlink="">
      <xdr:nvSpPr>
        <xdr:cNvPr id="641" name="テキスト ボックス 640"/>
        <xdr:cNvSpPr txBox="1"/>
      </xdr:nvSpPr>
      <xdr:spPr>
        <a:xfrm>
          <a:off x="13403795" y="12141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84100</xdr:rowOff>
    </xdr:from>
    <xdr:to>
      <xdr:col>67</xdr:col>
      <xdr:colOff>101600</xdr:colOff>
      <xdr:row>75</xdr:row>
      <xdr:rowOff>14250</xdr:rowOff>
    </xdr:to>
    <xdr:sp macro="" textlink="">
      <xdr:nvSpPr>
        <xdr:cNvPr id="642" name="楕円 641"/>
        <xdr:cNvSpPr/>
      </xdr:nvSpPr>
      <xdr:spPr>
        <a:xfrm>
          <a:off x="12763500" y="1277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30777</xdr:rowOff>
    </xdr:from>
    <xdr:ext cx="599010" cy="259045"/>
    <xdr:sp macro="" textlink="">
      <xdr:nvSpPr>
        <xdr:cNvPr id="643" name="テキスト ボックス 642"/>
        <xdr:cNvSpPr txBox="1"/>
      </xdr:nvSpPr>
      <xdr:spPr>
        <a:xfrm>
          <a:off x="12514795" y="12546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4" name="直線コネクタ 65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5" name="テキスト ボックス 65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6" name="直線コネクタ 65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7" name="テキスト ボックス 656"/>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8" name="直線コネクタ 65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9" name="テキスト ボックス 658"/>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0" name="直線コネクタ 65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1" name="テキスト ボックス 660"/>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2" name="直線コネクタ 66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3" name="テキスト ボックス 662"/>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4" name="直線コネクタ 66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5" name="テキスト ボックス 664"/>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7" name="テキスト ボックス 666"/>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96478</xdr:rowOff>
    </xdr:to>
    <xdr:cxnSp macro="">
      <xdr:nvCxnSpPr>
        <xdr:cNvPr id="669" name="直線コネクタ 668"/>
        <xdr:cNvCxnSpPr/>
      </xdr:nvCxnSpPr>
      <xdr:spPr>
        <a:xfrm flipV="1">
          <a:off x="16317595" y="15541575"/>
          <a:ext cx="1269" cy="152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100305</xdr:rowOff>
    </xdr:from>
    <xdr:ext cx="469744" cy="259045"/>
    <xdr:sp macro="" textlink="">
      <xdr:nvSpPr>
        <xdr:cNvPr id="670" name="積立金最小値テキスト"/>
        <xdr:cNvSpPr txBox="1"/>
      </xdr:nvSpPr>
      <xdr:spPr>
        <a:xfrm>
          <a:off x="16370300" y="1707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96478</xdr:rowOff>
    </xdr:from>
    <xdr:to>
      <xdr:col>86</xdr:col>
      <xdr:colOff>25400</xdr:colOff>
      <xdr:row>99</xdr:row>
      <xdr:rowOff>96478</xdr:rowOff>
    </xdr:to>
    <xdr:cxnSp macro="">
      <xdr:nvCxnSpPr>
        <xdr:cNvPr id="671" name="直線コネクタ 670"/>
        <xdr:cNvCxnSpPr/>
      </xdr:nvCxnSpPr>
      <xdr:spPr>
        <a:xfrm>
          <a:off x="16230600" y="17070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690189" cy="259045"/>
    <xdr:sp macro="" textlink="">
      <xdr:nvSpPr>
        <xdr:cNvPr id="672" name="積立金最大値テキスト"/>
        <xdr:cNvSpPr txBox="1"/>
      </xdr:nvSpPr>
      <xdr:spPr>
        <a:xfrm>
          <a:off x="16370300" y="153168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73" name="直線コネクタ 672"/>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148504</xdr:rowOff>
    </xdr:from>
    <xdr:to>
      <xdr:col>85</xdr:col>
      <xdr:colOff>127000</xdr:colOff>
      <xdr:row>99</xdr:row>
      <xdr:rowOff>29911</xdr:rowOff>
    </xdr:to>
    <xdr:cxnSp macro="">
      <xdr:nvCxnSpPr>
        <xdr:cNvPr id="674" name="直線コネクタ 673"/>
        <xdr:cNvCxnSpPr/>
      </xdr:nvCxnSpPr>
      <xdr:spPr>
        <a:xfrm>
          <a:off x="15481300" y="16950604"/>
          <a:ext cx="838200" cy="5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117239</xdr:rowOff>
    </xdr:from>
    <xdr:ext cx="599010" cy="259045"/>
    <xdr:sp macro="" textlink="">
      <xdr:nvSpPr>
        <xdr:cNvPr id="675" name="積立金平均値テキスト"/>
        <xdr:cNvSpPr txBox="1"/>
      </xdr:nvSpPr>
      <xdr:spPr>
        <a:xfrm>
          <a:off x="16370300" y="167478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94362</xdr:rowOff>
    </xdr:from>
    <xdr:to>
      <xdr:col>85</xdr:col>
      <xdr:colOff>177800</xdr:colOff>
      <xdr:row>99</xdr:row>
      <xdr:rowOff>24512</xdr:rowOff>
    </xdr:to>
    <xdr:sp macro="" textlink="">
      <xdr:nvSpPr>
        <xdr:cNvPr id="676" name="フローチャート: 判断 675"/>
        <xdr:cNvSpPr/>
      </xdr:nvSpPr>
      <xdr:spPr>
        <a:xfrm>
          <a:off x="16268700" y="1689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148504</xdr:rowOff>
    </xdr:from>
    <xdr:to>
      <xdr:col>81</xdr:col>
      <xdr:colOff>50800</xdr:colOff>
      <xdr:row>99</xdr:row>
      <xdr:rowOff>26034</xdr:rowOff>
    </xdr:to>
    <xdr:cxnSp macro="">
      <xdr:nvCxnSpPr>
        <xdr:cNvPr id="677" name="直線コネクタ 676"/>
        <xdr:cNvCxnSpPr/>
      </xdr:nvCxnSpPr>
      <xdr:spPr>
        <a:xfrm flipV="1">
          <a:off x="14592300" y="16950604"/>
          <a:ext cx="889000" cy="4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136435</xdr:rowOff>
    </xdr:from>
    <xdr:to>
      <xdr:col>81</xdr:col>
      <xdr:colOff>101600</xdr:colOff>
      <xdr:row>99</xdr:row>
      <xdr:rowOff>66585</xdr:rowOff>
    </xdr:to>
    <xdr:sp macro="" textlink="">
      <xdr:nvSpPr>
        <xdr:cNvPr id="678" name="フローチャート: 判断 677"/>
        <xdr:cNvSpPr/>
      </xdr:nvSpPr>
      <xdr:spPr>
        <a:xfrm>
          <a:off x="15430500" y="1693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57712</xdr:rowOff>
    </xdr:from>
    <xdr:ext cx="534377" cy="259045"/>
    <xdr:sp macro="" textlink="">
      <xdr:nvSpPr>
        <xdr:cNvPr id="679" name="テキスト ボックス 678"/>
        <xdr:cNvSpPr txBox="1"/>
      </xdr:nvSpPr>
      <xdr:spPr>
        <a:xfrm>
          <a:off x="15214111" y="1703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26034</xdr:rowOff>
    </xdr:from>
    <xdr:to>
      <xdr:col>76</xdr:col>
      <xdr:colOff>114300</xdr:colOff>
      <xdr:row>99</xdr:row>
      <xdr:rowOff>45571</xdr:rowOff>
    </xdr:to>
    <xdr:cxnSp macro="">
      <xdr:nvCxnSpPr>
        <xdr:cNvPr id="680" name="直線コネクタ 679"/>
        <xdr:cNvCxnSpPr/>
      </xdr:nvCxnSpPr>
      <xdr:spPr>
        <a:xfrm flipV="1">
          <a:off x="13703300" y="16999584"/>
          <a:ext cx="889000" cy="1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162475</xdr:rowOff>
    </xdr:from>
    <xdr:to>
      <xdr:col>76</xdr:col>
      <xdr:colOff>165100</xdr:colOff>
      <xdr:row>99</xdr:row>
      <xdr:rowOff>92625</xdr:rowOff>
    </xdr:to>
    <xdr:sp macro="" textlink="">
      <xdr:nvSpPr>
        <xdr:cNvPr id="681" name="フローチャート: 判断 680"/>
        <xdr:cNvSpPr/>
      </xdr:nvSpPr>
      <xdr:spPr>
        <a:xfrm>
          <a:off x="14541500" y="1696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83752</xdr:rowOff>
    </xdr:from>
    <xdr:ext cx="534377" cy="259045"/>
    <xdr:sp macro="" textlink="">
      <xdr:nvSpPr>
        <xdr:cNvPr id="682" name="テキスト ボックス 681"/>
        <xdr:cNvSpPr txBox="1"/>
      </xdr:nvSpPr>
      <xdr:spPr>
        <a:xfrm>
          <a:off x="14325111" y="1705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33528</xdr:rowOff>
    </xdr:from>
    <xdr:to>
      <xdr:col>71</xdr:col>
      <xdr:colOff>177800</xdr:colOff>
      <xdr:row>99</xdr:row>
      <xdr:rowOff>45571</xdr:rowOff>
    </xdr:to>
    <xdr:cxnSp macro="">
      <xdr:nvCxnSpPr>
        <xdr:cNvPr id="683" name="直線コネクタ 682"/>
        <xdr:cNvCxnSpPr/>
      </xdr:nvCxnSpPr>
      <xdr:spPr>
        <a:xfrm>
          <a:off x="12814300" y="17007078"/>
          <a:ext cx="889000" cy="1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168421</xdr:rowOff>
    </xdr:from>
    <xdr:to>
      <xdr:col>72</xdr:col>
      <xdr:colOff>38100</xdr:colOff>
      <xdr:row>99</xdr:row>
      <xdr:rowOff>98571</xdr:rowOff>
    </xdr:to>
    <xdr:sp macro="" textlink="">
      <xdr:nvSpPr>
        <xdr:cNvPr id="684" name="フローチャート: 判断 683"/>
        <xdr:cNvSpPr/>
      </xdr:nvSpPr>
      <xdr:spPr>
        <a:xfrm>
          <a:off x="13652500" y="1697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89698</xdr:rowOff>
    </xdr:from>
    <xdr:ext cx="534377" cy="259045"/>
    <xdr:sp macro="" textlink="">
      <xdr:nvSpPr>
        <xdr:cNvPr id="685" name="テキスト ボックス 684"/>
        <xdr:cNvSpPr txBox="1"/>
      </xdr:nvSpPr>
      <xdr:spPr>
        <a:xfrm>
          <a:off x="13436111" y="1706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166284</xdr:rowOff>
    </xdr:from>
    <xdr:to>
      <xdr:col>67</xdr:col>
      <xdr:colOff>101600</xdr:colOff>
      <xdr:row>99</xdr:row>
      <xdr:rowOff>96434</xdr:rowOff>
    </xdr:to>
    <xdr:sp macro="" textlink="">
      <xdr:nvSpPr>
        <xdr:cNvPr id="686" name="フローチャート: 判断 685"/>
        <xdr:cNvSpPr/>
      </xdr:nvSpPr>
      <xdr:spPr>
        <a:xfrm>
          <a:off x="12763500" y="1696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87561</xdr:rowOff>
    </xdr:from>
    <xdr:ext cx="534377" cy="259045"/>
    <xdr:sp macro="" textlink="">
      <xdr:nvSpPr>
        <xdr:cNvPr id="687" name="テキスト ボックス 686"/>
        <xdr:cNvSpPr txBox="1"/>
      </xdr:nvSpPr>
      <xdr:spPr>
        <a:xfrm>
          <a:off x="12547111" y="1706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150561</xdr:rowOff>
    </xdr:from>
    <xdr:to>
      <xdr:col>85</xdr:col>
      <xdr:colOff>177800</xdr:colOff>
      <xdr:row>99</xdr:row>
      <xdr:rowOff>80711</xdr:rowOff>
    </xdr:to>
    <xdr:sp macro="" textlink="">
      <xdr:nvSpPr>
        <xdr:cNvPr id="693" name="楕円 692"/>
        <xdr:cNvSpPr/>
      </xdr:nvSpPr>
      <xdr:spPr>
        <a:xfrm>
          <a:off x="16268700" y="1695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72788</xdr:rowOff>
    </xdr:from>
    <xdr:ext cx="534377" cy="259045"/>
    <xdr:sp macro="" textlink="">
      <xdr:nvSpPr>
        <xdr:cNvPr id="694" name="積立金該当値テキスト"/>
        <xdr:cNvSpPr txBox="1"/>
      </xdr:nvSpPr>
      <xdr:spPr>
        <a:xfrm>
          <a:off x="16370300" y="1687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97704</xdr:rowOff>
    </xdr:from>
    <xdr:to>
      <xdr:col>81</xdr:col>
      <xdr:colOff>101600</xdr:colOff>
      <xdr:row>99</xdr:row>
      <xdr:rowOff>27854</xdr:rowOff>
    </xdr:to>
    <xdr:sp macro="" textlink="">
      <xdr:nvSpPr>
        <xdr:cNvPr id="695" name="楕円 694"/>
        <xdr:cNvSpPr/>
      </xdr:nvSpPr>
      <xdr:spPr>
        <a:xfrm>
          <a:off x="15430500" y="1689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44381</xdr:rowOff>
    </xdr:from>
    <xdr:ext cx="599010" cy="259045"/>
    <xdr:sp macro="" textlink="">
      <xdr:nvSpPr>
        <xdr:cNvPr id="696" name="テキスト ボックス 695"/>
        <xdr:cNvSpPr txBox="1"/>
      </xdr:nvSpPr>
      <xdr:spPr>
        <a:xfrm>
          <a:off x="15181795" y="1667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146684</xdr:rowOff>
    </xdr:from>
    <xdr:to>
      <xdr:col>76</xdr:col>
      <xdr:colOff>165100</xdr:colOff>
      <xdr:row>99</xdr:row>
      <xdr:rowOff>76834</xdr:rowOff>
    </xdr:to>
    <xdr:sp macro="" textlink="">
      <xdr:nvSpPr>
        <xdr:cNvPr id="697" name="楕円 696"/>
        <xdr:cNvSpPr/>
      </xdr:nvSpPr>
      <xdr:spPr>
        <a:xfrm>
          <a:off x="14541500" y="1694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93361</xdr:rowOff>
    </xdr:from>
    <xdr:ext cx="534377" cy="259045"/>
    <xdr:sp macro="" textlink="">
      <xdr:nvSpPr>
        <xdr:cNvPr id="698" name="テキスト ボックス 697"/>
        <xdr:cNvSpPr txBox="1"/>
      </xdr:nvSpPr>
      <xdr:spPr>
        <a:xfrm>
          <a:off x="14325111" y="1672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166221</xdr:rowOff>
    </xdr:from>
    <xdr:to>
      <xdr:col>72</xdr:col>
      <xdr:colOff>38100</xdr:colOff>
      <xdr:row>99</xdr:row>
      <xdr:rowOff>96371</xdr:rowOff>
    </xdr:to>
    <xdr:sp macro="" textlink="">
      <xdr:nvSpPr>
        <xdr:cNvPr id="699" name="楕円 698"/>
        <xdr:cNvSpPr/>
      </xdr:nvSpPr>
      <xdr:spPr>
        <a:xfrm>
          <a:off x="13652500" y="1696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112898</xdr:rowOff>
    </xdr:from>
    <xdr:ext cx="534377" cy="259045"/>
    <xdr:sp macro="" textlink="">
      <xdr:nvSpPr>
        <xdr:cNvPr id="700" name="テキスト ボックス 699"/>
        <xdr:cNvSpPr txBox="1"/>
      </xdr:nvSpPr>
      <xdr:spPr>
        <a:xfrm>
          <a:off x="13436111" y="1674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154178</xdr:rowOff>
    </xdr:from>
    <xdr:to>
      <xdr:col>67</xdr:col>
      <xdr:colOff>101600</xdr:colOff>
      <xdr:row>99</xdr:row>
      <xdr:rowOff>84328</xdr:rowOff>
    </xdr:to>
    <xdr:sp macro="" textlink="">
      <xdr:nvSpPr>
        <xdr:cNvPr id="701" name="楕円 700"/>
        <xdr:cNvSpPr/>
      </xdr:nvSpPr>
      <xdr:spPr>
        <a:xfrm>
          <a:off x="12763500" y="1695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100855</xdr:rowOff>
    </xdr:from>
    <xdr:ext cx="534377" cy="259045"/>
    <xdr:sp macro="" textlink="">
      <xdr:nvSpPr>
        <xdr:cNvPr id="702" name="テキスト ボックス 701"/>
        <xdr:cNvSpPr txBox="1"/>
      </xdr:nvSpPr>
      <xdr:spPr>
        <a:xfrm>
          <a:off x="12547111" y="1673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6" name="テキスト ボックス 715"/>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0" name="テキスト ボックス 71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2" name="テキスト ボックス 721"/>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4" name="テキスト ボックス 723"/>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13462</xdr:rowOff>
    </xdr:from>
    <xdr:to>
      <xdr:col>116</xdr:col>
      <xdr:colOff>62864</xdr:colOff>
      <xdr:row>39</xdr:row>
      <xdr:rowOff>44450</xdr:rowOff>
    </xdr:to>
    <xdr:cxnSp macro="">
      <xdr:nvCxnSpPr>
        <xdr:cNvPr id="726" name="直線コネクタ 725"/>
        <xdr:cNvCxnSpPr/>
      </xdr:nvCxnSpPr>
      <xdr:spPr>
        <a:xfrm flipV="1">
          <a:off x="22159595" y="5328412"/>
          <a:ext cx="1269" cy="1402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131589</xdr:rowOff>
    </xdr:from>
    <xdr:ext cx="599010" cy="259045"/>
    <xdr:sp macro="" textlink="">
      <xdr:nvSpPr>
        <xdr:cNvPr id="729" name="投資及び出資金最大値テキスト"/>
        <xdr:cNvSpPr txBox="1"/>
      </xdr:nvSpPr>
      <xdr:spPr>
        <a:xfrm>
          <a:off x="22212300" y="510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13462</xdr:rowOff>
    </xdr:from>
    <xdr:to>
      <xdr:col>116</xdr:col>
      <xdr:colOff>152400</xdr:colOff>
      <xdr:row>31</xdr:row>
      <xdr:rowOff>13462</xdr:rowOff>
    </xdr:to>
    <xdr:cxnSp macro="">
      <xdr:nvCxnSpPr>
        <xdr:cNvPr id="730" name="直線コネクタ 729"/>
        <xdr:cNvCxnSpPr/>
      </xdr:nvCxnSpPr>
      <xdr:spPr>
        <a:xfrm>
          <a:off x="22072600" y="532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42355</xdr:rowOff>
    </xdr:from>
    <xdr:to>
      <xdr:col>116</xdr:col>
      <xdr:colOff>63500</xdr:colOff>
      <xdr:row>39</xdr:row>
      <xdr:rowOff>44450</xdr:rowOff>
    </xdr:to>
    <xdr:cxnSp macro="">
      <xdr:nvCxnSpPr>
        <xdr:cNvPr id="731" name="直線コネクタ 730"/>
        <xdr:cNvCxnSpPr/>
      </xdr:nvCxnSpPr>
      <xdr:spPr>
        <a:xfrm flipV="1">
          <a:off x="21323300" y="6728905"/>
          <a:ext cx="8382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125023</xdr:rowOff>
    </xdr:from>
    <xdr:ext cx="469744" cy="259045"/>
    <xdr:sp macro="" textlink="">
      <xdr:nvSpPr>
        <xdr:cNvPr id="732" name="投資及び出資金平均値テキスト"/>
        <xdr:cNvSpPr txBox="1"/>
      </xdr:nvSpPr>
      <xdr:spPr>
        <a:xfrm>
          <a:off x="22212300" y="64686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102146</xdr:rowOff>
    </xdr:from>
    <xdr:to>
      <xdr:col>116</xdr:col>
      <xdr:colOff>114300</xdr:colOff>
      <xdr:row>39</xdr:row>
      <xdr:rowOff>32296</xdr:rowOff>
    </xdr:to>
    <xdr:sp macro="" textlink="">
      <xdr:nvSpPr>
        <xdr:cNvPr id="733" name="フローチャート: 判断 732"/>
        <xdr:cNvSpPr/>
      </xdr:nvSpPr>
      <xdr:spPr>
        <a:xfrm>
          <a:off x="22110700" y="661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4" name="直線コネクタ 73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116649</xdr:rowOff>
    </xdr:from>
    <xdr:to>
      <xdr:col>112</xdr:col>
      <xdr:colOff>38100</xdr:colOff>
      <xdr:row>39</xdr:row>
      <xdr:rowOff>46799</xdr:rowOff>
    </xdr:to>
    <xdr:sp macro="" textlink="">
      <xdr:nvSpPr>
        <xdr:cNvPr id="735" name="フローチャート: 判断 734"/>
        <xdr:cNvSpPr/>
      </xdr:nvSpPr>
      <xdr:spPr>
        <a:xfrm>
          <a:off x="21272500" y="663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63326</xdr:rowOff>
    </xdr:from>
    <xdr:ext cx="469744" cy="259045"/>
    <xdr:sp macro="" textlink="">
      <xdr:nvSpPr>
        <xdr:cNvPr id="736" name="テキスト ボックス 735"/>
        <xdr:cNvSpPr txBox="1"/>
      </xdr:nvSpPr>
      <xdr:spPr>
        <a:xfrm>
          <a:off x="21088428" y="6406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7" name="直線コネクタ 73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120015</xdr:rowOff>
    </xdr:from>
    <xdr:to>
      <xdr:col>107</xdr:col>
      <xdr:colOff>101600</xdr:colOff>
      <xdr:row>39</xdr:row>
      <xdr:rowOff>50165</xdr:rowOff>
    </xdr:to>
    <xdr:sp macro="" textlink="">
      <xdr:nvSpPr>
        <xdr:cNvPr id="738" name="フローチャート: 判断 737"/>
        <xdr:cNvSpPr/>
      </xdr:nvSpPr>
      <xdr:spPr>
        <a:xfrm>
          <a:off x="20383500" y="663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66692</xdr:rowOff>
    </xdr:from>
    <xdr:ext cx="469744" cy="259045"/>
    <xdr:sp macro="" textlink="">
      <xdr:nvSpPr>
        <xdr:cNvPr id="739" name="テキスト ボックス 738"/>
        <xdr:cNvSpPr txBox="1"/>
      </xdr:nvSpPr>
      <xdr:spPr>
        <a:xfrm>
          <a:off x="20199428" y="641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40374</xdr:rowOff>
    </xdr:from>
    <xdr:to>
      <xdr:col>102</xdr:col>
      <xdr:colOff>114300</xdr:colOff>
      <xdr:row>39</xdr:row>
      <xdr:rowOff>44450</xdr:rowOff>
    </xdr:to>
    <xdr:cxnSp macro="">
      <xdr:nvCxnSpPr>
        <xdr:cNvPr id="740" name="直線コネクタ 739"/>
        <xdr:cNvCxnSpPr/>
      </xdr:nvCxnSpPr>
      <xdr:spPr>
        <a:xfrm>
          <a:off x="18656300" y="6726924"/>
          <a:ext cx="88900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126467</xdr:rowOff>
    </xdr:from>
    <xdr:to>
      <xdr:col>102</xdr:col>
      <xdr:colOff>165100</xdr:colOff>
      <xdr:row>39</xdr:row>
      <xdr:rowOff>56617</xdr:rowOff>
    </xdr:to>
    <xdr:sp macro="" textlink="">
      <xdr:nvSpPr>
        <xdr:cNvPr id="741" name="フローチャート: 判断 740"/>
        <xdr:cNvSpPr/>
      </xdr:nvSpPr>
      <xdr:spPr>
        <a:xfrm>
          <a:off x="19494500" y="66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73144</xdr:rowOff>
    </xdr:from>
    <xdr:ext cx="469744" cy="259045"/>
    <xdr:sp macro="" textlink="">
      <xdr:nvSpPr>
        <xdr:cNvPr id="742" name="テキスト ボックス 741"/>
        <xdr:cNvSpPr txBox="1"/>
      </xdr:nvSpPr>
      <xdr:spPr>
        <a:xfrm>
          <a:off x="19310428" y="641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122822</xdr:rowOff>
    </xdr:from>
    <xdr:to>
      <xdr:col>98</xdr:col>
      <xdr:colOff>38100</xdr:colOff>
      <xdr:row>39</xdr:row>
      <xdr:rowOff>52972</xdr:rowOff>
    </xdr:to>
    <xdr:sp macro="" textlink="">
      <xdr:nvSpPr>
        <xdr:cNvPr id="743" name="フローチャート: 判断 742"/>
        <xdr:cNvSpPr/>
      </xdr:nvSpPr>
      <xdr:spPr>
        <a:xfrm>
          <a:off x="18605500" y="663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69499</xdr:rowOff>
    </xdr:from>
    <xdr:ext cx="469744" cy="259045"/>
    <xdr:sp macro="" textlink="">
      <xdr:nvSpPr>
        <xdr:cNvPr id="744" name="テキスト ボックス 743"/>
        <xdr:cNvSpPr txBox="1"/>
      </xdr:nvSpPr>
      <xdr:spPr>
        <a:xfrm>
          <a:off x="18421428" y="641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163005</xdr:rowOff>
    </xdr:from>
    <xdr:to>
      <xdr:col>116</xdr:col>
      <xdr:colOff>114300</xdr:colOff>
      <xdr:row>39</xdr:row>
      <xdr:rowOff>93155</xdr:rowOff>
    </xdr:to>
    <xdr:sp macro="" textlink="">
      <xdr:nvSpPr>
        <xdr:cNvPr id="750" name="楕円 749"/>
        <xdr:cNvSpPr/>
      </xdr:nvSpPr>
      <xdr:spPr>
        <a:xfrm>
          <a:off x="22110700" y="667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80574</xdr:rowOff>
    </xdr:from>
    <xdr:ext cx="378565" cy="259045"/>
    <xdr:sp macro="" textlink="">
      <xdr:nvSpPr>
        <xdr:cNvPr id="751" name="投資及び出資金該当値テキスト"/>
        <xdr:cNvSpPr txBox="1"/>
      </xdr:nvSpPr>
      <xdr:spPr>
        <a:xfrm>
          <a:off x="22212300" y="6595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2" name="楕円 75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3" name="テキスト ボックス 75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4" name="楕円 75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5" name="テキスト ボックス 75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6" name="楕円 75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7" name="テキスト ボックス 75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161024</xdr:rowOff>
    </xdr:from>
    <xdr:to>
      <xdr:col>98</xdr:col>
      <xdr:colOff>38100</xdr:colOff>
      <xdr:row>39</xdr:row>
      <xdr:rowOff>91174</xdr:rowOff>
    </xdr:to>
    <xdr:sp macro="" textlink="">
      <xdr:nvSpPr>
        <xdr:cNvPr id="758" name="楕円 757"/>
        <xdr:cNvSpPr/>
      </xdr:nvSpPr>
      <xdr:spPr>
        <a:xfrm>
          <a:off x="18605500" y="667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82301</xdr:rowOff>
    </xdr:from>
    <xdr:ext cx="378565" cy="259045"/>
    <xdr:sp macro="" textlink="">
      <xdr:nvSpPr>
        <xdr:cNvPr id="759" name="テキスト ボックス 758"/>
        <xdr:cNvSpPr txBox="1"/>
      </xdr:nvSpPr>
      <xdr:spPr>
        <a:xfrm>
          <a:off x="18467017" y="6768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0" name="直線コネクタ 769"/>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1" name="テキスト ボックス 770"/>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2" name="直線コネクタ 771"/>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3" name="テキスト ボックス 772"/>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4" name="直線コネクタ 773"/>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5" name="テキスト ボックス 774"/>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6" name="直線コネクタ 775"/>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7" name="テキスト ボックス 776"/>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8" name="直線コネクタ 777"/>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9" name="テキスト ボックス 778"/>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0" name="直線コネクタ 779"/>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1" name="テキスト ボックス 780"/>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3" name="テキスト ボックス 782"/>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54318</xdr:rowOff>
    </xdr:from>
    <xdr:to>
      <xdr:col>116</xdr:col>
      <xdr:colOff>62864</xdr:colOff>
      <xdr:row>59</xdr:row>
      <xdr:rowOff>98878</xdr:rowOff>
    </xdr:to>
    <xdr:cxnSp macro="">
      <xdr:nvCxnSpPr>
        <xdr:cNvPr id="785" name="直線コネクタ 784"/>
        <xdr:cNvCxnSpPr/>
      </xdr:nvCxnSpPr>
      <xdr:spPr>
        <a:xfrm flipV="1">
          <a:off x="22159595" y="8626818"/>
          <a:ext cx="1269" cy="1587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6"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7" name="直線コネクタ 786"/>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995</xdr:rowOff>
    </xdr:from>
    <xdr:ext cx="534377" cy="259045"/>
    <xdr:sp macro="" textlink="">
      <xdr:nvSpPr>
        <xdr:cNvPr id="788" name="貸付金最大値テキスト"/>
        <xdr:cNvSpPr txBox="1"/>
      </xdr:nvSpPr>
      <xdr:spPr>
        <a:xfrm>
          <a:off x="22212300" y="840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54318</xdr:rowOff>
    </xdr:from>
    <xdr:to>
      <xdr:col>116</xdr:col>
      <xdr:colOff>152400</xdr:colOff>
      <xdr:row>50</xdr:row>
      <xdr:rowOff>54318</xdr:rowOff>
    </xdr:to>
    <xdr:cxnSp macro="">
      <xdr:nvCxnSpPr>
        <xdr:cNvPr id="789" name="直線コネクタ 788"/>
        <xdr:cNvCxnSpPr/>
      </xdr:nvCxnSpPr>
      <xdr:spPr>
        <a:xfrm>
          <a:off x="22072600" y="8626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31245</xdr:rowOff>
    </xdr:from>
    <xdr:to>
      <xdr:col>116</xdr:col>
      <xdr:colOff>63500</xdr:colOff>
      <xdr:row>59</xdr:row>
      <xdr:rowOff>85423</xdr:rowOff>
    </xdr:to>
    <xdr:cxnSp macro="">
      <xdr:nvCxnSpPr>
        <xdr:cNvPr id="790" name="直線コネクタ 789"/>
        <xdr:cNvCxnSpPr/>
      </xdr:nvCxnSpPr>
      <xdr:spPr>
        <a:xfrm>
          <a:off x="21323300" y="10146795"/>
          <a:ext cx="838200" cy="5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152125</xdr:rowOff>
    </xdr:from>
    <xdr:ext cx="469744" cy="259045"/>
    <xdr:sp macro="" textlink="">
      <xdr:nvSpPr>
        <xdr:cNvPr id="791" name="貸付金平均値テキスト"/>
        <xdr:cNvSpPr txBox="1"/>
      </xdr:nvSpPr>
      <xdr:spPr>
        <a:xfrm>
          <a:off x="22212300" y="99247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129248</xdr:rowOff>
    </xdr:from>
    <xdr:to>
      <xdr:col>116</xdr:col>
      <xdr:colOff>114300</xdr:colOff>
      <xdr:row>59</xdr:row>
      <xdr:rowOff>59398</xdr:rowOff>
    </xdr:to>
    <xdr:sp macro="" textlink="">
      <xdr:nvSpPr>
        <xdr:cNvPr id="792" name="フローチャート: 判断 791"/>
        <xdr:cNvSpPr/>
      </xdr:nvSpPr>
      <xdr:spPr>
        <a:xfrm>
          <a:off x="22110700" y="1007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31245</xdr:rowOff>
    </xdr:from>
    <xdr:to>
      <xdr:col>111</xdr:col>
      <xdr:colOff>177800</xdr:colOff>
      <xdr:row>59</xdr:row>
      <xdr:rowOff>79807</xdr:rowOff>
    </xdr:to>
    <xdr:cxnSp macro="">
      <xdr:nvCxnSpPr>
        <xdr:cNvPr id="793" name="直線コネクタ 792"/>
        <xdr:cNvCxnSpPr/>
      </xdr:nvCxnSpPr>
      <xdr:spPr>
        <a:xfrm flipV="1">
          <a:off x="20434300" y="10146795"/>
          <a:ext cx="889000" cy="4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126521</xdr:rowOff>
    </xdr:from>
    <xdr:to>
      <xdr:col>112</xdr:col>
      <xdr:colOff>38100</xdr:colOff>
      <xdr:row>59</xdr:row>
      <xdr:rowOff>56671</xdr:rowOff>
    </xdr:to>
    <xdr:sp macro="" textlink="">
      <xdr:nvSpPr>
        <xdr:cNvPr id="794" name="フローチャート: 判断 793"/>
        <xdr:cNvSpPr/>
      </xdr:nvSpPr>
      <xdr:spPr>
        <a:xfrm>
          <a:off x="21272500" y="1007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73198</xdr:rowOff>
    </xdr:from>
    <xdr:ext cx="469744" cy="259045"/>
    <xdr:sp macro="" textlink="">
      <xdr:nvSpPr>
        <xdr:cNvPr id="795" name="テキスト ボックス 794"/>
        <xdr:cNvSpPr txBox="1"/>
      </xdr:nvSpPr>
      <xdr:spPr>
        <a:xfrm>
          <a:off x="21088428" y="984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23718</xdr:rowOff>
    </xdr:from>
    <xdr:to>
      <xdr:col>107</xdr:col>
      <xdr:colOff>50800</xdr:colOff>
      <xdr:row>59</xdr:row>
      <xdr:rowOff>79807</xdr:rowOff>
    </xdr:to>
    <xdr:cxnSp macro="">
      <xdr:nvCxnSpPr>
        <xdr:cNvPr id="796" name="直線コネクタ 795"/>
        <xdr:cNvCxnSpPr/>
      </xdr:nvCxnSpPr>
      <xdr:spPr>
        <a:xfrm>
          <a:off x="19545300" y="10139268"/>
          <a:ext cx="889000" cy="5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140629</xdr:rowOff>
    </xdr:from>
    <xdr:to>
      <xdr:col>107</xdr:col>
      <xdr:colOff>101600</xdr:colOff>
      <xdr:row>59</xdr:row>
      <xdr:rowOff>70779</xdr:rowOff>
    </xdr:to>
    <xdr:sp macro="" textlink="">
      <xdr:nvSpPr>
        <xdr:cNvPr id="797" name="フローチャート: 判断 796"/>
        <xdr:cNvSpPr/>
      </xdr:nvSpPr>
      <xdr:spPr>
        <a:xfrm>
          <a:off x="20383500" y="1008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87306</xdr:rowOff>
    </xdr:from>
    <xdr:ext cx="469744" cy="259045"/>
    <xdr:sp macro="" textlink="">
      <xdr:nvSpPr>
        <xdr:cNvPr id="798" name="テキスト ボックス 797"/>
        <xdr:cNvSpPr txBox="1"/>
      </xdr:nvSpPr>
      <xdr:spPr>
        <a:xfrm>
          <a:off x="20199428" y="985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21710</xdr:rowOff>
    </xdr:from>
    <xdr:to>
      <xdr:col>102</xdr:col>
      <xdr:colOff>114300</xdr:colOff>
      <xdr:row>59</xdr:row>
      <xdr:rowOff>23718</xdr:rowOff>
    </xdr:to>
    <xdr:cxnSp macro="">
      <xdr:nvCxnSpPr>
        <xdr:cNvPr id="799" name="直線コネクタ 798"/>
        <xdr:cNvCxnSpPr/>
      </xdr:nvCxnSpPr>
      <xdr:spPr>
        <a:xfrm>
          <a:off x="18656300" y="10137260"/>
          <a:ext cx="889000" cy="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112217</xdr:rowOff>
    </xdr:from>
    <xdr:to>
      <xdr:col>102</xdr:col>
      <xdr:colOff>165100</xdr:colOff>
      <xdr:row>59</xdr:row>
      <xdr:rowOff>42367</xdr:rowOff>
    </xdr:to>
    <xdr:sp macro="" textlink="">
      <xdr:nvSpPr>
        <xdr:cNvPr id="800" name="フローチャート: 判断 799"/>
        <xdr:cNvSpPr/>
      </xdr:nvSpPr>
      <xdr:spPr>
        <a:xfrm>
          <a:off x="19494500" y="1005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58894</xdr:rowOff>
    </xdr:from>
    <xdr:ext cx="469744" cy="259045"/>
    <xdr:sp macro="" textlink="">
      <xdr:nvSpPr>
        <xdr:cNvPr id="801" name="テキスト ボックス 800"/>
        <xdr:cNvSpPr txBox="1"/>
      </xdr:nvSpPr>
      <xdr:spPr>
        <a:xfrm>
          <a:off x="19310428" y="983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130195</xdr:rowOff>
    </xdr:from>
    <xdr:to>
      <xdr:col>98</xdr:col>
      <xdr:colOff>38100</xdr:colOff>
      <xdr:row>59</xdr:row>
      <xdr:rowOff>60345</xdr:rowOff>
    </xdr:to>
    <xdr:sp macro="" textlink="">
      <xdr:nvSpPr>
        <xdr:cNvPr id="802" name="フローチャート: 判断 801"/>
        <xdr:cNvSpPr/>
      </xdr:nvSpPr>
      <xdr:spPr>
        <a:xfrm>
          <a:off x="18605500" y="1007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76872</xdr:rowOff>
    </xdr:from>
    <xdr:ext cx="469744" cy="259045"/>
    <xdr:sp macro="" textlink="">
      <xdr:nvSpPr>
        <xdr:cNvPr id="803" name="テキスト ボックス 802"/>
        <xdr:cNvSpPr txBox="1"/>
      </xdr:nvSpPr>
      <xdr:spPr>
        <a:xfrm>
          <a:off x="18421428" y="984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34623</xdr:rowOff>
    </xdr:from>
    <xdr:to>
      <xdr:col>116</xdr:col>
      <xdr:colOff>114300</xdr:colOff>
      <xdr:row>59</xdr:row>
      <xdr:rowOff>136223</xdr:rowOff>
    </xdr:to>
    <xdr:sp macro="" textlink="">
      <xdr:nvSpPr>
        <xdr:cNvPr id="809" name="楕円 808"/>
        <xdr:cNvSpPr/>
      </xdr:nvSpPr>
      <xdr:spPr>
        <a:xfrm>
          <a:off x="22110700" y="1015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121000</xdr:rowOff>
    </xdr:from>
    <xdr:ext cx="378565" cy="259045"/>
    <xdr:sp macro="" textlink="">
      <xdr:nvSpPr>
        <xdr:cNvPr id="810" name="貸付金該当値テキスト"/>
        <xdr:cNvSpPr txBox="1"/>
      </xdr:nvSpPr>
      <xdr:spPr>
        <a:xfrm>
          <a:off x="22212300" y="10065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151895</xdr:rowOff>
    </xdr:from>
    <xdr:to>
      <xdr:col>112</xdr:col>
      <xdr:colOff>38100</xdr:colOff>
      <xdr:row>59</xdr:row>
      <xdr:rowOff>82045</xdr:rowOff>
    </xdr:to>
    <xdr:sp macro="" textlink="">
      <xdr:nvSpPr>
        <xdr:cNvPr id="811" name="楕円 810"/>
        <xdr:cNvSpPr/>
      </xdr:nvSpPr>
      <xdr:spPr>
        <a:xfrm>
          <a:off x="21272500" y="1009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73172</xdr:rowOff>
    </xdr:from>
    <xdr:ext cx="469744" cy="259045"/>
    <xdr:sp macro="" textlink="">
      <xdr:nvSpPr>
        <xdr:cNvPr id="812" name="テキスト ボックス 811"/>
        <xdr:cNvSpPr txBox="1"/>
      </xdr:nvSpPr>
      <xdr:spPr>
        <a:xfrm>
          <a:off x="21088428" y="10188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29007</xdr:rowOff>
    </xdr:from>
    <xdr:to>
      <xdr:col>107</xdr:col>
      <xdr:colOff>101600</xdr:colOff>
      <xdr:row>59</xdr:row>
      <xdr:rowOff>130607</xdr:rowOff>
    </xdr:to>
    <xdr:sp macro="" textlink="">
      <xdr:nvSpPr>
        <xdr:cNvPr id="813" name="楕円 812"/>
        <xdr:cNvSpPr/>
      </xdr:nvSpPr>
      <xdr:spPr>
        <a:xfrm>
          <a:off x="20383500" y="101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121734</xdr:rowOff>
    </xdr:from>
    <xdr:ext cx="469744" cy="259045"/>
    <xdr:sp macro="" textlink="">
      <xdr:nvSpPr>
        <xdr:cNvPr id="814" name="テキスト ボックス 813"/>
        <xdr:cNvSpPr txBox="1"/>
      </xdr:nvSpPr>
      <xdr:spPr>
        <a:xfrm>
          <a:off x="20199428" y="10237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144368</xdr:rowOff>
    </xdr:from>
    <xdr:to>
      <xdr:col>102</xdr:col>
      <xdr:colOff>165100</xdr:colOff>
      <xdr:row>59</xdr:row>
      <xdr:rowOff>74518</xdr:rowOff>
    </xdr:to>
    <xdr:sp macro="" textlink="">
      <xdr:nvSpPr>
        <xdr:cNvPr id="815" name="楕円 814"/>
        <xdr:cNvSpPr/>
      </xdr:nvSpPr>
      <xdr:spPr>
        <a:xfrm>
          <a:off x="19494500" y="1008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65645</xdr:rowOff>
    </xdr:from>
    <xdr:ext cx="469744" cy="259045"/>
    <xdr:sp macro="" textlink="">
      <xdr:nvSpPr>
        <xdr:cNvPr id="816" name="テキスト ボックス 815"/>
        <xdr:cNvSpPr txBox="1"/>
      </xdr:nvSpPr>
      <xdr:spPr>
        <a:xfrm>
          <a:off x="19310428" y="1018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142360</xdr:rowOff>
    </xdr:from>
    <xdr:to>
      <xdr:col>98</xdr:col>
      <xdr:colOff>38100</xdr:colOff>
      <xdr:row>59</xdr:row>
      <xdr:rowOff>72510</xdr:rowOff>
    </xdr:to>
    <xdr:sp macro="" textlink="">
      <xdr:nvSpPr>
        <xdr:cNvPr id="817" name="楕円 816"/>
        <xdr:cNvSpPr/>
      </xdr:nvSpPr>
      <xdr:spPr>
        <a:xfrm>
          <a:off x="18605500" y="1008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63637</xdr:rowOff>
    </xdr:from>
    <xdr:ext cx="469744" cy="259045"/>
    <xdr:sp macro="" textlink="">
      <xdr:nvSpPr>
        <xdr:cNvPr id="818" name="テキスト ボックス 817"/>
        <xdr:cNvSpPr txBox="1"/>
      </xdr:nvSpPr>
      <xdr:spPr>
        <a:xfrm>
          <a:off x="18421428" y="1017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78677</xdr:rowOff>
    </xdr:from>
    <xdr:to>
      <xdr:col>116</xdr:col>
      <xdr:colOff>62864</xdr:colOff>
      <xdr:row>79</xdr:row>
      <xdr:rowOff>126975</xdr:rowOff>
    </xdr:to>
    <xdr:cxnSp macro="">
      <xdr:nvCxnSpPr>
        <xdr:cNvPr id="843" name="直線コネクタ 842"/>
        <xdr:cNvCxnSpPr/>
      </xdr:nvCxnSpPr>
      <xdr:spPr>
        <a:xfrm flipV="1">
          <a:off x="22159595" y="12251627"/>
          <a:ext cx="1269" cy="141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130802</xdr:rowOff>
    </xdr:from>
    <xdr:ext cx="534377" cy="259045"/>
    <xdr:sp macro="" textlink="">
      <xdr:nvSpPr>
        <xdr:cNvPr id="844" name="繰出金最小値テキスト"/>
        <xdr:cNvSpPr txBox="1"/>
      </xdr:nvSpPr>
      <xdr:spPr>
        <a:xfrm>
          <a:off x="22212300" y="1367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126975</xdr:rowOff>
    </xdr:from>
    <xdr:to>
      <xdr:col>116</xdr:col>
      <xdr:colOff>152400</xdr:colOff>
      <xdr:row>79</xdr:row>
      <xdr:rowOff>126975</xdr:rowOff>
    </xdr:to>
    <xdr:cxnSp macro="">
      <xdr:nvCxnSpPr>
        <xdr:cNvPr id="845" name="直線コネクタ 844"/>
        <xdr:cNvCxnSpPr/>
      </xdr:nvCxnSpPr>
      <xdr:spPr>
        <a:xfrm>
          <a:off x="22072600" y="13671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25354</xdr:rowOff>
    </xdr:from>
    <xdr:ext cx="599010" cy="259045"/>
    <xdr:sp macro="" textlink="">
      <xdr:nvSpPr>
        <xdr:cNvPr id="846" name="繰出金最大値テキスト"/>
        <xdr:cNvSpPr txBox="1"/>
      </xdr:nvSpPr>
      <xdr:spPr>
        <a:xfrm>
          <a:off x="22212300" y="12026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78677</xdr:rowOff>
    </xdr:from>
    <xdr:to>
      <xdr:col>116</xdr:col>
      <xdr:colOff>152400</xdr:colOff>
      <xdr:row>71</xdr:row>
      <xdr:rowOff>78677</xdr:rowOff>
    </xdr:to>
    <xdr:cxnSp macro="">
      <xdr:nvCxnSpPr>
        <xdr:cNvPr id="847" name="直線コネクタ 846"/>
        <xdr:cNvCxnSpPr/>
      </xdr:nvCxnSpPr>
      <xdr:spPr>
        <a:xfrm>
          <a:off x="22072600" y="1225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103860</xdr:rowOff>
    </xdr:from>
    <xdr:to>
      <xdr:col>116</xdr:col>
      <xdr:colOff>63500</xdr:colOff>
      <xdr:row>73</xdr:row>
      <xdr:rowOff>137084</xdr:rowOff>
    </xdr:to>
    <xdr:cxnSp macro="">
      <xdr:nvCxnSpPr>
        <xdr:cNvPr id="848" name="直線コネクタ 847"/>
        <xdr:cNvCxnSpPr/>
      </xdr:nvCxnSpPr>
      <xdr:spPr>
        <a:xfrm flipV="1">
          <a:off x="21323300" y="12619710"/>
          <a:ext cx="838200" cy="3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13314</xdr:rowOff>
    </xdr:from>
    <xdr:ext cx="534377" cy="259045"/>
    <xdr:sp macro="" textlink="">
      <xdr:nvSpPr>
        <xdr:cNvPr id="849" name="繰出金平均値テキスト"/>
        <xdr:cNvSpPr txBox="1"/>
      </xdr:nvSpPr>
      <xdr:spPr>
        <a:xfrm>
          <a:off x="22212300" y="12872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34887</xdr:rowOff>
    </xdr:from>
    <xdr:to>
      <xdr:col>116</xdr:col>
      <xdr:colOff>114300</xdr:colOff>
      <xdr:row>75</xdr:row>
      <xdr:rowOff>136487</xdr:rowOff>
    </xdr:to>
    <xdr:sp macro="" textlink="">
      <xdr:nvSpPr>
        <xdr:cNvPr id="850" name="フローチャート: 判断 849"/>
        <xdr:cNvSpPr/>
      </xdr:nvSpPr>
      <xdr:spPr>
        <a:xfrm>
          <a:off x="22110700" y="128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137084</xdr:rowOff>
    </xdr:from>
    <xdr:to>
      <xdr:col>111</xdr:col>
      <xdr:colOff>177800</xdr:colOff>
      <xdr:row>74</xdr:row>
      <xdr:rowOff>4508</xdr:rowOff>
    </xdr:to>
    <xdr:cxnSp macro="">
      <xdr:nvCxnSpPr>
        <xdr:cNvPr id="851" name="直線コネクタ 850"/>
        <xdr:cNvCxnSpPr/>
      </xdr:nvCxnSpPr>
      <xdr:spPr>
        <a:xfrm flipV="1">
          <a:off x="20434300" y="12652934"/>
          <a:ext cx="889000" cy="3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74511</xdr:rowOff>
    </xdr:from>
    <xdr:to>
      <xdr:col>112</xdr:col>
      <xdr:colOff>38100</xdr:colOff>
      <xdr:row>76</xdr:row>
      <xdr:rowOff>4660</xdr:rowOff>
    </xdr:to>
    <xdr:sp macro="" textlink="">
      <xdr:nvSpPr>
        <xdr:cNvPr id="852" name="フローチャート: 判断 851"/>
        <xdr:cNvSpPr/>
      </xdr:nvSpPr>
      <xdr:spPr>
        <a:xfrm>
          <a:off x="21272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167237</xdr:rowOff>
    </xdr:from>
    <xdr:ext cx="534377" cy="259045"/>
    <xdr:sp macro="" textlink="">
      <xdr:nvSpPr>
        <xdr:cNvPr id="853" name="テキスト ボックス 852"/>
        <xdr:cNvSpPr txBox="1"/>
      </xdr:nvSpPr>
      <xdr:spPr>
        <a:xfrm>
          <a:off x="21056111" y="1302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158267</xdr:rowOff>
    </xdr:from>
    <xdr:to>
      <xdr:col>107</xdr:col>
      <xdr:colOff>50800</xdr:colOff>
      <xdr:row>74</xdr:row>
      <xdr:rowOff>4508</xdr:rowOff>
    </xdr:to>
    <xdr:cxnSp macro="">
      <xdr:nvCxnSpPr>
        <xdr:cNvPr id="854" name="直線コネクタ 853"/>
        <xdr:cNvCxnSpPr/>
      </xdr:nvCxnSpPr>
      <xdr:spPr>
        <a:xfrm>
          <a:off x="19545300" y="12674117"/>
          <a:ext cx="889000" cy="1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40805</xdr:rowOff>
    </xdr:from>
    <xdr:to>
      <xdr:col>107</xdr:col>
      <xdr:colOff>101600</xdr:colOff>
      <xdr:row>75</xdr:row>
      <xdr:rowOff>142405</xdr:rowOff>
    </xdr:to>
    <xdr:sp macro="" textlink="">
      <xdr:nvSpPr>
        <xdr:cNvPr id="855" name="フローチャート: 判断 854"/>
        <xdr:cNvSpPr/>
      </xdr:nvSpPr>
      <xdr:spPr>
        <a:xfrm>
          <a:off x="20383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133532</xdr:rowOff>
    </xdr:from>
    <xdr:ext cx="534377" cy="259045"/>
    <xdr:sp macro="" textlink="">
      <xdr:nvSpPr>
        <xdr:cNvPr id="856" name="テキスト ボックス 855"/>
        <xdr:cNvSpPr txBox="1"/>
      </xdr:nvSpPr>
      <xdr:spPr>
        <a:xfrm>
          <a:off x="20167111" y="1299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136017</xdr:rowOff>
    </xdr:from>
    <xdr:to>
      <xdr:col>102</xdr:col>
      <xdr:colOff>114300</xdr:colOff>
      <xdr:row>73</xdr:row>
      <xdr:rowOff>158267</xdr:rowOff>
    </xdr:to>
    <xdr:cxnSp macro="">
      <xdr:nvCxnSpPr>
        <xdr:cNvPr id="857" name="直線コネクタ 856"/>
        <xdr:cNvCxnSpPr/>
      </xdr:nvCxnSpPr>
      <xdr:spPr>
        <a:xfrm>
          <a:off x="18656300" y="12651867"/>
          <a:ext cx="889000" cy="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38709</xdr:rowOff>
    </xdr:from>
    <xdr:to>
      <xdr:col>102</xdr:col>
      <xdr:colOff>165100</xdr:colOff>
      <xdr:row>75</xdr:row>
      <xdr:rowOff>140309</xdr:rowOff>
    </xdr:to>
    <xdr:sp macro="" textlink="">
      <xdr:nvSpPr>
        <xdr:cNvPr id="858" name="フローチャート: 判断 857"/>
        <xdr:cNvSpPr/>
      </xdr:nvSpPr>
      <xdr:spPr>
        <a:xfrm>
          <a:off x="19494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131436</xdr:rowOff>
    </xdr:from>
    <xdr:ext cx="534377" cy="259045"/>
    <xdr:sp macro="" textlink="">
      <xdr:nvSpPr>
        <xdr:cNvPr id="859" name="テキスト ボックス 858"/>
        <xdr:cNvSpPr txBox="1"/>
      </xdr:nvSpPr>
      <xdr:spPr>
        <a:xfrm>
          <a:off x="19278111" y="1299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37084</xdr:rowOff>
    </xdr:from>
    <xdr:to>
      <xdr:col>98</xdr:col>
      <xdr:colOff>38100</xdr:colOff>
      <xdr:row>75</xdr:row>
      <xdr:rowOff>138684</xdr:rowOff>
    </xdr:to>
    <xdr:sp macro="" textlink="">
      <xdr:nvSpPr>
        <xdr:cNvPr id="860" name="フローチャート: 判断 859"/>
        <xdr:cNvSpPr/>
      </xdr:nvSpPr>
      <xdr:spPr>
        <a:xfrm>
          <a:off x="18605500" y="1289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129812</xdr:rowOff>
    </xdr:from>
    <xdr:ext cx="534377" cy="259045"/>
    <xdr:sp macro="" textlink="">
      <xdr:nvSpPr>
        <xdr:cNvPr id="861" name="テキスト ボックス 860"/>
        <xdr:cNvSpPr txBox="1"/>
      </xdr:nvSpPr>
      <xdr:spPr>
        <a:xfrm>
          <a:off x="18389111" y="1298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53060</xdr:rowOff>
    </xdr:from>
    <xdr:to>
      <xdr:col>116</xdr:col>
      <xdr:colOff>114300</xdr:colOff>
      <xdr:row>73</xdr:row>
      <xdr:rowOff>154660</xdr:rowOff>
    </xdr:to>
    <xdr:sp macro="" textlink="">
      <xdr:nvSpPr>
        <xdr:cNvPr id="867" name="楕円 866"/>
        <xdr:cNvSpPr/>
      </xdr:nvSpPr>
      <xdr:spPr>
        <a:xfrm>
          <a:off x="22110700" y="1256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75937</xdr:rowOff>
    </xdr:from>
    <xdr:ext cx="599010" cy="259045"/>
    <xdr:sp macro="" textlink="">
      <xdr:nvSpPr>
        <xdr:cNvPr id="868" name="繰出金該当値テキスト"/>
        <xdr:cNvSpPr txBox="1"/>
      </xdr:nvSpPr>
      <xdr:spPr>
        <a:xfrm>
          <a:off x="22212300" y="12420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86284</xdr:rowOff>
    </xdr:from>
    <xdr:to>
      <xdr:col>112</xdr:col>
      <xdr:colOff>38100</xdr:colOff>
      <xdr:row>74</xdr:row>
      <xdr:rowOff>16434</xdr:rowOff>
    </xdr:to>
    <xdr:sp macro="" textlink="">
      <xdr:nvSpPr>
        <xdr:cNvPr id="869" name="楕円 868"/>
        <xdr:cNvSpPr/>
      </xdr:nvSpPr>
      <xdr:spPr>
        <a:xfrm>
          <a:off x="21272500" y="1260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32961</xdr:rowOff>
    </xdr:from>
    <xdr:ext cx="599010" cy="259045"/>
    <xdr:sp macro="" textlink="">
      <xdr:nvSpPr>
        <xdr:cNvPr id="870" name="テキスト ボックス 869"/>
        <xdr:cNvSpPr txBox="1"/>
      </xdr:nvSpPr>
      <xdr:spPr>
        <a:xfrm>
          <a:off x="21023795" y="12377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125158</xdr:rowOff>
    </xdr:from>
    <xdr:to>
      <xdr:col>107</xdr:col>
      <xdr:colOff>101600</xdr:colOff>
      <xdr:row>74</xdr:row>
      <xdr:rowOff>55308</xdr:rowOff>
    </xdr:to>
    <xdr:sp macro="" textlink="">
      <xdr:nvSpPr>
        <xdr:cNvPr id="871" name="楕円 870"/>
        <xdr:cNvSpPr/>
      </xdr:nvSpPr>
      <xdr:spPr>
        <a:xfrm>
          <a:off x="20383500" y="126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71835</xdr:rowOff>
    </xdr:from>
    <xdr:ext cx="599010" cy="259045"/>
    <xdr:sp macro="" textlink="">
      <xdr:nvSpPr>
        <xdr:cNvPr id="872" name="テキスト ボックス 871"/>
        <xdr:cNvSpPr txBox="1"/>
      </xdr:nvSpPr>
      <xdr:spPr>
        <a:xfrm>
          <a:off x="20134795" y="1241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107467</xdr:rowOff>
    </xdr:from>
    <xdr:to>
      <xdr:col>102</xdr:col>
      <xdr:colOff>165100</xdr:colOff>
      <xdr:row>74</xdr:row>
      <xdr:rowOff>37617</xdr:rowOff>
    </xdr:to>
    <xdr:sp macro="" textlink="">
      <xdr:nvSpPr>
        <xdr:cNvPr id="873" name="楕円 872"/>
        <xdr:cNvSpPr/>
      </xdr:nvSpPr>
      <xdr:spPr>
        <a:xfrm>
          <a:off x="19494500" y="1262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54144</xdr:rowOff>
    </xdr:from>
    <xdr:ext cx="599010" cy="259045"/>
    <xdr:sp macro="" textlink="">
      <xdr:nvSpPr>
        <xdr:cNvPr id="874" name="テキスト ボックス 873"/>
        <xdr:cNvSpPr txBox="1"/>
      </xdr:nvSpPr>
      <xdr:spPr>
        <a:xfrm>
          <a:off x="19245795" y="1239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85217</xdr:rowOff>
    </xdr:from>
    <xdr:to>
      <xdr:col>98</xdr:col>
      <xdr:colOff>38100</xdr:colOff>
      <xdr:row>74</xdr:row>
      <xdr:rowOff>15367</xdr:rowOff>
    </xdr:to>
    <xdr:sp macro="" textlink="">
      <xdr:nvSpPr>
        <xdr:cNvPr id="875" name="楕円 874"/>
        <xdr:cNvSpPr/>
      </xdr:nvSpPr>
      <xdr:spPr>
        <a:xfrm>
          <a:off x="18605500" y="1260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31894</xdr:rowOff>
    </xdr:from>
    <xdr:ext cx="599010" cy="259045"/>
    <xdr:sp macro="" textlink="">
      <xdr:nvSpPr>
        <xdr:cNvPr id="876" name="テキスト ボックス 875"/>
        <xdr:cNvSpPr txBox="1"/>
      </xdr:nvSpPr>
      <xdr:spPr>
        <a:xfrm>
          <a:off x="18356795" y="12376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1,479,000</a:t>
          </a:r>
          <a:r>
            <a:rPr kumimoji="1" lang="ja-JP" altLang="en-US" sz="1300">
              <a:latin typeface="ＭＳ Ｐゴシック" panose="020B0600070205080204" pitchFamily="50" charset="-128"/>
              <a:ea typeface="ＭＳ Ｐゴシック" panose="020B0600070205080204" pitchFamily="50" charset="-128"/>
            </a:rPr>
            <a:t>円となっている。各経費ともに削減努力は行っているものの、人口が減少が激しいため住民一人当たりのコストは減少しにくい状態にある。</a:t>
          </a:r>
        </a:p>
        <a:p>
          <a:r>
            <a:rPr kumimoji="1" lang="ja-JP" altLang="en-US" sz="1300">
              <a:latin typeface="ＭＳ Ｐゴシック" panose="020B0600070205080204" pitchFamily="50" charset="-128"/>
              <a:ea typeface="ＭＳ Ｐゴシック" panose="020B0600070205080204" pitchFamily="50" charset="-128"/>
            </a:rPr>
            <a:t>　主な構成項目である人件費は</a:t>
          </a:r>
          <a:r>
            <a:rPr kumimoji="1" lang="en-US" altLang="ja-JP" sz="1300">
              <a:latin typeface="ＭＳ Ｐゴシック" panose="020B0600070205080204" pitchFamily="50" charset="-128"/>
              <a:ea typeface="ＭＳ Ｐゴシック" panose="020B0600070205080204" pitchFamily="50" charset="-128"/>
            </a:rPr>
            <a:t>158,278</a:t>
          </a:r>
          <a:r>
            <a:rPr kumimoji="1" lang="ja-JP" altLang="en-US" sz="1300">
              <a:latin typeface="ＭＳ Ｐゴシック" panose="020B0600070205080204" pitchFamily="50" charset="-128"/>
              <a:ea typeface="ＭＳ Ｐゴシック" panose="020B0600070205080204" pitchFamily="50" charset="-128"/>
            </a:rPr>
            <a:t>円となっており、定員適正化計画による人件費抑制効果が現れ、令和２年度より類似団体平均を下回った。</a:t>
          </a:r>
        </a:p>
        <a:p>
          <a:r>
            <a:rPr kumimoji="1" lang="ja-JP" altLang="en-US" sz="1300">
              <a:latin typeface="ＭＳ Ｐゴシック" panose="020B0600070205080204" pitchFamily="50" charset="-128"/>
              <a:ea typeface="ＭＳ Ｐゴシック" panose="020B0600070205080204" pitchFamily="50" charset="-128"/>
            </a:rPr>
            <a:t>　物件費は</a:t>
          </a:r>
          <a:r>
            <a:rPr kumimoji="1" lang="en-US" altLang="ja-JP" sz="1300">
              <a:latin typeface="ＭＳ Ｐゴシック" panose="020B0600070205080204" pitchFamily="50" charset="-128"/>
              <a:ea typeface="ＭＳ Ｐゴシック" panose="020B0600070205080204" pitchFamily="50" charset="-128"/>
            </a:rPr>
            <a:t>242,693</a:t>
          </a:r>
          <a:r>
            <a:rPr kumimoji="1" lang="ja-JP" altLang="en-US" sz="1300">
              <a:latin typeface="ＭＳ Ｐゴシック" panose="020B0600070205080204" pitchFamily="50" charset="-128"/>
              <a:ea typeface="ＭＳ Ｐゴシック" panose="020B0600070205080204" pitchFamily="50" charset="-128"/>
            </a:rPr>
            <a:t>円と類似団体平均を大幅に上回っており、施設の集約等の再配置検討が急務である。公債費は</a:t>
          </a:r>
          <a:r>
            <a:rPr kumimoji="1" lang="en-US" altLang="ja-JP" sz="1300">
              <a:latin typeface="ＭＳ Ｐゴシック" panose="020B0600070205080204" pitchFamily="50" charset="-128"/>
              <a:ea typeface="ＭＳ Ｐゴシック" panose="020B0600070205080204" pitchFamily="50" charset="-128"/>
            </a:rPr>
            <a:t>159,190</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年度に実施した繰上償還の効果により、圧縮することができている。</a:t>
          </a:r>
        </a:p>
        <a:p>
          <a:r>
            <a:rPr kumimoji="1" lang="ja-JP" altLang="en-US" sz="1300">
              <a:latin typeface="ＭＳ Ｐゴシック" panose="020B0600070205080204" pitchFamily="50" charset="-128"/>
              <a:ea typeface="ＭＳ Ｐゴシック" panose="020B0600070205080204" pitchFamily="50" charset="-128"/>
            </a:rPr>
            <a:t>　補助費等は</a:t>
          </a:r>
          <a:r>
            <a:rPr kumimoji="1" lang="en-US" altLang="ja-JP" sz="1300">
              <a:latin typeface="ＭＳ Ｐゴシック" panose="020B0600070205080204" pitchFamily="50" charset="-128"/>
              <a:ea typeface="ＭＳ Ｐゴシック" panose="020B0600070205080204" pitchFamily="50" charset="-128"/>
            </a:rPr>
            <a:t>297,046</a:t>
          </a:r>
          <a:r>
            <a:rPr kumimoji="1" lang="ja-JP" altLang="en-US" sz="1300">
              <a:latin typeface="ＭＳ Ｐゴシック" panose="020B0600070205080204" pitchFamily="50" charset="-128"/>
              <a:ea typeface="ＭＳ Ｐゴシック" panose="020B0600070205080204" pitchFamily="50" charset="-128"/>
            </a:rPr>
            <a:t>円で毎年増加してきているが令和３年度においては減少している。これは、令和２年度に実施した特別定額給付金事業が主な要因であるが、依然として類似団体平均を上回っている。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普通建設事業費は、新庁舎及び新町立病院の建設等により新規整備数値が大幅に増加したが新庁舎建設完了により昨年度と比較して減少している。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8,496
8,395
381.98
13,692,647
12,564,875
704,663
6,591,483
12,626,054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95286</xdr:rowOff>
    </xdr:from>
    <xdr:to>
      <xdr:col>24</xdr:col>
      <xdr:colOff>62865</xdr:colOff>
      <xdr:row>39</xdr:row>
      <xdr:rowOff>120922</xdr:rowOff>
    </xdr:to>
    <xdr:cxnSp macro="">
      <xdr:nvCxnSpPr>
        <xdr:cNvPr id="58" name="直線コネクタ 57"/>
        <xdr:cNvCxnSpPr/>
      </xdr:nvCxnSpPr>
      <xdr:spPr>
        <a:xfrm flipV="1">
          <a:off x="4633595" y="5238786"/>
          <a:ext cx="1270" cy="156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124749</xdr:rowOff>
    </xdr:from>
    <xdr:ext cx="469744" cy="259045"/>
    <xdr:sp macro="" textlink="">
      <xdr:nvSpPr>
        <xdr:cNvPr id="59" name="議会費最小値テキスト"/>
        <xdr:cNvSpPr txBox="1"/>
      </xdr:nvSpPr>
      <xdr:spPr>
        <a:xfrm>
          <a:off x="4686300" y="681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120922</xdr:rowOff>
    </xdr:from>
    <xdr:to>
      <xdr:col>24</xdr:col>
      <xdr:colOff>152400</xdr:colOff>
      <xdr:row>39</xdr:row>
      <xdr:rowOff>120922</xdr:rowOff>
    </xdr:to>
    <xdr:cxnSp macro="">
      <xdr:nvCxnSpPr>
        <xdr:cNvPr id="60" name="直線コネクタ 59"/>
        <xdr:cNvCxnSpPr/>
      </xdr:nvCxnSpPr>
      <xdr:spPr>
        <a:xfrm>
          <a:off x="4546600" y="68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41963</xdr:rowOff>
    </xdr:from>
    <xdr:ext cx="534377" cy="259045"/>
    <xdr:sp macro="" textlink="">
      <xdr:nvSpPr>
        <xdr:cNvPr id="61" name="議会費最大値テキスト"/>
        <xdr:cNvSpPr txBox="1"/>
      </xdr:nvSpPr>
      <xdr:spPr>
        <a:xfrm>
          <a:off x="4686300" y="501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95286</xdr:rowOff>
    </xdr:from>
    <xdr:to>
      <xdr:col>24</xdr:col>
      <xdr:colOff>152400</xdr:colOff>
      <xdr:row>30</xdr:row>
      <xdr:rowOff>95286</xdr:rowOff>
    </xdr:to>
    <xdr:cxnSp macro="">
      <xdr:nvCxnSpPr>
        <xdr:cNvPr id="62" name="直線コネクタ 61"/>
        <xdr:cNvCxnSpPr/>
      </xdr:nvCxnSpPr>
      <xdr:spPr>
        <a:xfrm>
          <a:off x="4546600" y="523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52179</xdr:rowOff>
    </xdr:from>
    <xdr:to>
      <xdr:col>24</xdr:col>
      <xdr:colOff>63500</xdr:colOff>
      <xdr:row>37</xdr:row>
      <xdr:rowOff>44831</xdr:rowOff>
    </xdr:to>
    <xdr:cxnSp macro="">
      <xdr:nvCxnSpPr>
        <xdr:cNvPr id="63" name="直線コネクタ 62"/>
        <xdr:cNvCxnSpPr/>
      </xdr:nvCxnSpPr>
      <xdr:spPr>
        <a:xfrm>
          <a:off x="3797300" y="6224379"/>
          <a:ext cx="838200" cy="16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75038</xdr:rowOff>
    </xdr:from>
    <xdr:ext cx="534377" cy="259045"/>
    <xdr:sp macro="" textlink="">
      <xdr:nvSpPr>
        <xdr:cNvPr id="64" name="議会費平均値テキスト"/>
        <xdr:cNvSpPr txBox="1"/>
      </xdr:nvSpPr>
      <xdr:spPr>
        <a:xfrm>
          <a:off x="4686300" y="5904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52161</xdr:rowOff>
    </xdr:from>
    <xdr:to>
      <xdr:col>24</xdr:col>
      <xdr:colOff>114300</xdr:colOff>
      <xdr:row>35</xdr:row>
      <xdr:rowOff>153761</xdr:rowOff>
    </xdr:to>
    <xdr:sp macro="" textlink="">
      <xdr:nvSpPr>
        <xdr:cNvPr id="65" name="フローチャート: 判断 64"/>
        <xdr:cNvSpPr/>
      </xdr:nvSpPr>
      <xdr:spPr>
        <a:xfrm>
          <a:off x="4584700" y="605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52179</xdr:rowOff>
    </xdr:from>
    <xdr:to>
      <xdr:col>19</xdr:col>
      <xdr:colOff>177800</xdr:colOff>
      <xdr:row>36</xdr:row>
      <xdr:rowOff>86795</xdr:rowOff>
    </xdr:to>
    <xdr:cxnSp macro="">
      <xdr:nvCxnSpPr>
        <xdr:cNvPr id="66" name="直線コネクタ 65"/>
        <xdr:cNvCxnSpPr/>
      </xdr:nvCxnSpPr>
      <xdr:spPr>
        <a:xfrm flipV="1">
          <a:off x="2908300" y="6224379"/>
          <a:ext cx="889000" cy="3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64407</xdr:rowOff>
    </xdr:from>
    <xdr:to>
      <xdr:col>20</xdr:col>
      <xdr:colOff>38100</xdr:colOff>
      <xdr:row>35</xdr:row>
      <xdr:rowOff>166007</xdr:rowOff>
    </xdr:to>
    <xdr:sp macro="" textlink="">
      <xdr:nvSpPr>
        <xdr:cNvPr id="67" name="フローチャート: 判断 66"/>
        <xdr:cNvSpPr/>
      </xdr:nvSpPr>
      <xdr:spPr>
        <a:xfrm>
          <a:off x="3746500" y="606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11084</xdr:rowOff>
    </xdr:from>
    <xdr:ext cx="534377" cy="259045"/>
    <xdr:sp macro="" textlink="">
      <xdr:nvSpPr>
        <xdr:cNvPr id="68" name="テキスト ボックス 67"/>
        <xdr:cNvSpPr txBox="1"/>
      </xdr:nvSpPr>
      <xdr:spPr>
        <a:xfrm>
          <a:off x="3530111" y="584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86795</xdr:rowOff>
    </xdr:from>
    <xdr:to>
      <xdr:col>15</xdr:col>
      <xdr:colOff>50800</xdr:colOff>
      <xdr:row>36</xdr:row>
      <xdr:rowOff>140353</xdr:rowOff>
    </xdr:to>
    <xdr:cxnSp macro="">
      <xdr:nvCxnSpPr>
        <xdr:cNvPr id="69" name="直線コネクタ 68"/>
        <xdr:cNvCxnSpPr/>
      </xdr:nvCxnSpPr>
      <xdr:spPr>
        <a:xfrm flipV="1">
          <a:off x="2019300" y="6258995"/>
          <a:ext cx="889000" cy="5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159113</xdr:rowOff>
    </xdr:from>
    <xdr:to>
      <xdr:col>15</xdr:col>
      <xdr:colOff>101600</xdr:colOff>
      <xdr:row>35</xdr:row>
      <xdr:rowOff>89263</xdr:rowOff>
    </xdr:to>
    <xdr:sp macro="" textlink="">
      <xdr:nvSpPr>
        <xdr:cNvPr id="70" name="フローチャート: 判断 69"/>
        <xdr:cNvSpPr/>
      </xdr:nvSpPr>
      <xdr:spPr>
        <a:xfrm>
          <a:off x="2857500" y="598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105790</xdr:rowOff>
    </xdr:from>
    <xdr:ext cx="534377" cy="259045"/>
    <xdr:sp macro="" textlink="">
      <xdr:nvSpPr>
        <xdr:cNvPr id="71" name="テキスト ボックス 70"/>
        <xdr:cNvSpPr txBox="1"/>
      </xdr:nvSpPr>
      <xdr:spPr>
        <a:xfrm>
          <a:off x="2641111" y="576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110635</xdr:rowOff>
    </xdr:from>
    <xdr:to>
      <xdr:col>10</xdr:col>
      <xdr:colOff>114300</xdr:colOff>
      <xdr:row>36</xdr:row>
      <xdr:rowOff>140353</xdr:rowOff>
    </xdr:to>
    <xdr:cxnSp macro="">
      <xdr:nvCxnSpPr>
        <xdr:cNvPr id="72" name="直線コネクタ 71"/>
        <xdr:cNvCxnSpPr/>
      </xdr:nvCxnSpPr>
      <xdr:spPr>
        <a:xfrm>
          <a:off x="1130300" y="6282835"/>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169563</xdr:rowOff>
    </xdr:from>
    <xdr:to>
      <xdr:col>10</xdr:col>
      <xdr:colOff>165100</xdr:colOff>
      <xdr:row>35</xdr:row>
      <xdr:rowOff>99713</xdr:rowOff>
    </xdr:to>
    <xdr:sp macro="" textlink="">
      <xdr:nvSpPr>
        <xdr:cNvPr id="73" name="フローチャート: 判断 72"/>
        <xdr:cNvSpPr/>
      </xdr:nvSpPr>
      <xdr:spPr>
        <a:xfrm>
          <a:off x="1968500" y="599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116240</xdr:rowOff>
    </xdr:from>
    <xdr:ext cx="534377" cy="259045"/>
    <xdr:sp macro="" textlink="">
      <xdr:nvSpPr>
        <xdr:cNvPr id="74" name="テキスト ボックス 73"/>
        <xdr:cNvSpPr txBox="1"/>
      </xdr:nvSpPr>
      <xdr:spPr>
        <a:xfrm>
          <a:off x="1752111" y="577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3665</xdr:rowOff>
    </xdr:from>
    <xdr:to>
      <xdr:col>6</xdr:col>
      <xdr:colOff>38100</xdr:colOff>
      <xdr:row>35</xdr:row>
      <xdr:rowOff>105265</xdr:rowOff>
    </xdr:to>
    <xdr:sp macro="" textlink="">
      <xdr:nvSpPr>
        <xdr:cNvPr id="75" name="フローチャート: 判断 74"/>
        <xdr:cNvSpPr/>
      </xdr:nvSpPr>
      <xdr:spPr>
        <a:xfrm>
          <a:off x="1079500" y="600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121792</xdr:rowOff>
    </xdr:from>
    <xdr:ext cx="534377" cy="259045"/>
    <xdr:sp macro="" textlink="">
      <xdr:nvSpPr>
        <xdr:cNvPr id="76" name="テキスト ボックス 75"/>
        <xdr:cNvSpPr txBox="1"/>
      </xdr:nvSpPr>
      <xdr:spPr>
        <a:xfrm>
          <a:off x="863111" y="577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165481</xdr:rowOff>
    </xdr:from>
    <xdr:to>
      <xdr:col>24</xdr:col>
      <xdr:colOff>114300</xdr:colOff>
      <xdr:row>37</xdr:row>
      <xdr:rowOff>95631</xdr:rowOff>
    </xdr:to>
    <xdr:sp macro="" textlink="">
      <xdr:nvSpPr>
        <xdr:cNvPr id="82" name="楕円 81"/>
        <xdr:cNvSpPr/>
      </xdr:nvSpPr>
      <xdr:spPr>
        <a:xfrm>
          <a:off x="4584700" y="633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143908</xdr:rowOff>
    </xdr:from>
    <xdr:ext cx="469744" cy="259045"/>
    <xdr:sp macro="" textlink="">
      <xdr:nvSpPr>
        <xdr:cNvPr id="83" name="議会費該当値テキスト"/>
        <xdr:cNvSpPr txBox="1"/>
      </xdr:nvSpPr>
      <xdr:spPr>
        <a:xfrm>
          <a:off x="4686300" y="631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1379</xdr:rowOff>
    </xdr:from>
    <xdr:to>
      <xdr:col>20</xdr:col>
      <xdr:colOff>38100</xdr:colOff>
      <xdr:row>36</xdr:row>
      <xdr:rowOff>102979</xdr:rowOff>
    </xdr:to>
    <xdr:sp macro="" textlink="">
      <xdr:nvSpPr>
        <xdr:cNvPr id="84" name="楕円 83"/>
        <xdr:cNvSpPr/>
      </xdr:nvSpPr>
      <xdr:spPr>
        <a:xfrm>
          <a:off x="3746500" y="617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94106</xdr:rowOff>
    </xdr:from>
    <xdr:ext cx="469744" cy="259045"/>
    <xdr:sp macro="" textlink="">
      <xdr:nvSpPr>
        <xdr:cNvPr id="85" name="テキスト ボックス 84"/>
        <xdr:cNvSpPr txBox="1"/>
      </xdr:nvSpPr>
      <xdr:spPr>
        <a:xfrm>
          <a:off x="3562428" y="626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35995</xdr:rowOff>
    </xdr:from>
    <xdr:to>
      <xdr:col>15</xdr:col>
      <xdr:colOff>101600</xdr:colOff>
      <xdr:row>36</xdr:row>
      <xdr:rowOff>137595</xdr:rowOff>
    </xdr:to>
    <xdr:sp macro="" textlink="">
      <xdr:nvSpPr>
        <xdr:cNvPr id="86" name="楕円 85"/>
        <xdr:cNvSpPr/>
      </xdr:nvSpPr>
      <xdr:spPr>
        <a:xfrm>
          <a:off x="2857500" y="620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128722</xdr:rowOff>
    </xdr:from>
    <xdr:ext cx="469744" cy="259045"/>
    <xdr:sp macro="" textlink="">
      <xdr:nvSpPr>
        <xdr:cNvPr id="87" name="テキスト ボックス 86"/>
        <xdr:cNvSpPr txBox="1"/>
      </xdr:nvSpPr>
      <xdr:spPr>
        <a:xfrm>
          <a:off x="2673428" y="630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89553</xdr:rowOff>
    </xdr:from>
    <xdr:to>
      <xdr:col>10</xdr:col>
      <xdr:colOff>165100</xdr:colOff>
      <xdr:row>37</xdr:row>
      <xdr:rowOff>19703</xdr:rowOff>
    </xdr:to>
    <xdr:sp macro="" textlink="">
      <xdr:nvSpPr>
        <xdr:cNvPr id="88" name="楕円 87"/>
        <xdr:cNvSpPr/>
      </xdr:nvSpPr>
      <xdr:spPr>
        <a:xfrm>
          <a:off x="1968500" y="626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10830</xdr:rowOff>
    </xdr:from>
    <xdr:ext cx="469744" cy="259045"/>
    <xdr:sp macro="" textlink="">
      <xdr:nvSpPr>
        <xdr:cNvPr id="89" name="テキスト ボックス 88"/>
        <xdr:cNvSpPr txBox="1"/>
      </xdr:nvSpPr>
      <xdr:spPr>
        <a:xfrm>
          <a:off x="1784428" y="6354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59835</xdr:rowOff>
    </xdr:from>
    <xdr:to>
      <xdr:col>6</xdr:col>
      <xdr:colOff>38100</xdr:colOff>
      <xdr:row>36</xdr:row>
      <xdr:rowOff>161435</xdr:rowOff>
    </xdr:to>
    <xdr:sp macro="" textlink="">
      <xdr:nvSpPr>
        <xdr:cNvPr id="90" name="楕円 89"/>
        <xdr:cNvSpPr/>
      </xdr:nvSpPr>
      <xdr:spPr>
        <a:xfrm>
          <a:off x="1079500" y="623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152562</xdr:rowOff>
    </xdr:from>
    <xdr:ext cx="469744" cy="259045"/>
    <xdr:sp macro="" textlink="">
      <xdr:nvSpPr>
        <xdr:cNvPr id="91" name="テキスト ボックス 90"/>
        <xdr:cNvSpPr txBox="1"/>
      </xdr:nvSpPr>
      <xdr:spPr>
        <a:xfrm>
          <a:off x="895428" y="632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117248</xdr:rowOff>
    </xdr:from>
    <xdr:to>
      <xdr:col>24</xdr:col>
      <xdr:colOff>62865</xdr:colOff>
      <xdr:row>58</xdr:row>
      <xdr:rowOff>158888</xdr:rowOff>
    </xdr:to>
    <xdr:cxnSp macro="">
      <xdr:nvCxnSpPr>
        <xdr:cNvPr id="115" name="直線コネクタ 114"/>
        <xdr:cNvCxnSpPr/>
      </xdr:nvCxnSpPr>
      <xdr:spPr>
        <a:xfrm flipV="1">
          <a:off x="4633595" y="8689748"/>
          <a:ext cx="1270" cy="1413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162715</xdr:rowOff>
    </xdr:from>
    <xdr:ext cx="534377" cy="259045"/>
    <xdr:sp macro="" textlink="">
      <xdr:nvSpPr>
        <xdr:cNvPr id="116" name="総務費最小値テキスト"/>
        <xdr:cNvSpPr txBox="1"/>
      </xdr:nvSpPr>
      <xdr:spPr>
        <a:xfrm>
          <a:off x="4686300" y="1010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158888</xdr:rowOff>
    </xdr:from>
    <xdr:to>
      <xdr:col>24</xdr:col>
      <xdr:colOff>152400</xdr:colOff>
      <xdr:row>58</xdr:row>
      <xdr:rowOff>158888</xdr:rowOff>
    </xdr:to>
    <xdr:cxnSp macro="">
      <xdr:nvCxnSpPr>
        <xdr:cNvPr id="117" name="直線コネクタ 116"/>
        <xdr:cNvCxnSpPr/>
      </xdr:nvCxnSpPr>
      <xdr:spPr>
        <a:xfrm>
          <a:off x="4546600" y="1010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63925</xdr:rowOff>
    </xdr:from>
    <xdr:ext cx="690189" cy="259045"/>
    <xdr:sp macro="" textlink="">
      <xdr:nvSpPr>
        <xdr:cNvPr id="118" name="総務費最大値テキスト"/>
        <xdr:cNvSpPr txBox="1"/>
      </xdr:nvSpPr>
      <xdr:spPr>
        <a:xfrm>
          <a:off x="4686300" y="84649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1,929,465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117248</xdr:rowOff>
    </xdr:from>
    <xdr:to>
      <xdr:col>24</xdr:col>
      <xdr:colOff>152400</xdr:colOff>
      <xdr:row>50</xdr:row>
      <xdr:rowOff>117248</xdr:rowOff>
    </xdr:to>
    <xdr:cxnSp macro="">
      <xdr:nvCxnSpPr>
        <xdr:cNvPr id="119" name="直線コネクタ 118"/>
        <xdr:cNvCxnSpPr/>
      </xdr:nvCxnSpPr>
      <xdr:spPr>
        <a:xfrm>
          <a:off x="4546600" y="868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5601</xdr:rowOff>
    </xdr:from>
    <xdr:to>
      <xdr:col>24</xdr:col>
      <xdr:colOff>63500</xdr:colOff>
      <xdr:row>57</xdr:row>
      <xdr:rowOff>53333</xdr:rowOff>
    </xdr:to>
    <xdr:cxnSp macro="">
      <xdr:nvCxnSpPr>
        <xdr:cNvPr id="120" name="直線コネクタ 119"/>
        <xdr:cNvCxnSpPr/>
      </xdr:nvCxnSpPr>
      <xdr:spPr>
        <a:xfrm>
          <a:off x="3797300" y="9778251"/>
          <a:ext cx="838200" cy="4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108095</xdr:rowOff>
    </xdr:from>
    <xdr:ext cx="599010" cy="259045"/>
    <xdr:sp macro="" textlink="">
      <xdr:nvSpPr>
        <xdr:cNvPr id="121" name="総務費平均値テキスト"/>
        <xdr:cNvSpPr txBox="1"/>
      </xdr:nvSpPr>
      <xdr:spPr>
        <a:xfrm>
          <a:off x="4686300" y="98807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129668</xdr:rowOff>
    </xdr:from>
    <xdr:to>
      <xdr:col>24</xdr:col>
      <xdr:colOff>114300</xdr:colOff>
      <xdr:row>58</xdr:row>
      <xdr:rowOff>59818</xdr:rowOff>
    </xdr:to>
    <xdr:sp macro="" textlink="">
      <xdr:nvSpPr>
        <xdr:cNvPr id="122" name="フローチャート: 判断 121"/>
        <xdr:cNvSpPr/>
      </xdr:nvSpPr>
      <xdr:spPr>
        <a:xfrm>
          <a:off x="4584700" y="9902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5601</xdr:rowOff>
    </xdr:from>
    <xdr:to>
      <xdr:col>19</xdr:col>
      <xdr:colOff>177800</xdr:colOff>
      <xdr:row>57</xdr:row>
      <xdr:rowOff>133094</xdr:rowOff>
    </xdr:to>
    <xdr:cxnSp macro="">
      <xdr:nvCxnSpPr>
        <xdr:cNvPr id="123" name="直線コネクタ 122"/>
        <xdr:cNvCxnSpPr/>
      </xdr:nvCxnSpPr>
      <xdr:spPr>
        <a:xfrm flipV="1">
          <a:off x="2908300" y="9778251"/>
          <a:ext cx="889000" cy="12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78687</xdr:rowOff>
    </xdr:from>
    <xdr:to>
      <xdr:col>20</xdr:col>
      <xdr:colOff>38100</xdr:colOff>
      <xdr:row>58</xdr:row>
      <xdr:rowOff>8837</xdr:rowOff>
    </xdr:to>
    <xdr:sp macro="" textlink="">
      <xdr:nvSpPr>
        <xdr:cNvPr id="124" name="フローチャート: 判断 123"/>
        <xdr:cNvSpPr/>
      </xdr:nvSpPr>
      <xdr:spPr>
        <a:xfrm>
          <a:off x="37465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171414</xdr:rowOff>
    </xdr:from>
    <xdr:ext cx="599010" cy="259045"/>
    <xdr:sp macro="" textlink="">
      <xdr:nvSpPr>
        <xdr:cNvPr id="125" name="テキスト ボックス 124"/>
        <xdr:cNvSpPr txBox="1"/>
      </xdr:nvSpPr>
      <xdr:spPr>
        <a:xfrm>
          <a:off x="3497795" y="9944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133094</xdr:rowOff>
    </xdr:from>
    <xdr:to>
      <xdr:col>15</xdr:col>
      <xdr:colOff>50800</xdr:colOff>
      <xdr:row>58</xdr:row>
      <xdr:rowOff>14767</xdr:rowOff>
    </xdr:to>
    <xdr:cxnSp macro="">
      <xdr:nvCxnSpPr>
        <xdr:cNvPr id="126" name="直線コネクタ 125"/>
        <xdr:cNvCxnSpPr/>
      </xdr:nvCxnSpPr>
      <xdr:spPr>
        <a:xfrm flipV="1">
          <a:off x="2019300" y="9905744"/>
          <a:ext cx="889000" cy="5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17345</xdr:rowOff>
    </xdr:from>
    <xdr:to>
      <xdr:col>15</xdr:col>
      <xdr:colOff>101600</xdr:colOff>
      <xdr:row>58</xdr:row>
      <xdr:rowOff>118945</xdr:rowOff>
    </xdr:to>
    <xdr:sp macro="" textlink="">
      <xdr:nvSpPr>
        <xdr:cNvPr id="127" name="フローチャート: 判断 126"/>
        <xdr:cNvSpPr/>
      </xdr:nvSpPr>
      <xdr:spPr>
        <a:xfrm>
          <a:off x="2857500" y="99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110072</xdr:rowOff>
    </xdr:from>
    <xdr:ext cx="599010" cy="259045"/>
    <xdr:sp macro="" textlink="">
      <xdr:nvSpPr>
        <xdr:cNvPr id="128" name="テキスト ボックス 127"/>
        <xdr:cNvSpPr txBox="1"/>
      </xdr:nvSpPr>
      <xdr:spPr>
        <a:xfrm>
          <a:off x="2608795" y="1005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11672</xdr:rowOff>
    </xdr:from>
    <xdr:to>
      <xdr:col>10</xdr:col>
      <xdr:colOff>114300</xdr:colOff>
      <xdr:row>58</xdr:row>
      <xdr:rowOff>14767</xdr:rowOff>
    </xdr:to>
    <xdr:cxnSp macro="">
      <xdr:nvCxnSpPr>
        <xdr:cNvPr id="129" name="直線コネクタ 128"/>
        <xdr:cNvCxnSpPr/>
      </xdr:nvCxnSpPr>
      <xdr:spPr>
        <a:xfrm>
          <a:off x="1130300" y="9955772"/>
          <a:ext cx="889000" cy="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27375</xdr:rowOff>
    </xdr:from>
    <xdr:to>
      <xdr:col>10</xdr:col>
      <xdr:colOff>165100</xdr:colOff>
      <xdr:row>58</xdr:row>
      <xdr:rowOff>128975</xdr:rowOff>
    </xdr:to>
    <xdr:sp macro="" textlink="">
      <xdr:nvSpPr>
        <xdr:cNvPr id="130" name="フローチャート: 判断 129"/>
        <xdr:cNvSpPr/>
      </xdr:nvSpPr>
      <xdr:spPr>
        <a:xfrm>
          <a:off x="1968500" y="99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120102</xdr:rowOff>
    </xdr:from>
    <xdr:ext cx="599010" cy="259045"/>
    <xdr:sp macro="" textlink="">
      <xdr:nvSpPr>
        <xdr:cNvPr id="131" name="テキスト ボックス 130"/>
        <xdr:cNvSpPr txBox="1"/>
      </xdr:nvSpPr>
      <xdr:spPr>
        <a:xfrm>
          <a:off x="1719795" y="1006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29699</xdr:rowOff>
    </xdr:from>
    <xdr:to>
      <xdr:col>6</xdr:col>
      <xdr:colOff>38100</xdr:colOff>
      <xdr:row>58</xdr:row>
      <xdr:rowOff>131299</xdr:rowOff>
    </xdr:to>
    <xdr:sp macro="" textlink="">
      <xdr:nvSpPr>
        <xdr:cNvPr id="132" name="フローチャート: 判断 131"/>
        <xdr:cNvSpPr/>
      </xdr:nvSpPr>
      <xdr:spPr>
        <a:xfrm>
          <a:off x="1079500" y="99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122426</xdr:rowOff>
    </xdr:from>
    <xdr:ext cx="599010" cy="259045"/>
    <xdr:sp macro="" textlink="">
      <xdr:nvSpPr>
        <xdr:cNvPr id="133" name="テキスト ボックス 132"/>
        <xdr:cNvSpPr txBox="1"/>
      </xdr:nvSpPr>
      <xdr:spPr>
        <a:xfrm>
          <a:off x="830795" y="1006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2533</xdr:rowOff>
    </xdr:from>
    <xdr:to>
      <xdr:col>24</xdr:col>
      <xdr:colOff>114300</xdr:colOff>
      <xdr:row>57</xdr:row>
      <xdr:rowOff>104133</xdr:rowOff>
    </xdr:to>
    <xdr:sp macro="" textlink="">
      <xdr:nvSpPr>
        <xdr:cNvPr id="139" name="楕円 138"/>
        <xdr:cNvSpPr/>
      </xdr:nvSpPr>
      <xdr:spPr>
        <a:xfrm>
          <a:off x="4584700" y="977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25410</xdr:rowOff>
    </xdr:from>
    <xdr:ext cx="599010" cy="259045"/>
    <xdr:sp macro="" textlink="">
      <xdr:nvSpPr>
        <xdr:cNvPr id="140" name="総務費該当値テキスト"/>
        <xdr:cNvSpPr txBox="1"/>
      </xdr:nvSpPr>
      <xdr:spPr>
        <a:xfrm>
          <a:off x="4686300" y="9626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126251</xdr:rowOff>
    </xdr:from>
    <xdr:to>
      <xdr:col>20</xdr:col>
      <xdr:colOff>38100</xdr:colOff>
      <xdr:row>57</xdr:row>
      <xdr:rowOff>56401</xdr:rowOff>
    </xdr:to>
    <xdr:sp macro="" textlink="">
      <xdr:nvSpPr>
        <xdr:cNvPr id="141" name="楕円 140"/>
        <xdr:cNvSpPr/>
      </xdr:nvSpPr>
      <xdr:spPr>
        <a:xfrm>
          <a:off x="3746500" y="972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72928</xdr:rowOff>
    </xdr:from>
    <xdr:ext cx="599010" cy="259045"/>
    <xdr:sp macro="" textlink="">
      <xdr:nvSpPr>
        <xdr:cNvPr id="142" name="テキスト ボックス 141"/>
        <xdr:cNvSpPr txBox="1"/>
      </xdr:nvSpPr>
      <xdr:spPr>
        <a:xfrm>
          <a:off x="3497795" y="9502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82294</xdr:rowOff>
    </xdr:from>
    <xdr:to>
      <xdr:col>15</xdr:col>
      <xdr:colOff>101600</xdr:colOff>
      <xdr:row>58</xdr:row>
      <xdr:rowOff>12444</xdr:rowOff>
    </xdr:to>
    <xdr:sp macro="" textlink="">
      <xdr:nvSpPr>
        <xdr:cNvPr id="143" name="楕円 142"/>
        <xdr:cNvSpPr/>
      </xdr:nvSpPr>
      <xdr:spPr>
        <a:xfrm>
          <a:off x="2857500" y="985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28971</xdr:rowOff>
    </xdr:from>
    <xdr:ext cx="599010" cy="259045"/>
    <xdr:sp macro="" textlink="">
      <xdr:nvSpPr>
        <xdr:cNvPr id="144" name="テキスト ボックス 143"/>
        <xdr:cNvSpPr txBox="1"/>
      </xdr:nvSpPr>
      <xdr:spPr>
        <a:xfrm>
          <a:off x="2608795" y="9630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135417</xdr:rowOff>
    </xdr:from>
    <xdr:to>
      <xdr:col>10</xdr:col>
      <xdr:colOff>165100</xdr:colOff>
      <xdr:row>58</xdr:row>
      <xdr:rowOff>65567</xdr:rowOff>
    </xdr:to>
    <xdr:sp macro="" textlink="">
      <xdr:nvSpPr>
        <xdr:cNvPr id="145" name="楕円 144"/>
        <xdr:cNvSpPr/>
      </xdr:nvSpPr>
      <xdr:spPr>
        <a:xfrm>
          <a:off x="1968500" y="990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82094</xdr:rowOff>
    </xdr:from>
    <xdr:ext cx="599010" cy="259045"/>
    <xdr:sp macro="" textlink="">
      <xdr:nvSpPr>
        <xdr:cNvPr id="146" name="テキスト ボックス 145"/>
        <xdr:cNvSpPr txBox="1"/>
      </xdr:nvSpPr>
      <xdr:spPr>
        <a:xfrm>
          <a:off x="1719795" y="9683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132322</xdr:rowOff>
    </xdr:from>
    <xdr:to>
      <xdr:col>6</xdr:col>
      <xdr:colOff>38100</xdr:colOff>
      <xdr:row>58</xdr:row>
      <xdr:rowOff>62472</xdr:rowOff>
    </xdr:to>
    <xdr:sp macro="" textlink="">
      <xdr:nvSpPr>
        <xdr:cNvPr id="147" name="楕円 146"/>
        <xdr:cNvSpPr/>
      </xdr:nvSpPr>
      <xdr:spPr>
        <a:xfrm>
          <a:off x="1079500" y="990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78999</xdr:rowOff>
    </xdr:from>
    <xdr:ext cx="599010" cy="259045"/>
    <xdr:sp macro="" textlink="">
      <xdr:nvSpPr>
        <xdr:cNvPr id="148" name="テキスト ボックス 147"/>
        <xdr:cNvSpPr txBox="1"/>
      </xdr:nvSpPr>
      <xdr:spPr>
        <a:xfrm>
          <a:off x="830795" y="9680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147407</xdr:rowOff>
    </xdr:from>
    <xdr:to>
      <xdr:col>24</xdr:col>
      <xdr:colOff>62865</xdr:colOff>
      <xdr:row>78</xdr:row>
      <xdr:rowOff>23408</xdr:rowOff>
    </xdr:to>
    <xdr:cxnSp macro="">
      <xdr:nvCxnSpPr>
        <xdr:cNvPr id="173" name="直線コネクタ 172"/>
        <xdr:cNvCxnSpPr/>
      </xdr:nvCxnSpPr>
      <xdr:spPr>
        <a:xfrm flipV="1">
          <a:off x="4633595" y="12320357"/>
          <a:ext cx="1270" cy="107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27235</xdr:rowOff>
    </xdr:from>
    <xdr:ext cx="599010" cy="259045"/>
    <xdr:sp macro="" textlink="">
      <xdr:nvSpPr>
        <xdr:cNvPr id="174" name="民生費最小値テキスト"/>
        <xdr:cNvSpPr txBox="1"/>
      </xdr:nvSpPr>
      <xdr:spPr>
        <a:xfrm>
          <a:off x="4686300" y="13400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23408</xdr:rowOff>
    </xdr:from>
    <xdr:to>
      <xdr:col>24</xdr:col>
      <xdr:colOff>152400</xdr:colOff>
      <xdr:row>78</xdr:row>
      <xdr:rowOff>23408</xdr:rowOff>
    </xdr:to>
    <xdr:cxnSp macro="">
      <xdr:nvCxnSpPr>
        <xdr:cNvPr id="175" name="直線コネクタ 174"/>
        <xdr:cNvCxnSpPr/>
      </xdr:nvCxnSpPr>
      <xdr:spPr>
        <a:xfrm>
          <a:off x="4546600" y="1339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94084</xdr:rowOff>
    </xdr:from>
    <xdr:ext cx="599010" cy="259045"/>
    <xdr:sp macro="" textlink="">
      <xdr:nvSpPr>
        <xdr:cNvPr id="176" name="民生費最大値テキスト"/>
        <xdr:cNvSpPr txBox="1"/>
      </xdr:nvSpPr>
      <xdr:spPr>
        <a:xfrm>
          <a:off x="4686300" y="12095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432,977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147407</xdr:rowOff>
    </xdr:from>
    <xdr:to>
      <xdr:col>24</xdr:col>
      <xdr:colOff>152400</xdr:colOff>
      <xdr:row>71</xdr:row>
      <xdr:rowOff>147407</xdr:rowOff>
    </xdr:to>
    <xdr:cxnSp macro="">
      <xdr:nvCxnSpPr>
        <xdr:cNvPr id="177" name="直線コネクタ 176"/>
        <xdr:cNvCxnSpPr/>
      </xdr:nvCxnSpPr>
      <xdr:spPr>
        <a:xfrm>
          <a:off x="4546600" y="1232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144805</xdr:rowOff>
    </xdr:from>
    <xdr:to>
      <xdr:col>24</xdr:col>
      <xdr:colOff>63500</xdr:colOff>
      <xdr:row>76</xdr:row>
      <xdr:rowOff>18442</xdr:rowOff>
    </xdr:to>
    <xdr:cxnSp macro="">
      <xdr:nvCxnSpPr>
        <xdr:cNvPr id="178" name="直線コネクタ 177"/>
        <xdr:cNvCxnSpPr/>
      </xdr:nvCxnSpPr>
      <xdr:spPr>
        <a:xfrm>
          <a:off x="3797300" y="13003555"/>
          <a:ext cx="838200" cy="4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132459</xdr:rowOff>
    </xdr:from>
    <xdr:ext cx="599010" cy="259045"/>
    <xdr:sp macro="" textlink="">
      <xdr:nvSpPr>
        <xdr:cNvPr id="179" name="民生費平均値テキスト"/>
        <xdr:cNvSpPr txBox="1"/>
      </xdr:nvSpPr>
      <xdr:spPr>
        <a:xfrm>
          <a:off x="4686300" y="12991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154032</xdr:rowOff>
    </xdr:from>
    <xdr:to>
      <xdr:col>24</xdr:col>
      <xdr:colOff>114300</xdr:colOff>
      <xdr:row>76</xdr:row>
      <xdr:rowOff>84182</xdr:rowOff>
    </xdr:to>
    <xdr:sp macro="" textlink="">
      <xdr:nvSpPr>
        <xdr:cNvPr id="180" name="フローチャート: 判断 179"/>
        <xdr:cNvSpPr/>
      </xdr:nvSpPr>
      <xdr:spPr>
        <a:xfrm>
          <a:off x="4584700" y="1301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144805</xdr:rowOff>
    </xdr:from>
    <xdr:to>
      <xdr:col>19</xdr:col>
      <xdr:colOff>177800</xdr:colOff>
      <xdr:row>76</xdr:row>
      <xdr:rowOff>94174</xdr:rowOff>
    </xdr:to>
    <xdr:cxnSp macro="">
      <xdr:nvCxnSpPr>
        <xdr:cNvPr id="181" name="直線コネクタ 180"/>
        <xdr:cNvCxnSpPr/>
      </xdr:nvCxnSpPr>
      <xdr:spPr>
        <a:xfrm flipV="1">
          <a:off x="2908300" y="13003555"/>
          <a:ext cx="889000" cy="12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111429</xdr:rowOff>
    </xdr:from>
    <xdr:to>
      <xdr:col>20</xdr:col>
      <xdr:colOff>38100</xdr:colOff>
      <xdr:row>77</xdr:row>
      <xdr:rowOff>41579</xdr:rowOff>
    </xdr:to>
    <xdr:sp macro="" textlink="">
      <xdr:nvSpPr>
        <xdr:cNvPr id="182" name="フローチャート: 判断 181"/>
        <xdr:cNvSpPr/>
      </xdr:nvSpPr>
      <xdr:spPr>
        <a:xfrm>
          <a:off x="3746500" y="1314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32706</xdr:rowOff>
    </xdr:from>
    <xdr:ext cx="599010" cy="259045"/>
    <xdr:sp macro="" textlink="">
      <xdr:nvSpPr>
        <xdr:cNvPr id="183" name="テキスト ボックス 182"/>
        <xdr:cNvSpPr txBox="1"/>
      </xdr:nvSpPr>
      <xdr:spPr>
        <a:xfrm>
          <a:off x="3497795" y="1323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94174</xdr:rowOff>
    </xdr:from>
    <xdr:to>
      <xdr:col>15</xdr:col>
      <xdr:colOff>50800</xdr:colOff>
      <xdr:row>76</xdr:row>
      <xdr:rowOff>128907</xdr:rowOff>
    </xdr:to>
    <xdr:cxnSp macro="">
      <xdr:nvCxnSpPr>
        <xdr:cNvPr id="184" name="直線コネクタ 183"/>
        <xdr:cNvCxnSpPr/>
      </xdr:nvCxnSpPr>
      <xdr:spPr>
        <a:xfrm flipV="1">
          <a:off x="2019300" y="13124374"/>
          <a:ext cx="889000" cy="3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154184</xdr:rowOff>
    </xdr:from>
    <xdr:to>
      <xdr:col>15</xdr:col>
      <xdr:colOff>101600</xdr:colOff>
      <xdr:row>77</xdr:row>
      <xdr:rowOff>84334</xdr:rowOff>
    </xdr:to>
    <xdr:sp macro="" textlink="">
      <xdr:nvSpPr>
        <xdr:cNvPr id="185" name="フローチャート: 判断 184"/>
        <xdr:cNvSpPr/>
      </xdr:nvSpPr>
      <xdr:spPr>
        <a:xfrm>
          <a:off x="2857500" y="1318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75461</xdr:rowOff>
    </xdr:from>
    <xdr:ext cx="599010" cy="259045"/>
    <xdr:sp macro="" textlink="">
      <xdr:nvSpPr>
        <xdr:cNvPr id="186" name="テキスト ボックス 185"/>
        <xdr:cNvSpPr txBox="1"/>
      </xdr:nvSpPr>
      <xdr:spPr>
        <a:xfrm>
          <a:off x="2608795" y="1327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71509</xdr:rowOff>
    </xdr:from>
    <xdr:to>
      <xdr:col>10</xdr:col>
      <xdr:colOff>114300</xdr:colOff>
      <xdr:row>76</xdr:row>
      <xdr:rowOff>128907</xdr:rowOff>
    </xdr:to>
    <xdr:cxnSp macro="">
      <xdr:nvCxnSpPr>
        <xdr:cNvPr id="187" name="直線コネクタ 186"/>
        <xdr:cNvCxnSpPr/>
      </xdr:nvCxnSpPr>
      <xdr:spPr>
        <a:xfrm>
          <a:off x="1130300" y="13101709"/>
          <a:ext cx="889000" cy="5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4006</xdr:rowOff>
    </xdr:from>
    <xdr:to>
      <xdr:col>10</xdr:col>
      <xdr:colOff>165100</xdr:colOff>
      <xdr:row>77</xdr:row>
      <xdr:rowOff>105606</xdr:rowOff>
    </xdr:to>
    <xdr:sp macro="" textlink="">
      <xdr:nvSpPr>
        <xdr:cNvPr id="188" name="フローチャート: 判断 187"/>
        <xdr:cNvSpPr/>
      </xdr:nvSpPr>
      <xdr:spPr>
        <a:xfrm>
          <a:off x="1968500" y="1320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96733</xdr:rowOff>
    </xdr:from>
    <xdr:ext cx="599010" cy="259045"/>
    <xdr:sp macro="" textlink="">
      <xdr:nvSpPr>
        <xdr:cNvPr id="189" name="テキスト ボックス 188"/>
        <xdr:cNvSpPr txBox="1"/>
      </xdr:nvSpPr>
      <xdr:spPr>
        <a:xfrm>
          <a:off x="1719795" y="132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160586</xdr:rowOff>
    </xdr:from>
    <xdr:to>
      <xdr:col>6</xdr:col>
      <xdr:colOff>38100</xdr:colOff>
      <xdr:row>77</xdr:row>
      <xdr:rowOff>90736</xdr:rowOff>
    </xdr:to>
    <xdr:sp macro="" textlink="">
      <xdr:nvSpPr>
        <xdr:cNvPr id="190" name="フローチャート: 判断 189"/>
        <xdr:cNvSpPr/>
      </xdr:nvSpPr>
      <xdr:spPr>
        <a:xfrm>
          <a:off x="1079500" y="1319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81863</xdr:rowOff>
    </xdr:from>
    <xdr:ext cx="599010" cy="259045"/>
    <xdr:sp macro="" textlink="">
      <xdr:nvSpPr>
        <xdr:cNvPr id="191" name="テキスト ボックス 190"/>
        <xdr:cNvSpPr txBox="1"/>
      </xdr:nvSpPr>
      <xdr:spPr>
        <a:xfrm>
          <a:off x="830795" y="1328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139093</xdr:rowOff>
    </xdr:from>
    <xdr:to>
      <xdr:col>24</xdr:col>
      <xdr:colOff>114300</xdr:colOff>
      <xdr:row>76</xdr:row>
      <xdr:rowOff>69242</xdr:rowOff>
    </xdr:to>
    <xdr:sp macro="" textlink="">
      <xdr:nvSpPr>
        <xdr:cNvPr id="197" name="楕円 196"/>
        <xdr:cNvSpPr/>
      </xdr:nvSpPr>
      <xdr:spPr>
        <a:xfrm>
          <a:off x="4584700" y="1299784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161970</xdr:rowOff>
    </xdr:from>
    <xdr:ext cx="599010" cy="259045"/>
    <xdr:sp macro="" textlink="">
      <xdr:nvSpPr>
        <xdr:cNvPr id="198" name="民生費該当値テキスト"/>
        <xdr:cNvSpPr txBox="1"/>
      </xdr:nvSpPr>
      <xdr:spPr>
        <a:xfrm>
          <a:off x="4686300" y="1284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94005</xdr:rowOff>
    </xdr:from>
    <xdr:to>
      <xdr:col>20</xdr:col>
      <xdr:colOff>38100</xdr:colOff>
      <xdr:row>76</xdr:row>
      <xdr:rowOff>24155</xdr:rowOff>
    </xdr:to>
    <xdr:sp macro="" textlink="">
      <xdr:nvSpPr>
        <xdr:cNvPr id="199" name="楕円 198"/>
        <xdr:cNvSpPr/>
      </xdr:nvSpPr>
      <xdr:spPr>
        <a:xfrm>
          <a:off x="3746500" y="1295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40682</xdr:rowOff>
    </xdr:from>
    <xdr:ext cx="599010" cy="259045"/>
    <xdr:sp macro="" textlink="">
      <xdr:nvSpPr>
        <xdr:cNvPr id="200" name="テキスト ボックス 199"/>
        <xdr:cNvSpPr txBox="1"/>
      </xdr:nvSpPr>
      <xdr:spPr>
        <a:xfrm>
          <a:off x="3497795" y="1272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43374</xdr:rowOff>
    </xdr:from>
    <xdr:to>
      <xdr:col>15</xdr:col>
      <xdr:colOff>101600</xdr:colOff>
      <xdr:row>76</xdr:row>
      <xdr:rowOff>144974</xdr:rowOff>
    </xdr:to>
    <xdr:sp macro="" textlink="">
      <xdr:nvSpPr>
        <xdr:cNvPr id="201" name="楕円 200"/>
        <xdr:cNvSpPr/>
      </xdr:nvSpPr>
      <xdr:spPr>
        <a:xfrm>
          <a:off x="2857500" y="1307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161501</xdr:rowOff>
    </xdr:from>
    <xdr:ext cx="599010" cy="259045"/>
    <xdr:sp macro="" textlink="">
      <xdr:nvSpPr>
        <xdr:cNvPr id="202" name="テキスト ボックス 201"/>
        <xdr:cNvSpPr txBox="1"/>
      </xdr:nvSpPr>
      <xdr:spPr>
        <a:xfrm>
          <a:off x="2608795" y="12848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78107</xdr:rowOff>
    </xdr:from>
    <xdr:to>
      <xdr:col>10</xdr:col>
      <xdr:colOff>165100</xdr:colOff>
      <xdr:row>77</xdr:row>
      <xdr:rowOff>8257</xdr:rowOff>
    </xdr:to>
    <xdr:sp macro="" textlink="">
      <xdr:nvSpPr>
        <xdr:cNvPr id="203" name="楕円 202"/>
        <xdr:cNvSpPr/>
      </xdr:nvSpPr>
      <xdr:spPr>
        <a:xfrm>
          <a:off x="1968500" y="1310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24783</xdr:rowOff>
    </xdr:from>
    <xdr:ext cx="599010" cy="259045"/>
    <xdr:sp macro="" textlink="">
      <xdr:nvSpPr>
        <xdr:cNvPr id="204" name="テキスト ボックス 203"/>
        <xdr:cNvSpPr txBox="1"/>
      </xdr:nvSpPr>
      <xdr:spPr>
        <a:xfrm>
          <a:off x="1719795" y="1288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20709</xdr:rowOff>
    </xdr:from>
    <xdr:to>
      <xdr:col>6</xdr:col>
      <xdr:colOff>38100</xdr:colOff>
      <xdr:row>76</xdr:row>
      <xdr:rowOff>122309</xdr:rowOff>
    </xdr:to>
    <xdr:sp macro="" textlink="">
      <xdr:nvSpPr>
        <xdr:cNvPr id="205" name="楕円 204"/>
        <xdr:cNvSpPr/>
      </xdr:nvSpPr>
      <xdr:spPr>
        <a:xfrm>
          <a:off x="1079500" y="1305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138836</xdr:rowOff>
    </xdr:from>
    <xdr:ext cx="599010" cy="259045"/>
    <xdr:sp macro="" textlink="">
      <xdr:nvSpPr>
        <xdr:cNvPr id="206" name="テキスト ボックス 205"/>
        <xdr:cNvSpPr txBox="1"/>
      </xdr:nvSpPr>
      <xdr:spPr>
        <a:xfrm>
          <a:off x="830795" y="12826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109799</xdr:rowOff>
    </xdr:from>
    <xdr:to>
      <xdr:col>24</xdr:col>
      <xdr:colOff>62865</xdr:colOff>
      <xdr:row>97</xdr:row>
      <xdr:rowOff>141771</xdr:rowOff>
    </xdr:to>
    <xdr:cxnSp macro="">
      <xdr:nvCxnSpPr>
        <xdr:cNvPr id="228" name="直線コネクタ 227"/>
        <xdr:cNvCxnSpPr/>
      </xdr:nvCxnSpPr>
      <xdr:spPr>
        <a:xfrm flipV="1">
          <a:off x="4633595" y="15540299"/>
          <a:ext cx="1270" cy="1232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145598</xdr:rowOff>
    </xdr:from>
    <xdr:ext cx="534377" cy="259045"/>
    <xdr:sp macro="" textlink="">
      <xdr:nvSpPr>
        <xdr:cNvPr id="229" name="衛生費最小値テキスト"/>
        <xdr:cNvSpPr txBox="1"/>
      </xdr:nvSpPr>
      <xdr:spPr>
        <a:xfrm>
          <a:off x="4686300" y="1677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141771</xdr:rowOff>
    </xdr:from>
    <xdr:to>
      <xdr:col>24</xdr:col>
      <xdr:colOff>152400</xdr:colOff>
      <xdr:row>97</xdr:row>
      <xdr:rowOff>141771</xdr:rowOff>
    </xdr:to>
    <xdr:cxnSp macro="">
      <xdr:nvCxnSpPr>
        <xdr:cNvPr id="230" name="直線コネクタ 229"/>
        <xdr:cNvCxnSpPr/>
      </xdr:nvCxnSpPr>
      <xdr:spPr>
        <a:xfrm>
          <a:off x="4546600" y="16772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56476</xdr:rowOff>
    </xdr:from>
    <xdr:ext cx="599010" cy="259045"/>
    <xdr:sp macro="" textlink="">
      <xdr:nvSpPr>
        <xdr:cNvPr id="231" name="衛生費最大値テキスト"/>
        <xdr:cNvSpPr txBox="1"/>
      </xdr:nvSpPr>
      <xdr:spPr>
        <a:xfrm>
          <a:off x="4686300" y="1531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306,540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109799</xdr:rowOff>
    </xdr:from>
    <xdr:to>
      <xdr:col>24</xdr:col>
      <xdr:colOff>152400</xdr:colOff>
      <xdr:row>90</xdr:row>
      <xdr:rowOff>109799</xdr:rowOff>
    </xdr:to>
    <xdr:cxnSp macro="">
      <xdr:nvCxnSpPr>
        <xdr:cNvPr id="232" name="直線コネクタ 231"/>
        <xdr:cNvCxnSpPr/>
      </xdr:nvCxnSpPr>
      <xdr:spPr>
        <a:xfrm>
          <a:off x="4546600" y="1554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146791</xdr:rowOff>
    </xdr:from>
    <xdr:to>
      <xdr:col>24</xdr:col>
      <xdr:colOff>63500</xdr:colOff>
      <xdr:row>94</xdr:row>
      <xdr:rowOff>153174</xdr:rowOff>
    </xdr:to>
    <xdr:cxnSp macro="">
      <xdr:nvCxnSpPr>
        <xdr:cNvPr id="233" name="直線コネクタ 232"/>
        <xdr:cNvCxnSpPr/>
      </xdr:nvCxnSpPr>
      <xdr:spPr>
        <a:xfrm flipV="1">
          <a:off x="3797300" y="16091641"/>
          <a:ext cx="838200" cy="17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97396</xdr:rowOff>
    </xdr:from>
    <xdr:ext cx="599010" cy="259045"/>
    <xdr:sp macro="" textlink="">
      <xdr:nvSpPr>
        <xdr:cNvPr id="234" name="衛生費平均値テキスト"/>
        <xdr:cNvSpPr txBox="1"/>
      </xdr:nvSpPr>
      <xdr:spPr>
        <a:xfrm>
          <a:off x="4686300" y="163851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118969</xdr:rowOff>
    </xdr:from>
    <xdr:to>
      <xdr:col>24</xdr:col>
      <xdr:colOff>114300</xdr:colOff>
      <xdr:row>96</xdr:row>
      <xdr:rowOff>49119</xdr:rowOff>
    </xdr:to>
    <xdr:sp macro="" textlink="">
      <xdr:nvSpPr>
        <xdr:cNvPr id="235" name="フローチャート: 判断 234"/>
        <xdr:cNvSpPr/>
      </xdr:nvSpPr>
      <xdr:spPr>
        <a:xfrm>
          <a:off x="4584700" y="1640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153174</xdr:rowOff>
    </xdr:from>
    <xdr:to>
      <xdr:col>19</xdr:col>
      <xdr:colOff>177800</xdr:colOff>
      <xdr:row>95</xdr:row>
      <xdr:rowOff>21171</xdr:rowOff>
    </xdr:to>
    <xdr:cxnSp macro="">
      <xdr:nvCxnSpPr>
        <xdr:cNvPr id="236" name="直線コネクタ 235"/>
        <xdr:cNvCxnSpPr/>
      </xdr:nvCxnSpPr>
      <xdr:spPr>
        <a:xfrm flipV="1">
          <a:off x="2908300" y="16269474"/>
          <a:ext cx="889000" cy="3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11354</xdr:rowOff>
    </xdr:from>
    <xdr:to>
      <xdr:col>20</xdr:col>
      <xdr:colOff>38100</xdr:colOff>
      <xdr:row>96</xdr:row>
      <xdr:rowOff>112954</xdr:rowOff>
    </xdr:to>
    <xdr:sp macro="" textlink="">
      <xdr:nvSpPr>
        <xdr:cNvPr id="237" name="フローチャート: 判断 236"/>
        <xdr:cNvSpPr/>
      </xdr:nvSpPr>
      <xdr:spPr>
        <a:xfrm>
          <a:off x="37465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104081</xdr:rowOff>
    </xdr:from>
    <xdr:ext cx="534377" cy="259045"/>
    <xdr:sp macro="" textlink="">
      <xdr:nvSpPr>
        <xdr:cNvPr id="238" name="テキスト ボックス 237"/>
        <xdr:cNvSpPr txBox="1"/>
      </xdr:nvSpPr>
      <xdr:spPr>
        <a:xfrm>
          <a:off x="3530111" y="1656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119346</xdr:rowOff>
    </xdr:from>
    <xdr:to>
      <xdr:col>15</xdr:col>
      <xdr:colOff>50800</xdr:colOff>
      <xdr:row>95</xdr:row>
      <xdr:rowOff>21171</xdr:rowOff>
    </xdr:to>
    <xdr:cxnSp macro="">
      <xdr:nvCxnSpPr>
        <xdr:cNvPr id="239" name="直線コネクタ 238"/>
        <xdr:cNvCxnSpPr/>
      </xdr:nvCxnSpPr>
      <xdr:spPr>
        <a:xfrm>
          <a:off x="2019300" y="16235646"/>
          <a:ext cx="889000" cy="7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29756</xdr:rowOff>
    </xdr:from>
    <xdr:to>
      <xdr:col>15</xdr:col>
      <xdr:colOff>101600</xdr:colOff>
      <xdr:row>96</xdr:row>
      <xdr:rowOff>131356</xdr:rowOff>
    </xdr:to>
    <xdr:sp macro="" textlink="">
      <xdr:nvSpPr>
        <xdr:cNvPr id="240" name="フローチャート: 判断 239"/>
        <xdr:cNvSpPr/>
      </xdr:nvSpPr>
      <xdr:spPr>
        <a:xfrm>
          <a:off x="2857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122483</xdr:rowOff>
    </xdr:from>
    <xdr:ext cx="534377" cy="259045"/>
    <xdr:sp macro="" textlink="">
      <xdr:nvSpPr>
        <xdr:cNvPr id="241" name="テキスト ボックス 240"/>
        <xdr:cNvSpPr txBox="1"/>
      </xdr:nvSpPr>
      <xdr:spPr>
        <a:xfrm>
          <a:off x="2641111" y="1658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119346</xdr:rowOff>
    </xdr:from>
    <xdr:to>
      <xdr:col>10</xdr:col>
      <xdr:colOff>114300</xdr:colOff>
      <xdr:row>95</xdr:row>
      <xdr:rowOff>2600</xdr:rowOff>
    </xdr:to>
    <xdr:cxnSp macro="">
      <xdr:nvCxnSpPr>
        <xdr:cNvPr id="242" name="直線コネクタ 241"/>
        <xdr:cNvCxnSpPr/>
      </xdr:nvCxnSpPr>
      <xdr:spPr>
        <a:xfrm flipV="1">
          <a:off x="1130300" y="16235646"/>
          <a:ext cx="889000" cy="5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52643</xdr:rowOff>
    </xdr:from>
    <xdr:to>
      <xdr:col>10</xdr:col>
      <xdr:colOff>165100</xdr:colOff>
      <xdr:row>96</xdr:row>
      <xdr:rowOff>154243</xdr:rowOff>
    </xdr:to>
    <xdr:sp macro="" textlink="">
      <xdr:nvSpPr>
        <xdr:cNvPr id="243" name="フローチャート: 判断 242"/>
        <xdr:cNvSpPr/>
      </xdr:nvSpPr>
      <xdr:spPr>
        <a:xfrm>
          <a:off x="1968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145370</xdr:rowOff>
    </xdr:from>
    <xdr:ext cx="534377" cy="259045"/>
    <xdr:sp macro="" textlink="">
      <xdr:nvSpPr>
        <xdr:cNvPr id="244" name="テキスト ボックス 243"/>
        <xdr:cNvSpPr txBox="1"/>
      </xdr:nvSpPr>
      <xdr:spPr>
        <a:xfrm>
          <a:off x="1752111" y="1660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38356</xdr:rowOff>
    </xdr:from>
    <xdr:to>
      <xdr:col>6</xdr:col>
      <xdr:colOff>38100</xdr:colOff>
      <xdr:row>96</xdr:row>
      <xdr:rowOff>139956</xdr:rowOff>
    </xdr:to>
    <xdr:sp macro="" textlink="">
      <xdr:nvSpPr>
        <xdr:cNvPr id="245" name="フローチャート: 判断 244"/>
        <xdr:cNvSpPr/>
      </xdr:nvSpPr>
      <xdr:spPr>
        <a:xfrm>
          <a:off x="1079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131083</xdr:rowOff>
    </xdr:from>
    <xdr:ext cx="534377" cy="259045"/>
    <xdr:sp macro="" textlink="">
      <xdr:nvSpPr>
        <xdr:cNvPr id="246" name="テキスト ボックス 245"/>
        <xdr:cNvSpPr txBox="1"/>
      </xdr:nvSpPr>
      <xdr:spPr>
        <a:xfrm>
          <a:off x="863111" y="1659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95991</xdr:rowOff>
    </xdr:from>
    <xdr:to>
      <xdr:col>24</xdr:col>
      <xdr:colOff>114300</xdr:colOff>
      <xdr:row>94</xdr:row>
      <xdr:rowOff>26141</xdr:rowOff>
    </xdr:to>
    <xdr:sp macro="" textlink="">
      <xdr:nvSpPr>
        <xdr:cNvPr id="252" name="楕円 251"/>
        <xdr:cNvSpPr/>
      </xdr:nvSpPr>
      <xdr:spPr>
        <a:xfrm>
          <a:off x="4584700" y="1604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118868</xdr:rowOff>
    </xdr:from>
    <xdr:ext cx="599010" cy="259045"/>
    <xdr:sp macro="" textlink="">
      <xdr:nvSpPr>
        <xdr:cNvPr id="253" name="衛生費該当値テキスト"/>
        <xdr:cNvSpPr txBox="1"/>
      </xdr:nvSpPr>
      <xdr:spPr>
        <a:xfrm>
          <a:off x="4686300" y="15892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102374</xdr:rowOff>
    </xdr:from>
    <xdr:to>
      <xdr:col>20</xdr:col>
      <xdr:colOff>38100</xdr:colOff>
      <xdr:row>95</xdr:row>
      <xdr:rowOff>32524</xdr:rowOff>
    </xdr:to>
    <xdr:sp macro="" textlink="">
      <xdr:nvSpPr>
        <xdr:cNvPr id="254" name="楕円 253"/>
        <xdr:cNvSpPr/>
      </xdr:nvSpPr>
      <xdr:spPr>
        <a:xfrm>
          <a:off x="3746500" y="1621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49051</xdr:rowOff>
    </xdr:from>
    <xdr:ext cx="599010" cy="259045"/>
    <xdr:sp macro="" textlink="">
      <xdr:nvSpPr>
        <xdr:cNvPr id="255" name="テキスト ボックス 254"/>
        <xdr:cNvSpPr txBox="1"/>
      </xdr:nvSpPr>
      <xdr:spPr>
        <a:xfrm>
          <a:off x="3497795" y="15993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141821</xdr:rowOff>
    </xdr:from>
    <xdr:to>
      <xdr:col>15</xdr:col>
      <xdr:colOff>101600</xdr:colOff>
      <xdr:row>95</xdr:row>
      <xdr:rowOff>71971</xdr:rowOff>
    </xdr:to>
    <xdr:sp macro="" textlink="">
      <xdr:nvSpPr>
        <xdr:cNvPr id="256" name="楕円 255"/>
        <xdr:cNvSpPr/>
      </xdr:nvSpPr>
      <xdr:spPr>
        <a:xfrm>
          <a:off x="2857500" y="1625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88498</xdr:rowOff>
    </xdr:from>
    <xdr:ext cx="599010" cy="259045"/>
    <xdr:sp macro="" textlink="">
      <xdr:nvSpPr>
        <xdr:cNvPr id="257" name="テキスト ボックス 256"/>
        <xdr:cNvSpPr txBox="1"/>
      </xdr:nvSpPr>
      <xdr:spPr>
        <a:xfrm>
          <a:off x="2608795" y="1603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68546</xdr:rowOff>
    </xdr:from>
    <xdr:to>
      <xdr:col>10</xdr:col>
      <xdr:colOff>165100</xdr:colOff>
      <xdr:row>94</xdr:row>
      <xdr:rowOff>170146</xdr:rowOff>
    </xdr:to>
    <xdr:sp macro="" textlink="">
      <xdr:nvSpPr>
        <xdr:cNvPr id="258" name="楕円 257"/>
        <xdr:cNvSpPr/>
      </xdr:nvSpPr>
      <xdr:spPr>
        <a:xfrm>
          <a:off x="1968500" y="1618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15223</xdr:rowOff>
    </xdr:from>
    <xdr:ext cx="599010" cy="259045"/>
    <xdr:sp macro="" textlink="">
      <xdr:nvSpPr>
        <xdr:cNvPr id="259" name="テキスト ボックス 258"/>
        <xdr:cNvSpPr txBox="1"/>
      </xdr:nvSpPr>
      <xdr:spPr>
        <a:xfrm>
          <a:off x="1719795" y="1596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123250</xdr:rowOff>
    </xdr:from>
    <xdr:to>
      <xdr:col>6</xdr:col>
      <xdr:colOff>38100</xdr:colOff>
      <xdr:row>95</xdr:row>
      <xdr:rowOff>53400</xdr:rowOff>
    </xdr:to>
    <xdr:sp macro="" textlink="">
      <xdr:nvSpPr>
        <xdr:cNvPr id="260" name="楕円 259"/>
        <xdr:cNvSpPr/>
      </xdr:nvSpPr>
      <xdr:spPr>
        <a:xfrm>
          <a:off x="1079500" y="1623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69927</xdr:rowOff>
    </xdr:from>
    <xdr:ext cx="599010" cy="259045"/>
    <xdr:sp macro="" textlink="">
      <xdr:nvSpPr>
        <xdr:cNvPr id="261" name="テキスト ボックス 260"/>
        <xdr:cNvSpPr txBox="1"/>
      </xdr:nvSpPr>
      <xdr:spPr>
        <a:xfrm>
          <a:off x="830795" y="1601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153416</xdr:rowOff>
    </xdr:from>
    <xdr:to>
      <xdr:col>54</xdr:col>
      <xdr:colOff>189865</xdr:colOff>
      <xdr:row>39</xdr:row>
      <xdr:rowOff>44450</xdr:rowOff>
    </xdr:to>
    <xdr:cxnSp macro="">
      <xdr:nvCxnSpPr>
        <xdr:cNvPr id="285" name="直線コネクタ 284"/>
        <xdr:cNvCxnSpPr/>
      </xdr:nvCxnSpPr>
      <xdr:spPr>
        <a:xfrm flipV="1">
          <a:off x="10475595" y="5468366"/>
          <a:ext cx="127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100093</xdr:rowOff>
    </xdr:from>
    <xdr:ext cx="469744" cy="259045"/>
    <xdr:sp macro="" textlink="">
      <xdr:nvSpPr>
        <xdr:cNvPr id="288" name="労働費最大値テキスト"/>
        <xdr:cNvSpPr txBox="1"/>
      </xdr:nvSpPr>
      <xdr:spPr>
        <a:xfrm>
          <a:off x="10528300" y="524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153416</xdr:rowOff>
    </xdr:from>
    <xdr:to>
      <xdr:col>55</xdr:col>
      <xdr:colOff>88900</xdr:colOff>
      <xdr:row>31</xdr:row>
      <xdr:rowOff>153416</xdr:rowOff>
    </xdr:to>
    <xdr:cxnSp macro="">
      <xdr:nvCxnSpPr>
        <xdr:cNvPr id="289" name="直線コネクタ 288"/>
        <xdr:cNvCxnSpPr/>
      </xdr:nvCxnSpPr>
      <xdr:spPr>
        <a:xfrm>
          <a:off x="10388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31005</xdr:rowOff>
    </xdr:from>
    <xdr:ext cx="378565" cy="259045"/>
    <xdr:sp macro="" textlink="">
      <xdr:nvSpPr>
        <xdr:cNvPr id="291" name="労働費平均値テキスト"/>
        <xdr:cNvSpPr txBox="1"/>
      </xdr:nvSpPr>
      <xdr:spPr>
        <a:xfrm>
          <a:off x="10528300" y="63746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8128</xdr:rowOff>
    </xdr:from>
    <xdr:to>
      <xdr:col>55</xdr:col>
      <xdr:colOff>50800</xdr:colOff>
      <xdr:row>38</xdr:row>
      <xdr:rowOff>109728</xdr:rowOff>
    </xdr:to>
    <xdr:sp macro="" textlink="">
      <xdr:nvSpPr>
        <xdr:cNvPr id="292" name="フローチャート: 判断 291"/>
        <xdr:cNvSpPr/>
      </xdr:nvSpPr>
      <xdr:spPr>
        <a:xfrm>
          <a:off x="10426700" y="652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9271</xdr:rowOff>
    </xdr:from>
    <xdr:to>
      <xdr:col>50</xdr:col>
      <xdr:colOff>165100</xdr:colOff>
      <xdr:row>38</xdr:row>
      <xdr:rowOff>110871</xdr:rowOff>
    </xdr:to>
    <xdr:sp macro="" textlink="">
      <xdr:nvSpPr>
        <xdr:cNvPr id="294" name="フローチャート: 判断 293"/>
        <xdr:cNvSpPr/>
      </xdr:nvSpPr>
      <xdr:spPr>
        <a:xfrm>
          <a:off x="9588500" y="652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127398</xdr:rowOff>
    </xdr:from>
    <xdr:ext cx="378565" cy="259045"/>
    <xdr:sp macro="" textlink="">
      <xdr:nvSpPr>
        <xdr:cNvPr id="295" name="テキスト ボックス 294"/>
        <xdr:cNvSpPr txBox="1"/>
      </xdr:nvSpPr>
      <xdr:spPr>
        <a:xfrm>
          <a:off x="9450017" y="6299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143383</xdr:rowOff>
    </xdr:from>
    <xdr:to>
      <xdr:col>46</xdr:col>
      <xdr:colOff>38100</xdr:colOff>
      <xdr:row>38</xdr:row>
      <xdr:rowOff>73533</xdr:rowOff>
    </xdr:to>
    <xdr:sp macro="" textlink="">
      <xdr:nvSpPr>
        <xdr:cNvPr id="297" name="フローチャート: 判断 296"/>
        <xdr:cNvSpPr/>
      </xdr:nvSpPr>
      <xdr:spPr>
        <a:xfrm>
          <a:off x="8699500" y="648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90060</xdr:rowOff>
    </xdr:from>
    <xdr:ext cx="378565" cy="259045"/>
    <xdr:sp macro="" textlink="">
      <xdr:nvSpPr>
        <xdr:cNvPr id="298" name="テキスト ボックス 297"/>
        <xdr:cNvSpPr txBox="1"/>
      </xdr:nvSpPr>
      <xdr:spPr>
        <a:xfrm>
          <a:off x="8561017" y="6262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137287</xdr:rowOff>
    </xdr:from>
    <xdr:to>
      <xdr:col>41</xdr:col>
      <xdr:colOff>101600</xdr:colOff>
      <xdr:row>38</xdr:row>
      <xdr:rowOff>67437</xdr:rowOff>
    </xdr:to>
    <xdr:sp macro="" textlink="">
      <xdr:nvSpPr>
        <xdr:cNvPr id="300" name="フローチャート: 判断 299"/>
        <xdr:cNvSpPr/>
      </xdr:nvSpPr>
      <xdr:spPr>
        <a:xfrm>
          <a:off x="7810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83964</xdr:rowOff>
    </xdr:from>
    <xdr:ext cx="378565" cy="259045"/>
    <xdr:sp macro="" textlink="">
      <xdr:nvSpPr>
        <xdr:cNvPr id="301" name="テキスト ボックス 300"/>
        <xdr:cNvSpPr txBox="1"/>
      </xdr:nvSpPr>
      <xdr:spPr>
        <a:xfrm>
          <a:off x="7672017" y="625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116332</xdr:rowOff>
    </xdr:from>
    <xdr:to>
      <xdr:col>36</xdr:col>
      <xdr:colOff>165100</xdr:colOff>
      <xdr:row>38</xdr:row>
      <xdr:rowOff>46482</xdr:rowOff>
    </xdr:to>
    <xdr:sp macro="" textlink="">
      <xdr:nvSpPr>
        <xdr:cNvPr id="302" name="フローチャート: 判断 301"/>
        <xdr:cNvSpPr/>
      </xdr:nvSpPr>
      <xdr:spPr>
        <a:xfrm>
          <a:off x="6921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63009</xdr:rowOff>
    </xdr:from>
    <xdr:ext cx="378565" cy="259045"/>
    <xdr:sp macro="" textlink="">
      <xdr:nvSpPr>
        <xdr:cNvPr id="303" name="テキスト ボックス 302"/>
        <xdr:cNvSpPr txBox="1"/>
      </xdr:nvSpPr>
      <xdr:spPr>
        <a:xfrm>
          <a:off x="6783017" y="6235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106907</xdr:rowOff>
    </xdr:from>
    <xdr:to>
      <xdr:col>54</xdr:col>
      <xdr:colOff>189865</xdr:colOff>
      <xdr:row>58</xdr:row>
      <xdr:rowOff>155706</xdr:rowOff>
    </xdr:to>
    <xdr:cxnSp macro="">
      <xdr:nvCxnSpPr>
        <xdr:cNvPr id="342" name="直線コネクタ 341"/>
        <xdr:cNvCxnSpPr/>
      </xdr:nvCxnSpPr>
      <xdr:spPr>
        <a:xfrm flipV="1">
          <a:off x="10475595" y="8850857"/>
          <a:ext cx="1270" cy="1248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159533</xdr:rowOff>
    </xdr:from>
    <xdr:ext cx="534377" cy="259045"/>
    <xdr:sp macro="" textlink="">
      <xdr:nvSpPr>
        <xdr:cNvPr id="343" name="農林水産業費最小値テキスト"/>
        <xdr:cNvSpPr txBox="1"/>
      </xdr:nvSpPr>
      <xdr:spPr>
        <a:xfrm>
          <a:off x="10528300" y="10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155706</xdr:rowOff>
    </xdr:from>
    <xdr:to>
      <xdr:col>55</xdr:col>
      <xdr:colOff>88900</xdr:colOff>
      <xdr:row>58</xdr:row>
      <xdr:rowOff>155706</xdr:rowOff>
    </xdr:to>
    <xdr:cxnSp macro="">
      <xdr:nvCxnSpPr>
        <xdr:cNvPr id="344" name="直線コネクタ 343"/>
        <xdr:cNvCxnSpPr/>
      </xdr:nvCxnSpPr>
      <xdr:spPr>
        <a:xfrm>
          <a:off x="10388600" y="1009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53584</xdr:rowOff>
    </xdr:from>
    <xdr:ext cx="599010" cy="259045"/>
    <xdr:sp macro="" textlink="">
      <xdr:nvSpPr>
        <xdr:cNvPr id="345" name="農林水産業費最大値テキスト"/>
        <xdr:cNvSpPr txBox="1"/>
      </xdr:nvSpPr>
      <xdr:spPr>
        <a:xfrm>
          <a:off x="10528300" y="8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106907</xdr:rowOff>
    </xdr:from>
    <xdr:to>
      <xdr:col>55</xdr:col>
      <xdr:colOff>88900</xdr:colOff>
      <xdr:row>51</xdr:row>
      <xdr:rowOff>106907</xdr:rowOff>
    </xdr:to>
    <xdr:cxnSp macro="">
      <xdr:nvCxnSpPr>
        <xdr:cNvPr id="346" name="直線コネクタ 345"/>
        <xdr:cNvCxnSpPr/>
      </xdr:nvCxnSpPr>
      <xdr:spPr>
        <a:xfrm>
          <a:off x="10388600" y="885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26452</xdr:rowOff>
    </xdr:from>
    <xdr:to>
      <xdr:col>55</xdr:col>
      <xdr:colOff>0</xdr:colOff>
      <xdr:row>57</xdr:row>
      <xdr:rowOff>64677</xdr:rowOff>
    </xdr:to>
    <xdr:cxnSp macro="">
      <xdr:nvCxnSpPr>
        <xdr:cNvPr id="347" name="直線コネクタ 346"/>
        <xdr:cNvCxnSpPr/>
      </xdr:nvCxnSpPr>
      <xdr:spPr>
        <a:xfrm>
          <a:off x="9639300" y="9799102"/>
          <a:ext cx="838200" cy="3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122438</xdr:rowOff>
    </xdr:from>
    <xdr:ext cx="599010" cy="259045"/>
    <xdr:sp macro="" textlink="">
      <xdr:nvSpPr>
        <xdr:cNvPr id="348" name="農林水産業費平均値テキスト"/>
        <xdr:cNvSpPr txBox="1"/>
      </xdr:nvSpPr>
      <xdr:spPr>
        <a:xfrm>
          <a:off x="10528300" y="9552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99561</xdr:rowOff>
    </xdr:from>
    <xdr:to>
      <xdr:col>55</xdr:col>
      <xdr:colOff>50800</xdr:colOff>
      <xdr:row>57</xdr:row>
      <xdr:rowOff>29711</xdr:rowOff>
    </xdr:to>
    <xdr:sp macro="" textlink="">
      <xdr:nvSpPr>
        <xdr:cNvPr id="349" name="フローチャート: 判断 348"/>
        <xdr:cNvSpPr/>
      </xdr:nvSpPr>
      <xdr:spPr>
        <a:xfrm>
          <a:off x="104267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73349</xdr:rowOff>
    </xdr:from>
    <xdr:to>
      <xdr:col>50</xdr:col>
      <xdr:colOff>114300</xdr:colOff>
      <xdr:row>57</xdr:row>
      <xdr:rowOff>26452</xdr:rowOff>
    </xdr:to>
    <xdr:cxnSp macro="">
      <xdr:nvCxnSpPr>
        <xdr:cNvPr id="350" name="直線コネクタ 349"/>
        <xdr:cNvCxnSpPr/>
      </xdr:nvCxnSpPr>
      <xdr:spPr>
        <a:xfrm>
          <a:off x="8750300" y="9674549"/>
          <a:ext cx="889000" cy="12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125030</xdr:rowOff>
    </xdr:from>
    <xdr:to>
      <xdr:col>50</xdr:col>
      <xdr:colOff>165100</xdr:colOff>
      <xdr:row>57</xdr:row>
      <xdr:rowOff>55180</xdr:rowOff>
    </xdr:to>
    <xdr:sp macro="" textlink="">
      <xdr:nvSpPr>
        <xdr:cNvPr id="351" name="フローチャート: 判断 350"/>
        <xdr:cNvSpPr/>
      </xdr:nvSpPr>
      <xdr:spPr>
        <a:xfrm>
          <a:off x="9588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71707</xdr:rowOff>
    </xdr:from>
    <xdr:ext cx="599010" cy="259045"/>
    <xdr:sp macro="" textlink="">
      <xdr:nvSpPr>
        <xdr:cNvPr id="352" name="テキスト ボックス 351"/>
        <xdr:cNvSpPr txBox="1"/>
      </xdr:nvSpPr>
      <xdr:spPr>
        <a:xfrm>
          <a:off x="9339795" y="950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73349</xdr:rowOff>
    </xdr:from>
    <xdr:to>
      <xdr:col>45</xdr:col>
      <xdr:colOff>177800</xdr:colOff>
      <xdr:row>56</xdr:row>
      <xdr:rowOff>115396</xdr:rowOff>
    </xdr:to>
    <xdr:cxnSp macro="">
      <xdr:nvCxnSpPr>
        <xdr:cNvPr id="353" name="直線コネクタ 352"/>
        <xdr:cNvCxnSpPr/>
      </xdr:nvCxnSpPr>
      <xdr:spPr>
        <a:xfrm flipV="1">
          <a:off x="7861300" y="9674549"/>
          <a:ext cx="889000" cy="4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106311</xdr:rowOff>
    </xdr:from>
    <xdr:to>
      <xdr:col>46</xdr:col>
      <xdr:colOff>38100</xdr:colOff>
      <xdr:row>57</xdr:row>
      <xdr:rowOff>36461</xdr:rowOff>
    </xdr:to>
    <xdr:sp macro="" textlink="">
      <xdr:nvSpPr>
        <xdr:cNvPr id="354" name="フローチャート: 判断 353"/>
        <xdr:cNvSpPr/>
      </xdr:nvSpPr>
      <xdr:spPr>
        <a:xfrm>
          <a:off x="8699500" y="970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27588</xdr:rowOff>
    </xdr:from>
    <xdr:ext cx="599010" cy="259045"/>
    <xdr:sp macro="" textlink="">
      <xdr:nvSpPr>
        <xdr:cNvPr id="355" name="テキスト ボックス 354"/>
        <xdr:cNvSpPr txBox="1"/>
      </xdr:nvSpPr>
      <xdr:spPr>
        <a:xfrm>
          <a:off x="8450795" y="980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43052</xdr:rowOff>
    </xdr:from>
    <xdr:to>
      <xdr:col>41</xdr:col>
      <xdr:colOff>50800</xdr:colOff>
      <xdr:row>56</xdr:row>
      <xdr:rowOff>115396</xdr:rowOff>
    </xdr:to>
    <xdr:cxnSp macro="">
      <xdr:nvCxnSpPr>
        <xdr:cNvPr id="356" name="直線コネクタ 355"/>
        <xdr:cNvCxnSpPr/>
      </xdr:nvCxnSpPr>
      <xdr:spPr>
        <a:xfrm>
          <a:off x="6972300" y="9644252"/>
          <a:ext cx="889000" cy="7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128916</xdr:rowOff>
    </xdr:from>
    <xdr:to>
      <xdr:col>41</xdr:col>
      <xdr:colOff>101600</xdr:colOff>
      <xdr:row>57</xdr:row>
      <xdr:rowOff>59066</xdr:rowOff>
    </xdr:to>
    <xdr:sp macro="" textlink="">
      <xdr:nvSpPr>
        <xdr:cNvPr id="357" name="フローチャート: 判断 356"/>
        <xdr:cNvSpPr/>
      </xdr:nvSpPr>
      <xdr:spPr>
        <a:xfrm>
          <a:off x="7810500" y="973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50193</xdr:rowOff>
    </xdr:from>
    <xdr:ext cx="534377" cy="259045"/>
    <xdr:sp macro="" textlink="">
      <xdr:nvSpPr>
        <xdr:cNvPr id="358" name="テキスト ボックス 357"/>
        <xdr:cNvSpPr txBox="1"/>
      </xdr:nvSpPr>
      <xdr:spPr>
        <a:xfrm>
          <a:off x="7594111" y="982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44038</xdr:rowOff>
    </xdr:from>
    <xdr:to>
      <xdr:col>36</xdr:col>
      <xdr:colOff>165100</xdr:colOff>
      <xdr:row>56</xdr:row>
      <xdr:rowOff>145638</xdr:rowOff>
    </xdr:to>
    <xdr:sp macro="" textlink="">
      <xdr:nvSpPr>
        <xdr:cNvPr id="359" name="フローチャート: 判断 358"/>
        <xdr:cNvSpPr/>
      </xdr:nvSpPr>
      <xdr:spPr>
        <a:xfrm>
          <a:off x="6921500" y="964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136765</xdr:rowOff>
    </xdr:from>
    <xdr:ext cx="599010" cy="259045"/>
    <xdr:sp macro="" textlink="">
      <xdr:nvSpPr>
        <xdr:cNvPr id="360" name="テキスト ボックス 359"/>
        <xdr:cNvSpPr txBox="1"/>
      </xdr:nvSpPr>
      <xdr:spPr>
        <a:xfrm>
          <a:off x="6672795" y="9737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13877</xdr:rowOff>
    </xdr:from>
    <xdr:to>
      <xdr:col>55</xdr:col>
      <xdr:colOff>50800</xdr:colOff>
      <xdr:row>57</xdr:row>
      <xdr:rowOff>115477</xdr:rowOff>
    </xdr:to>
    <xdr:sp macro="" textlink="">
      <xdr:nvSpPr>
        <xdr:cNvPr id="366" name="楕円 365"/>
        <xdr:cNvSpPr/>
      </xdr:nvSpPr>
      <xdr:spPr>
        <a:xfrm>
          <a:off x="10426700" y="978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163754</xdr:rowOff>
    </xdr:from>
    <xdr:ext cx="534377" cy="259045"/>
    <xdr:sp macro="" textlink="">
      <xdr:nvSpPr>
        <xdr:cNvPr id="367" name="農林水産業費該当値テキスト"/>
        <xdr:cNvSpPr txBox="1"/>
      </xdr:nvSpPr>
      <xdr:spPr>
        <a:xfrm>
          <a:off x="10528300" y="9764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147102</xdr:rowOff>
    </xdr:from>
    <xdr:to>
      <xdr:col>50</xdr:col>
      <xdr:colOff>165100</xdr:colOff>
      <xdr:row>57</xdr:row>
      <xdr:rowOff>77252</xdr:rowOff>
    </xdr:to>
    <xdr:sp macro="" textlink="">
      <xdr:nvSpPr>
        <xdr:cNvPr id="368" name="楕円 367"/>
        <xdr:cNvSpPr/>
      </xdr:nvSpPr>
      <xdr:spPr>
        <a:xfrm>
          <a:off x="9588500" y="974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68379</xdr:rowOff>
    </xdr:from>
    <xdr:ext cx="534377" cy="259045"/>
    <xdr:sp macro="" textlink="">
      <xdr:nvSpPr>
        <xdr:cNvPr id="369" name="テキスト ボックス 368"/>
        <xdr:cNvSpPr txBox="1"/>
      </xdr:nvSpPr>
      <xdr:spPr>
        <a:xfrm>
          <a:off x="9372111" y="984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22549</xdr:rowOff>
    </xdr:from>
    <xdr:to>
      <xdr:col>46</xdr:col>
      <xdr:colOff>38100</xdr:colOff>
      <xdr:row>56</xdr:row>
      <xdr:rowOff>124149</xdr:rowOff>
    </xdr:to>
    <xdr:sp macro="" textlink="">
      <xdr:nvSpPr>
        <xdr:cNvPr id="370" name="楕円 369"/>
        <xdr:cNvSpPr/>
      </xdr:nvSpPr>
      <xdr:spPr>
        <a:xfrm>
          <a:off x="8699500" y="962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140676</xdr:rowOff>
    </xdr:from>
    <xdr:ext cx="599010" cy="259045"/>
    <xdr:sp macro="" textlink="">
      <xdr:nvSpPr>
        <xdr:cNvPr id="371" name="テキスト ボックス 370"/>
        <xdr:cNvSpPr txBox="1"/>
      </xdr:nvSpPr>
      <xdr:spPr>
        <a:xfrm>
          <a:off x="8450795" y="939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64596</xdr:rowOff>
    </xdr:from>
    <xdr:to>
      <xdr:col>41</xdr:col>
      <xdr:colOff>101600</xdr:colOff>
      <xdr:row>56</xdr:row>
      <xdr:rowOff>166196</xdr:rowOff>
    </xdr:to>
    <xdr:sp macro="" textlink="">
      <xdr:nvSpPr>
        <xdr:cNvPr id="372" name="楕円 371"/>
        <xdr:cNvSpPr/>
      </xdr:nvSpPr>
      <xdr:spPr>
        <a:xfrm>
          <a:off x="7810500" y="966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11273</xdr:rowOff>
    </xdr:from>
    <xdr:ext cx="599010" cy="259045"/>
    <xdr:sp macro="" textlink="">
      <xdr:nvSpPr>
        <xdr:cNvPr id="373" name="テキスト ボックス 372"/>
        <xdr:cNvSpPr txBox="1"/>
      </xdr:nvSpPr>
      <xdr:spPr>
        <a:xfrm>
          <a:off x="7561795" y="9441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163702</xdr:rowOff>
    </xdr:from>
    <xdr:to>
      <xdr:col>36</xdr:col>
      <xdr:colOff>165100</xdr:colOff>
      <xdr:row>56</xdr:row>
      <xdr:rowOff>93852</xdr:rowOff>
    </xdr:to>
    <xdr:sp macro="" textlink="">
      <xdr:nvSpPr>
        <xdr:cNvPr id="374" name="楕円 373"/>
        <xdr:cNvSpPr/>
      </xdr:nvSpPr>
      <xdr:spPr>
        <a:xfrm>
          <a:off x="6921500" y="959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110379</xdr:rowOff>
    </xdr:from>
    <xdr:ext cx="599010" cy="259045"/>
    <xdr:sp macro="" textlink="">
      <xdr:nvSpPr>
        <xdr:cNvPr id="375" name="テキスト ボックス 374"/>
        <xdr:cNvSpPr txBox="1"/>
      </xdr:nvSpPr>
      <xdr:spPr>
        <a:xfrm>
          <a:off x="6672795" y="9368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115324</xdr:rowOff>
    </xdr:from>
    <xdr:to>
      <xdr:col>54</xdr:col>
      <xdr:colOff>189865</xdr:colOff>
      <xdr:row>79</xdr:row>
      <xdr:rowOff>27693</xdr:rowOff>
    </xdr:to>
    <xdr:cxnSp macro="">
      <xdr:nvCxnSpPr>
        <xdr:cNvPr id="399" name="直線コネクタ 398"/>
        <xdr:cNvCxnSpPr/>
      </xdr:nvCxnSpPr>
      <xdr:spPr>
        <a:xfrm flipV="1">
          <a:off x="10475595" y="12116824"/>
          <a:ext cx="127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31520</xdr:rowOff>
    </xdr:from>
    <xdr:ext cx="469744" cy="259045"/>
    <xdr:sp macro="" textlink="">
      <xdr:nvSpPr>
        <xdr:cNvPr id="400" name="商工費最小値テキスト"/>
        <xdr:cNvSpPr txBox="1"/>
      </xdr:nvSpPr>
      <xdr:spPr>
        <a:xfrm>
          <a:off x="10528300" y="1357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27693</xdr:rowOff>
    </xdr:from>
    <xdr:to>
      <xdr:col>55</xdr:col>
      <xdr:colOff>88900</xdr:colOff>
      <xdr:row>79</xdr:row>
      <xdr:rowOff>27693</xdr:rowOff>
    </xdr:to>
    <xdr:cxnSp macro="">
      <xdr:nvCxnSpPr>
        <xdr:cNvPr id="401" name="直線コネクタ 400"/>
        <xdr:cNvCxnSpPr/>
      </xdr:nvCxnSpPr>
      <xdr:spPr>
        <a:xfrm>
          <a:off x="10388600" y="1357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62001</xdr:rowOff>
    </xdr:from>
    <xdr:ext cx="599010" cy="259045"/>
    <xdr:sp macro="" textlink="">
      <xdr:nvSpPr>
        <xdr:cNvPr id="402" name="商工費最大値テキスト"/>
        <xdr:cNvSpPr txBox="1"/>
      </xdr:nvSpPr>
      <xdr:spPr>
        <a:xfrm>
          <a:off x="10528300" y="1189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115324</xdr:rowOff>
    </xdr:from>
    <xdr:to>
      <xdr:col>55</xdr:col>
      <xdr:colOff>88900</xdr:colOff>
      <xdr:row>70</xdr:row>
      <xdr:rowOff>115324</xdr:rowOff>
    </xdr:to>
    <xdr:cxnSp macro="">
      <xdr:nvCxnSpPr>
        <xdr:cNvPr id="403" name="直線コネクタ 402"/>
        <xdr:cNvCxnSpPr/>
      </xdr:nvCxnSpPr>
      <xdr:spPr>
        <a:xfrm>
          <a:off x="10388600" y="1211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100952</xdr:rowOff>
    </xdr:from>
    <xdr:to>
      <xdr:col>55</xdr:col>
      <xdr:colOff>0</xdr:colOff>
      <xdr:row>78</xdr:row>
      <xdr:rowOff>51361</xdr:rowOff>
    </xdr:to>
    <xdr:cxnSp macro="">
      <xdr:nvCxnSpPr>
        <xdr:cNvPr id="404" name="直線コネクタ 403"/>
        <xdr:cNvCxnSpPr/>
      </xdr:nvCxnSpPr>
      <xdr:spPr>
        <a:xfrm>
          <a:off x="9639300" y="13302602"/>
          <a:ext cx="838200" cy="12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34785</xdr:rowOff>
    </xdr:from>
    <xdr:ext cx="534377" cy="259045"/>
    <xdr:sp macro="" textlink="">
      <xdr:nvSpPr>
        <xdr:cNvPr id="405" name="商工費平均値テキスト"/>
        <xdr:cNvSpPr txBox="1"/>
      </xdr:nvSpPr>
      <xdr:spPr>
        <a:xfrm>
          <a:off x="10528300" y="13064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11908</xdr:rowOff>
    </xdr:from>
    <xdr:to>
      <xdr:col>55</xdr:col>
      <xdr:colOff>50800</xdr:colOff>
      <xdr:row>77</xdr:row>
      <xdr:rowOff>113508</xdr:rowOff>
    </xdr:to>
    <xdr:sp macro="" textlink="">
      <xdr:nvSpPr>
        <xdr:cNvPr id="406" name="フローチャート: 判断 405"/>
        <xdr:cNvSpPr/>
      </xdr:nvSpPr>
      <xdr:spPr>
        <a:xfrm>
          <a:off x="10426700" y="1321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100952</xdr:rowOff>
    </xdr:from>
    <xdr:to>
      <xdr:col>50</xdr:col>
      <xdr:colOff>114300</xdr:colOff>
      <xdr:row>78</xdr:row>
      <xdr:rowOff>39839</xdr:rowOff>
    </xdr:to>
    <xdr:cxnSp macro="">
      <xdr:nvCxnSpPr>
        <xdr:cNvPr id="407" name="直線コネクタ 406"/>
        <xdr:cNvCxnSpPr/>
      </xdr:nvCxnSpPr>
      <xdr:spPr>
        <a:xfrm flipV="1">
          <a:off x="8750300" y="13302602"/>
          <a:ext cx="889000" cy="11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150585</xdr:rowOff>
    </xdr:from>
    <xdr:to>
      <xdr:col>50</xdr:col>
      <xdr:colOff>165100</xdr:colOff>
      <xdr:row>77</xdr:row>
      <xdr:rowOff>80735</xdr:rowOff>
    </xdr:to>
    <xdr:sp macro="" textlink="">
      <xdr:nvSpPr>
        <xdr:cNvPr id="408" name="フローチャート: 判断 407"/>
        <xdr:cNvSpPr/>
      </xdr:nvSpPr>
      <xdr:spPr>
        <a:xfrm>
          <a:off x="9588500" y="1318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97261</xdr:rowOff>
    </xdr:from>
    <xdr:ext cx="534377" cy="259045"/>
    <xdr:sp macro="" textlink="">
      <xdr:nvSpPr>
        <xdr:cNvPr id="409" name="テキスト ボックス 408"/>
        <xdr:cNvSpPr txBox="1"/>
      </xdr:nvSpPr>
      <xdr:spPr>
        <a:xfrm>
          <a:off x="9372111" y="1295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39839</xdr:rowOff>
    </xdr:from>
    <xdr:to>
      <xdr:col>45</xdr:col>
      <xdr:colOff>177800</xdr:colOff>
      <xdr:row>78</xdr:row>
      <xdr:rowOff>67973</xdr:rowOff>
    </xdr:to>
    <xdr:cxnSp macro="">
      <xdr:nvCxnSpPr>
        <xdr:cNvPr id="410" name="直線コネクタ 409"/>
        <xdr:cNvCxnSpPr/>
      </xdr:nvCxnSpPr>
      <xdr:spPr>
        <a:xfrm flipV="1">
          <a:off x="7861300" y="13412939"/>
          <a:ext cx="889000" cy="2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122748</xdr:rowOff>
    </xdr:from>
    <xdr:to>
      <xdr:col>46</xdr:col>
      <xdr:colOff>38100</xdr:colOff>
      <xdr:row>78</xdr:row>
      <xdr:rowOff>52898</xdr:rowOff>
    </xdr:to>
    <xdr:sp macro="" textlink="">
      <xdr:nvSpPr>
        <xdr:cNvPr id="411" name="フローチャート: 判断 410"/>
        <xdr:cNvSpPr/>
      </xdr:nvSpPr>
      <xdr:spPr>
        <a:xfrm>
          <a:off x="8699500" y="1332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69425</xdr:rowOff>
    </xdr:from>
    <xdr:ext cx="534377" cy="259045"/>
    <xdr:sp macro="" textlink="">
      <xdr:nvSpPr>
        <xdr:cNvPr id="412" name="テキスト ボックス 411"/>
        <xdr:cNvSpPr txBox="1"/>
      </xdr:nvSpPr>
      <xdr:spPr>
        <a:xfrm>
          <a:off x="8483111" y="1309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67973</xdr:rowOff>
    </xdr:from>
    <xdr:to>
      <xdr:col>41</xdr:col>
      <xdr:colOff>50800</xdr:colOff>
      <xdr:row>78</xdr:row>
      <xdr:rowOff>78009</xdr:rowOff>
    </xdr:to>
    <xdr:cxnSp macro="">
      <xdr:nvCxnSpPr>
        <xdr:cNvPr id="413" name="直線コネクタ 412"/>
        <xdr:cNvCxnSpPr/>
      </xdr:nvCxnSpPr>
      <xdr:spPr>
        <a:xfrm flipV="1">
          <a:off x="6972300" y="13441073"/>
          <a:ext cx="889000" cy="1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125986</xdr:rowOff>
    </xdr:from>
    <xdr:to>
      <xdr:col>41</xdr:col>
      <xdr:colOff>101600</xdr:colOff>
      <xdr:row>78</xdr:row>
      <xdr:rowOff>56136</xdr:rowOff>
    </xdr:to>
    <xdr:sp macro="" textlink="">
      <xdr:nvSpPr>
        <xdr:cNvPr id="414" name="フローチャート: 判断 413"/>
        <xdr:cNvSpPr/>
      </xdr:nvSpPr>
      <xdr:spPr>
        <a:xfrm>
          <a:off x="7810500" y="1332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72663</xdr:rowOff>
    </xdr:from>
    <xdr:ext cx="534377" cy="259045"/>
    <xdr:sp macro="" textlink="">
      <xdr:nvSpPr>
        <xdr:cNvPr id="415" name="テキスト ボックス 414"/>
        <xdr:cNvSpPr txBox="1"/>
      </xdr:nvSpPr>
      <xdr:spPr>
        <a:xfrm>
          <a:off x="7594111" y="1310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126093</xdr:rowOff>
    </xdr:from>
    <xdr:to>
      <xdr:col>36</xdr:col>
      <xdr:colOff>165100</xdr:colOff>
      <xdr:row>78</xdr:row>
      <xdr:rowOff>56243</xdr:rowOff>
    </xdr:to>
    <xdr:sp macro="" textlink="">
      <xdr:nvSpPr>
        <xdr:cNvPr id="416" name="フローチャート: 判断 415"/>
        <xdr:cNvSpPr/>
      </xdr:nvSpPr>
      <xdr:spPr>
        <a:xfrm>
          <a:off x="6921500" y="1332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72770</xdr:rowOff>
    </xdr:from>
    <xdr:ext cx="534377" cy="259045"/>
    <xdr:sp macro="" textlink="">
      <xdr:nvSpPr>
        <xdr:cNvPr id="417" name="テキスト ボックス 416"/>
        <xdr:cNvSpPr txBox="1"/>
      </xdr:nvSpPr>
      <xdr:spPr>
        <a:xfrm>
          <a:off x="6705111" y="1310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561</xdr:rowOff>
    </xdr:from>
    <xdr:to>
      <xdr:col>55</xdr:col>
      <xdr:colOff>50800</xdr:colOff>
      <xdr:row>78</xdr:row>
      <xdr:rowOff>102161</xdr:rowOff>
    </xdr:to>
    <xdr:sp macro="" textlink="">
      <xdr:nvSpPr>
        <xdr:cNvPr id="423" name="楕円 422"/>
        <xdr:cNvSpPr/>
      </xdr:nvSpPr>
      <xdr:spPr>
        <a:xfrm>
          <a:off x="10426700" y="1337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150438</xdr:rowOff>
    </xdr:from>
    <xdr:ext cx="534377" cy="259045"/>
    <xdr:sp macro="" textlink="">
      <xdr:nvSpPr>
        <xdr:cNvPr id="424" name="商工費該当値テキスト"/>
        <xdr:cNvSpPr txBox="1"/>
      </xdr:nvSpPr>
      <xdr:spPr>
        <a:xfrm>
          <a:off x="10528300" y="1335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50152</xdr:rowOff>
    </xdr:from>
    <xdr:to>
      <xdr:col>50</xdr:col>
      <xdr:colOff>165100</xdr:colOff>
      <xdr:row>77</xdr:row>
      <xdr:rowOff>151752</xdr:rowOff>
    </xdr:to>
    <xdr:sp macro="" textlink="">
      <xdr:nvSpPr>
        <xdr:cNvPr id="425" name="楕円 424"/>
        <xdr:cNvSpPr/>
      </xdr:nvSpPr>
      <xdr:spPr>
        <a:xfrm>
          <a:off x="9588500" y="1325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142879</xdr:rowOff>
    </xdr:from>
    <xdr:ext cx="534377" cy="259045"/>
    <xdr:sp macro="" textlink="">
      <xdr:nvSpPr>
        <xdr:cNvPr id="426" name="テキスト ボックス 425"/>
        <xdr:cNvSpPr txBox="1"/>
      </xdr:nvSpPr>
      <xdr:spPr>
        <a:xfrm>
          <a:off x="9372111" y="1334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160489</xdr:rowOff>
    </xdr:from>
    <xdr:to>
      <xdr:col>46</xdr:col>
      <xdr:colOff>38100</xdr:colOff>
      <xdr:row>78</xdr:row>
      <xdr:rowOff>90639</xdr:rowOff>
    </xdr:to>
    <xdr:sp macro="" textlink="">
      <xdr:nvSpPr>
        <xdr:cNvPr id="427" name="楕円 426"/>
        <xdr:cNvSpPr/>
      </xdr:nvSpPr>
      <xdr:spPr>
        <a:xfrm>
          <a:off x="8699500" y="1336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81766</xdr:rowOff>
    </xdr:from>
    <xdr:ext cx="534377" cy="259045"/>
    <xdr:sp macro="" textlink="">
      <xdr:nvSpPr>
        <xdr:cNvPr id="428" name="テキスト ボックス 427"/>
        <xdr:cNvSpPr txBox="1"/>
      </xdr:nvSpPr>
      <xdr:spPr>
        <a:xfrm>
          <a:off x="8483111" y="1345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17173</xdr:rowOff>
    </xdr:from>
    <xdr:to>
      <xdr:col>41</xdr:col>
      <xdr:colOff>101600</xdr:colOff>
      <xdr:row>78</xdr:row>
      <xdr:rowOff>118773</xdr:rowOff>
    </xdr:to>
    <xdr:sp macro="" textlink="">
      <xdr:nvSpPr>
        <xdr:cNvPr id="429" name="楕円 428"/>
        <xdr:cNvSpPr/>
      </xdr:nvSpPr>
      <xdr:spPr>
        <a:xfrm>
          <a:off x="7810500" y="1339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109900</xdr:rowOff>
    </xdr:from>
    <xdr:ext cx="534377" cy="259045"/>
    <xdr:sp macro="" textlink="">
      <xdr:nvSpPr>
        <xdr:cNvPr id="430" name="テキスト ボックス 429"/>
        <xdr:cNvSpPr txBox="1"/>
      </xdr:nvSpPr>
      <xdr:spPr>
        <a:xfrm>
          <a:off x="7594111" y="1348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27209</xdr:rowOff>
    </xdr:from>
    <xdr:to>
      <xdr:col>36</xdr:col>
      <xdr:colOff>165100</xdr:colOff>
      <xdr:row>78</xdr:row>
      <xdr:rowOff>128809</xdr:rowOff>
    </xdr:to>
    <xdr:sp macro="" textlink="">
      <xdr:nvSpPr>
        <xdr:cNvPr id="431" name="楕円 430"/>
        <xdr:cNvSpPr/>
      </xdr:nvSpPr>
      <xdr:spPr>
        <a:xfrm>
          <a:off x="6921500" y="1340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119936</xdr:rowOff>
    </xdr:from>
    <xdr:ext cx="534377" cy="259045"/>
    <xdr:sp macro="" textlink="">
      <xdr:nvSpPr>
        <xdr:cNvPr id="432" name="テキスト ボックス 431"/>
        <xdr:cNvSpPr txBox="1"/>
      </xdr:nvSpPr>
      <xdr:spPr>
        <a:xfrm>
          <a:off x="6705111" y="1349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46659</xdr:rowOff>
    </xdr:from>
    <xdr:to>
      <xdr:col>54</xdr:col>
      <xdr:colOff>189865</xdr:colOff>
      <xdr:row>98</xdr:row>
      <xdr:rowOff>34753</xdr:rowOff>
    </xdr:to>
    <xdr:cxnSp macro="">
      <xdr:nvCxnSpPr>
        <xdr:cNvPr id="458" name="直線コネクタ 457"/>
        <xdr:cNvCxnSpPr/>
      </xdr:nvCxnSpPr>
      <xdr:spPr>
        <a:xfrm flipV="1">
          <a:off x="10475595" y="15648609"/>
          <a:ext cx="1270" cy="118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38580</xdr:rowOff>
    </xdr:from>
    <xdr:ext cx="534377" cy="259045"/>
    <xdr:sp macro="" textlink="">
      <xdr:nvSpPr>
        <xdr:cNvPr id="459" name="土木費最小値テキスト"/>
        <xdr:cNvSpPr txBox="1"/>
      </xdr:nvSpPr>
      <xdr:spPr>
        <a:xfrm>
          <a:off x="10528300" y="1684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34753</xdr:rowOff>
    </xdr:from>
    <xdr:to>
      <xdr:col>55</xdr:col>
      <xdr:colOff>88900</xdr:colOff>
      <xdr:row>98</xdr:row>
      <xdr:rowOff>34753</xdr:rowOff>
    </xdr:to>
    <xdr:cxnSp macro="">
      <xdr:nvCxnSpPr>
        <xdr:cNvPr id="460" name="直線コネクタ 459"/>
        <xdr:cNvCxnSpPr/>
      </xdr:nvCxnSpPr>
      <xdr:spPr>
        <a:xfrm>
          <a:off x="10388600" y="1683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164786</xdr:rowOff>
    </xdr:from>
    <xdr:ext cx="599010" cy="259045"/>
    <xdr:sp macro="" textlink="">
      <xdr:nvSpPr>
        <xdr:cNvPr id="461" name="土木費最大値テキスト"/>
        <xdr:cNvSpPr txBox="1"/>
      </xdr:nvSpPr>
      <xdr:spPr>
        <a:xfrm>
          <a:off x="10528300" y="1542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46659</xdr:rowOff>
    </xdr:from>
    <xdr:to>
      <xdr:col>55</xdr:col>
      <xdr:colOff>88900</xdr:colOff>
      <xdr:row>91</xdr:row>
      <xdr:rowOff>46659</xdr:rowOff>
    </xdr:to>
    <xdr:cxnSp macro="">
      <xdr:nvCxnSpPr>
        <xdr:cNvPr id="462" name="直線コネクタ 461"/>
        <xdr:cNvCxnSpPr/>
      </xdr:nvCxnSpPr>
      <xdr:spPr>
        <a:xfrm>
          <a:off x="10388600" y="1564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144194</xdr:rowOff>
    </xdr:from>
    <xdr:to>
      <xdr:col>55</xdr:col>
      <xdr:colOff>0</xdr:colOff>
      <xdr:row>98</xdr:row>
      <xdr:rowOff>16779</xdr:rowOff>
    </xdr:to>
    <xdr:cxnSp macro="">
      <xdr:nvCxnSpPr>
        <xdr:cNvPr id="463" name="直線コネクタ 462"/>
        <xdr:cNvCxnSpPr/>
      </xdr:nvCxnSpPr>
      <xdr:spPr>
        <a:xfrm flipV="1">
          <a:off x="9639300" y="16603394"/>
          <a:ext cx="838200" cy="21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70851</xdr:rowOff>
    </xdr:from>
    <xdr:ext cx="599010" cy="259045"/>
    <xdr:sp macro="" textlink="">
      <xdr:nvSpPr>
        <xdr:cNvPr id="464" name="土木費平均値テキスト"/>
        <xdr:cNvSpPr txBox="1"/>
      </xdr:nvSpPr>
      <xdr:spPr>
        <a:xfrm>
          <a:off x="10528300" y="161871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47974</xdr:rowOff>
    </xdr:from>
    <xdr:to>
      <xdr:col>55</xdr:col>
      <xdr:colOff>50800</xdr:colOff>
      <xdr:row>95</xdr:row>
      <xdr:rowOff>149574</xdr:rowOff>
    </xdr:to>
    <xdr:sp macro="" textlink="">
      <xdr:nvSpPr>
        <xdr:cNvPr id="465" name="フローチャート: 判断 464"/>
        <xdr:cNvSpPr/>
      </xdr:nvSpPr>
      <xdr:spPr>
        <a:xfrm>
          <a:off x="10426700" y="163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10953</xdr:rowOff>
    </xdr:from>
    <xdr:to>
      <xdr:col>50</xdr:col>
      <xdr:colOff>114300</xdr:colOff>
      <xdr:row>98</xdr:row>
      <xdr:rowOff>16779</xdr:rowOff>
    </xdr:to>
    <xdr:cxnSp macro="">
      <xdr:nvCxnSpPr>
        <xdr:cNvPr id="466" name="直線コネクタ 465"/>
        <xdr:cNvCxnSpPr/>
      </xdr:nvCxnSpPr>
      <xdr:spPr>
        <a:xfrm>
          <a:off x="8750300" y="16813053"/>
          <a:ext cx="889000" cy="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81742</xdr:rowOff>
    </xdr:from>
    <xdr:to>
      <xdr:col>50</xdr:col>
      <xdr:colOff>165100</xdr:colOff>
      <xdr:row>96</xdr:row>
      <xdr:rowOff>11892</xdr:rowOff>
    </xdr:to>
    <xdr:sp macro="" textlink="">
      <xdr:nvSpPr>
        <xdr:cNvPr id="467" name="フローチャート: 判断 466"/>
        <xdr:cNvSpPr/>
      </xdr:nvSpPr>
      <xdr:spPr>
        <a:xfrm>
          <a:off x="9588500" y="1636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28419</xdr:rowOff>
    </xdr:from>
    <xdr:ext cx="534377" cy="259045"/>
    <xdr:sp macro="" textlink="">
      <xdr:nvSpPr>
        <xdr:cNvPr id="468" name="テキスト ボックス 467"/>
        <xdr:cNvSpPr txBox="1"/>
      </xdr:nvSpPr>
      <xdr:spPr>
        <a:xfrm>
          <a:off x="9372111" y="1614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87703</xdr:rowOff>
    </xdr:from>
    <xdr:to>
      <xdr:col>45</xdr:col>
      <xdr:colOff>177800</xdr:colOff>
      <xdr:row>98</xdr:row>
      <xdr:rowOff>10953</xdr:rowOff>
    </xdr:to>
    <xdr:cxnSp macro="">
      <xdr:nvCxnSpPr>
        <xdr:cNvPr id="469" name="直線コネクタ 468"/>
        <xdr:cNvCxnSpPr/>
      </xdr:nvCxnSpPr>
      <xdr:spPr>
        <a:xfrm>
          <a:off x="7861300" y="16718353"/>
          <a:ext cx="889000" cy="9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92087</xdr:rowOff>
    </xdr:from>
    <xdr:to>
      <xdr:col>46</xdr:col>
      <xdr:colOff>38100</xdr:colOff>
      <xdr:row>96</xdr:row>
      <xdr:rowOff>22237</xdr:rowOff>
    </xdr:to>
    <xdr:sp macro="" textlink="">
      <xdr:nvSpPr>
        <xdr:cNvPr id="470" name="フローチャート: 判断 469"/>
        <xdr:cNvSpPr/>
      </xdr:nvSpPr>
      <xdr:spPr>
        <a:xfrm>
          <a:off x="8699500" y="1637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38764</xdr:rowOff>
    </xdr:from>
    <xdr:ext cx="534377" cy="259045"/>
    <xdr:sp macro="" textlink="">
      <xdr:nvSpPr>
        <xdr:cNvPr id="471" name="テキスト ボックス 470"/>
        <xdr:cNvSpPr txBox="1"/>
      </xdr:nvSpPr>
      <xdr:spPr>
        <a:xfrm>
          <a:off x="8483111" y="1615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45230</xdr:rowOff>
    </xdr:from>
    <xdr:to>
      <xdr:col>41</xdr:col>
      <xdr:colOff>50800</xdr:colOff>
      <xdr:row>97</xdr:row>
      <xdr:rowOff>87703</xdr:rowOff>
    </xdr:to>
    <xdr:cxnSp macro="">
      <xdr:nvCxnSpPr>
        <xdr:cNvPr id="472" name="直線コネクタ 471"/>
        <xdr:cNvCxnSpPr/>
      </xdr:nvCxnSpPr>
      <xdr:spPr>
        <a:xfrm>
          <a:off x="6972300" y="16675880"/>
          <a:ext cx="889000" cy="4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107783</xdr:rowOff>
    </xdr:from>
    <xdr:to>
      <xdr:col>41</xdr:col>
      <xdr:colOff>101600</xdr:colOff>
      <xdr:row>96</xdr:row>
      <xdr:rowOff>37933</xdr:rowOff>
    </xdr:to>
    <xdr:sp macro="" textlink="">
      <xdr:nvSpPr>
        <xdr:cNvPr id="473" name="フローチャート: 判断 472"/>
        <xdr:cNvSpPr/>
      </xdr:nvSpPr>
      <xdr:spPr>
        <a:xfrm>
          <a:off x="7810500" y="163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54460</xdr:rowOff>
    </xdr:from>
    <xdr:ext cx="534377" cy="259045"/>
    <xdr:sp macro="" textlink="">
      <xdr:nvSpPr>
        <xdr:cNvPr id="474" name="テキスト ボックス 473"/>
        <xdr:cNvSpPr txBox="1"/>
      </xdr:nvSpPr>
      <xdr:spPr>
        <a:xfrm>
          <a:off x="7594111" y="1617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100154</xdr:rowOff>
    </xdr:from>
    <xdr:to>
      <xdr:col>36</xdr:col>
      <xdr:colOff>165100</xdr:colOff>
      <xdr:row>96</xdr:row>
      <xdr:rowOff>30304</xdr:rowOff>
    </xdr:to>
    <xdr:sp macro="" textlink="">
      <xdr:nvSpPr>
        <xdr:cNvPr id="475" name="フローチャート: 判断 474"/>
        <xdr:cNvSpPr/>
      </xdr:nvSpPr>
      <xdr:spPr>
        <a:xfrm>
          <a:off x="6921500" y="1638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46831</xdr:rowOff>
    </xdr:from>
    <xdr:ext cx="534377" cy="259045"/>
    <xdr:sp macro="" textlink="">
      <xdr:nvSpPr>
        <xdr:cNvPr id="476" name="テキスト ボックス 475"/>
        <xdr:cNvSpPr txBox="1"/>
      </xdr:nvSpPr>
      <xdr:spPr>
        <a:xfrm>
          <a:off x="6705111" y="1616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93394</xdr:rowOff>
    </xdr:from>
    <xdr:to>
      <xdr:col>55</xdr:col>
      <xdr:colOff>50800</xdr:colOff>
      <xdr:row>97</xdr:row>
      <xdr:rowOff>23544</xdr:rowOff>
    </xdr:to>
    <xdr:sp macro="" textlink="">
      <xdr:nvSpPr>
        <xdr:cNvPr id="482" name="楕円 481"/>
        <xdr:cNvSpPr/>
      </xdr:nvSpPr>
      <xdr:spPr>
        <a:xfrm>
          <a:off x="10426700" y="1655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71821</xdr:rowOff>
    </xdr:from>
    <xdr:ext cx="534377" cy="259045"/>
    <xdr:sp macro="" textlink="">
      <xdr:nvSpPr>
        <xdr:cNvPr id="483" name="土木費該当値テキスト"/>
        <xdr:cNvSpPr txBox="1"/>
      </xdr:nvSpPr>
      <xdr:spPr>
        <a:xfrm>
          <a:off x="10528300" y="1653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137429</xdr:rowOff>
    </xdr:from>
    <xdr:to>
      <xdr:col>50</xdr:col>
      <xdr:colOff>165100</xdr:colOff>
      <xdr:row>98</xdr:row>
      <xdr:rowOff>67579</xdr:rowOff>
    </xdr:to>
    <xdr:sp macro="" textlink="">
      <xdr:nvSpPr>
        <xdr:cNvPr id="484" name="楕円 483"/>
        <xdr:cNvSpPr/>
      </xdr:nvSpPr>
      <xdr:spPr>
        <a:xfrm>
          <a:off x="9588500" y="1676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58706</xdr:rowOff>
    </xdr:from>
    <xdr:ext cx="534377" cy="259045"/>
    <xdr:sp macro="" textlink="">
      <xdr:nvSpPr>
        <xdr:cNvPr id="485" name="テキスト ボックス 484"/>
        <xdr:cNvSpPr txBox="1"/>
      </xdr:nvSpPr>
      <xdr:spPr>
        <a:xfrm>
          <a:off x="9372111" y="1686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131603</xdr:rowOff>
    </xdr:from>
    <xdr:to>
      <xdr:col>46</xdr:col>
      <xdr:colOff>38100</xdr:colOff>
      <xdr:row>98</xdr:row>
      <xdr:rowOff>61753</xdr:rowOff>
    </xdr:to>
    <xdr:sp macro="" textlink="">
      <xdr:nvSpPr>
        <xdr:cNvPr id="486" name="楕円 485"/>
        <xdr:cNvSpPr/>
      </xdr:nvSpPr>
      <xdr:spPr>
        <a:xfrm>
          <a:off x="8699500" y="1676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52880</xdr:rowOff>
    </xdr:from>
    <xdr:ext cx="534377" cy="259045"/>
    <xdr:sp macro="" textlink="">
      <xdr:nvSpPr>
        <xdr:cNvPr id="487" name="テキスト ボックス 486"/>
        <xdr:cNvSpPr txBox="1"/>
      </xdr:nvSpPr>
      <xdr:spPr>
        <a:xfrm>
          <a:off x="8483111" y="1685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36903</xdr:rowOff>
    </xdr:from>
    <xdr:to>
      <xdr:col>41</xdr:col>
      <xdr:colOff>101600</xdr:colOff>
      <xdr:row>97</xdr:row>
      <xdr:rowOff>138503</xdr:rowOff>
    </xdr:to>
    <xdr:sp macro="" textlink="">
      <xdr:nvSpPr>
        <xdr:cNvPr id="488" name="楕円 487"/>
        <xdr:cNvSpPr/>
      </xdr:nvSpPr>
      <xdr:spPr>
        <a:xfrm>
          <a:off x="7810500" y="1666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129630</xdr:rowOff>
    </xdr:from>
    <xdr:ext cx="534377" cy="259045"/>
    <xdr:sp macro="" textlink="">
      <xdr:nvSpPr>
        <xdr:cNvPr id="489" name="テキスト ボックス 488"/>
        <xdr:cNvSpPr txBox="1"/>
      </xdr:nvSpPr>
      <xdr:spPr>
        <a:xfrm>
          <a:off x="7594111" y="1676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165880</xdr:rowOff>
    </xdr:from>
    <xdr:to>
      <xdr:col>36</xdr:col>
      <xdr:colOff>165100</xdr:colOff>
      <xdr:row>97</xdr:row>
      <xdr:rowOff>96030</xdr:rowOff>
    </xdr:to>
    <xdr:sp macro="" textlink="">
      <xdr:nvSpPr>
        <xdr:cNvPr id="490" name="楕円 489"/>
        <xdr:cNvSpPr/>
      </xdr:nvSpPr>
      <xdr:spPr>
        <a:xfrm>
          <a:off x="6921500" y="1662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87157</xdr:rowOff>
    </xdr:from>
    <xdr:ext cx="534377" cy="259045"/>
    <xdr:sp macro="" textlink="">
      <xdr:nvSpPr>
        <xdr:cNvPr id="491" name="テキスト ボックス 490"/>
        <xdr:cNvSpPr txBox="1"/>
      </xdr:nvSpPr>
      <xdr:spPr>
        <a:xfrm>
          <a:off x="6705111" y="1671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88591</xdr:rowOff>
    </xdr:from>
    <xdr:to>
      <xdr:col>85</xdr:col>
      <xdr:colOff>126364</xdr:colOff>
      <xdr:row>38</xdr:row>
      <xdr:rowOff>33314</xdr:rowOff>
    </xdr:to>
    <xdr:cxnSp macro="">
      <xdr:nvCxnSpPr>
        <xdr:cNvPr id="517" name="直線コネクタ 516"/>
        <xdr:cNvCxnSpPr/>
      </xdr:nvCxnSpPr>
      <xdr:spPr>
        <a:xfrm flipV="1">
          <a:off x="16317595" y="5232091"/>
          <a:ext cx="1269" cy="1316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37141</xdr:rowOff>
    </xdr:from>
    <xdr:ext cx="534377" cy="259045"/>
    <xdr:sp macro="" textlink="">
      <xdr:nvSpPr>
        <xdr:cNvPr id="518" name="消防費最小値テキスト"/>
        <xdr:cNvSpPr txBox="1"/>
      </xdr:nvSpPr>
      <xdr:spPr>
        <a:xfrm>
          <a:off x="16370300" y="655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33314</xdr:rowOff>
    </xdr:from>
    <xdr:to>
      <xdr:col>86</xdr:col>
      <xdr:colOff>25400</xdr:colOff>
      <xdr:row>38</xdr:row>
      <xdr:rowOff>33314</xdr:rowOff>
    </xdr:to>
    <xdr:cxnSp macro="">
      <xdr:nvCxnSpPr>
        <xdr:cNvPr id="519" name="直線コネクタ 518"/>
        <xdr:cNvCxnSpPr/>
      </xdr:nvCxnSpPr>
      <xdr:spPr>
        <a:xfrm>
          <a:off x="16230600" y="6548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35268</xdr:rowOff>
    </xdr:from>
    <xdr:ext cx="599010" cy="259045"/>
    <xdr:sp macro="" textlink="">
      <xdr:nvSpPr>
        <xdr:cNvPr id="520" name="消防費最大値テキスト"/>
        <xdr:cNvSpPr txBox="1"/>
      </xdr:nvSpPr>
      <xdr:spPr>
        <a:xfrm>
          <a:off x="16370300" y="500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88591</xdr:rowOff>
    </xdr:from>
    <xdr:to>
      <xdr:col>86</xdr:col>
      <xdr:colOff>25400</xdr:colOff>
      <xdr:row>30</xdr:row>
      <xdr:rowOff>88591</xdr:rowOff>
    </xdr:to>
    <xdr:cxnSp macro="">
      <xdr:nvCxnSpPr>
        <xdr:cNvPr id="521" name="直線コネクタ 520"/>
        <xdr:cNvCxnSpPr/>
      </xdr:nvCxnSpPr>
      <xdr:spPr>
        <a:xfrm>
          <a:off x="16230600" y="5232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102188</xdr:rowOff>
    </xdr:from>
    <xdr:to>
      <xdr:col>85</xdr:col>
      <xdr:colOff>127000</xdr:colOff>
      <xdr:row>36</xdr:row>
      <xdr:rowOff>123001</xdr:rowOff>
    </xdr:to>
    <xdr:cxnSp macro="">
      <xdr:nvCxnSpPr>
        <xdr:cNvPr id="522" name="直線コネクタ 521"/>
        <xdr:cNvCxnSpPr/>
      </xdr:nvCxnSpPr>
      <xdr:spPr>
        <a:xfrm>
          <a:off x="15481300" y="6274388"/>
          <a:ext cx="838200" cy="2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59188</xdr:rowOff>
    </xdr:from>
    <xdr:ext cx="534377" cy="259045"/>
    <xdr:sp macro="" textlink="">
      <xdr:nvSpPr>
        <xdr:cNvPr id="523" name="消防費平均値テキスト"/>
        <xdr:cNvSpPr txBox="1"/>
      </xdr:nvSpPr>
      <xdr:spPr>
        <a:xfrm>
          <a:off x="16370300" y="6059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36311</xdr:rowOff>
    </xdr:from>
    <xdr:to>
      <xdr:col>85</xdr:col>
      <xdr:colOff>177800</xdr:colOff>
      <xdr:row>36</xdr:row>
      <xdr:rowOff>137911</xdr:rowOff>
    </xdr:to>
    <xdr:sp macro="" textlink="">
      <xdr:nvSpPr>
        <xdr:cNvPr id="524" name="フローチャート: 判断 523"/>
        <xdr:cNvSpPr/>
      </xdr:nvSpPr>
      <xdr:spPr>
        <a:xfrm>
          <a:off x="16268700" y="62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102188</xdr:rowOff>
    </xdr:from>
    <xdr:to>
      <xdr:col>81</xdr:col>
      <xdr:colOff>50800</xdr:colOff>
      <xdr:row>36</xdr:row>
      <xdr:rowOff>103723</xdr:rowOff>
    </xdr:to>
    <xdr:cxnSp macro="">
      <xdr:nvCxnSpPr>
        <xdr:cNvPr id="525" name="直線コネクタ 524"/>
        <xdr:cNvCxnSpPr/>
      </xdr:nvCxnSpPr>
      <xdr:spPr>
        <a:xfrm flipV="1">
          <a:off x="14592300" y="6274388"/>
          <a:ext cx="88900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165296</xdr:rowOff>
    </xdr:from>
    <xdr:to>
      <xdr:col>81</xdr:col>
      <xdr:colOff>101600</xdr:colOff>
      <xdr:row>36</xdr:row>
      <xdr:rowOff>95446</xdr:rowOff>
    </xdr:to>
    <xdr:sp macro="" textlink="">
      <xdr:nvSpPr>
        <xdr:cNvPr id="526" name="フローチャート: 判断 525"/>
        <xdr:cNvSpPr/>
      </xdr:nvSpPr>
      <xdr:spPr>
        <a:xfrm>
          <a:off x="15430500" y="616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111973</xdr:rowOff>
    </xdr:from>
    <xdr:ext cx="534377" cy="259045"/>
    <xdr:sp macro="" textlink="">
      <xdr:nvSpPr>
        <xdr:cNvPr id="527" name="テキスト ボックス 526"/>
        <xdr:cNvSpPr txBox="1"/>
      </xdr:nvSpPr>
      <xdr:spPr>
        <a:xfrm>
          <a:off x="15214111" y="594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66831</xdr:rowOff>
    </xdr:from>
    <xdr:to>
      <xdr:col>76</xdr:col>
      <xdr:colOff>114300</xdr:colOff>
      <xdr:row>36</xdr:row>
      <xdr:rowOff>103723</xdr:rowOff>
    </xdr:to>
    <xdr:cxnSp macro="">
      <xdr:nvCxnSpPr>
        <xdr:cNvPr id="528" name="直線コネクタ 527"/>
        <xdr:cNvCxnSpPr/>
      </xdr:nvCxnSpPr>
      <xdr:spPr>
        <a:xfrm>
          <a:off x="13703300" y="6239031"/>
          <a:ext cx="889000" cy="3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65039</xdr:rowOff>
    </xdr:from>
    <xdr:to>
      <xdr:col>76</xdr:col>
      <xdr:colOff>165100</xdr:colOff>
      <xdr:row>36</xdr:row>
      <xdr:rowOff>166639</xdr:rowOff>
    </xdr:to>
    <xdr:sp macro="" textlink="">
      <xdr:nvSpPr>
        <xdr:cNvPr id="529" name="フローチャート: 判断 528"/>
        <xdr:cNvSpPr/>
      </xdr:nvSpPr>
      <xdr:spPr>
        <a:xfrm>
          <a:off x="14541500" y="623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157766</xdr:rowOff>
    </xdr:from>
    <xdr:ext cx="534377" cy="259045"/>
    <xdr:sp macro="" textlink="">
      <xdr:nvSpPr>
        <xdr:cNvPr id="530" name="テキスト ボックス 529"/>
        <xdr:cNvSpPr txBox="1"/>
      </xdr:nvSpPr>
      <xdr:spPr>
        <a:xfrm>
          <a:off x="14325111" y="632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66831</xdr:rowOff>
    </xdr:from>
    <xdr:to>
      <xdr:col>71</xdr:col>
      <xdr:colOff>177800</xdr:colOff>
      <xdr:row>36</xdr:row>
      <xdr:rowOff>132613</xdr:rowOff>
    </xdr:to>
    <xdr:cxnSp macro="">
      <xdr:nvCxnSpPr>
        <xdr:cNvPr id="531" name="直線コネクタ 530"/>
        <xdr:cNvCxnSpPr/>
      </xdr:nvCxnSpPr>
      <xdr:spPr>
        <a:xfrm flipV="1">
          <a:off x="12814300" y="6239031"/>
          <a:ext cx="889000" cy="6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109605</xdr:rowOff>
    </xdr:from>
    <xdr:to>
      <xdr:col>72</xdr:col>
      <xdr:colOff>38100</xdr:colOff>
      <xdr:row>37</xdr:row>
      <xdr:rowOff>39755</xdr:rowOff>
    </xdr:to>
    <xdr:sp macro="" textlink="">
      <xdr:nvSpPr>
        <xdr:cNvPr id="532" name="フローチャート: 判断 531"/>
        <xdr:cNvSpPr/>
      </xdr:nvSpPr>
      <xdr:spPr>
        <a:xfrm>
          <a:off x="13652500" y="628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30882</xdr:rowOff>
    </xdr:from>
    <xdr:ext cx="534377" cy="259045"/>
    <xdr:sp macro="" textlink="">
      <xdr:nvSpPr>
        <xdr:cNvPr id="533" name="テキスト ボックス 532"/>
        <xdr:cNvSpPr txBox="1"/>
      </xdr:nvSpPr>
      <xdr:spPr>
        <a:xfrm>
          <a:off x="13436111" y="637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115243</xdr:rowOff>
    </xdr:from>
    <xdr:to>
      <xdr:col>67</xdr:col>
      <xdr:colOff>101600</xdr:colOff>
      <xdr:row>37</xdr:row>
      <xdr:rowOff>45393</xdr:rowOff>
    </xdr:to>
    <xdr:sp macro="" textlink="">
      <xdr:nvSpPr>
        <xdr:cNvPr id="534" name="フローチャート: 判断 533"/>
        <xdr:cNvSpPr/>
      </xdr:nvSpPr>
      <xdr:spPr>
        <a:xfrm>
          <a:off x="12763500" y="628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36520</xdr:rowOff>
    </xdr:from>
    <xdr:ext cx="534377" cy="259045"/>
    <xdr:sp macro="" textlink="">
      <xdr:nvSpPr>
        <xdr:cNvPr id="535" name="テキスト ボックス 534"/>
        <xdr:cNvSpPr txBox="1"/>
      </xdr:nvSpPr>
      <xdr:spPr>
        <a:xfrm>
          <a:off x="12547111" y="638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72201</xdr:rowOff>
    </xdr:from>
    <xdr:to>
      <xdr:col>85</xdr:col>
      <xdr:colOff>177800</xdr:colOff>
      <xdr:row>37</xdr:row>
      <xdr:rowOff>2351</xdr:rowOff>
    </xdr:to>
    <xdr:sp macro="" textlink="">
      <xdr:nvSpPr>
        <xdr:cNvPr id="541" name="楕円 540"/>
        <xdr:cNvSpPr/>
      </xdr:nvSpPr>
      <xdr:spPr>
        <a:xfrm>
          <a:off x="16268700" y="624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50628</xdr:rowOff>
    </xdr:from>
    <xdr:ext cx="534377" cy="259045"/>
    <xdr:sp macro="" textlink="">
      <xdr:nvSpPr>
        <xdr:cNvPr id="542" name="消防費該当値テキスト"/>
        <xdr:cNvSpPr txBox="1"/>
      </xdr:nvSpPr>
      <xdr:spPr>
        <a:xfrm>
          <a:off x="16370300" y="622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51388</xdr:rowOff>
    </xdr:from>
    <xdr:to>
      <xdr:col>81</xdr:col>
      <xdr:colOff>101600</xdr:colOff>
      <xdr:row>36</xdr:row>
      <xdr:rowOff>152988</xdr:rowOff>
    </xdr:to>
    <xdr:sp macro="" textlink="">
      <xdr:nvSpPr>
        <xdr:cNvPr id="543" name="楕円 542"/>
        <xdr:cNvSpPr/>
      </xdr:nvSpPr>
      <xdr:spPr>
        <a:xfrm>
          <a:off x="15430500" y="622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144115</xdr:rowOff>
    </xdr:from>
    <xdr:ext cx="534377" cy="259045"/>
    <xdr:sp macro="" textlink="">
      <xdr:nvSpPr>
        <xdr:cNvPr id="544" name="テキスト ボックス 543"/>
        <xdr:cNvSpPr txBox="1"/>
      </xdr:nvSpPr>
      <xdr:spPr>
        <a:xfrm>
          <a:off x="15214111" y="631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52923</xdr:rowOff>
    </xdr:from>
    <xdr:to>
      <xdr:col>76</xdr:col>
      <xdr:colOff>165100</xdr:colOff>
      <xdr:row>36</xdr:row>
      <xdr:rowOff>154523</xdr:rowOff>
    </xdr:to>
    <xdr:sp macro="" textlink="">
      <xdr:nvSpPr>
        <xdr:cNvPr id="545" name="楕円 544"/>
        <xdr:cNvSpPr/>
      </xdr:nvSpPr>
      <xdr:spPr>
        <a:xfrm>
          <a:off x="14541500" y="622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171050</xdr:rowOff>
    </xdr:from>
    <xdr:ext cx="534377" cy="259045"/>
    <xdr:sp macro="" textlink="">
      <xdr:nvSpPr>
        <xdr:cNvPr id="546" name="テキスト ボックス 545"/>
        <xdr:cNvSpPr txBox="1"/>
      </xdr:nvSpPr>
      <xdr:spPr>
        <a:xfrm>
          <a:off x="14325111" y="600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16031</xdr:rowOff>
    </xdr:from>
    <xdr:to>
      <xdr:col>72</xdr:col>
      <xdr:colOff>38100</xdr:colOff>
      <xdr:row>36</xdr:row>
      <xdr:rowOff>117631</xdr:rowOff>
    </xdr:to>
    <xdr:sp macro="" textlink="">
      <xdr:nvSpPr>
        <xdr:cNvPr id="547" name="楕円 546"/>
        <xdr:cNvSpPr/>
      </xdr:nvSpPr>
      <xdr:spPr>
        <a:xfrm>
          <a:off x="13652500" y="618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134158</xdr:rowOff>
    </xdr:from>
    <xdr:ext cx="534377" cy="259045"/>
    <xdr:sp macro="" textlink="">
      <xdr:nvSpPr>
        <xdr:cNvPr id="548" name="テキスト ボックス 547"/>
        <xdr:cNvSpPr txBox="1"/>
      </xdr:nvSpPr>
      <xdr:spPr>
        <a:xfrm>
          <a:off x="13436111" y="596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81813</xdr:rowOff>
    </xdr:from>
    <xdr:to>
      <xdr:col>67</xdr:col>
      <xdr:colOff>101600</xdr:colOff>
      <xdr:row>37</xdr:row>
      <xdr:rowOff>11963</xdr:rowOff>
    </xdr:to>
    <xdr:sp macro="" textlink="">
      <xdr:nvSpPr>
        <xdr:cNvPr id="549" name="楕円 548"/>
        <xdr:cNvSpPr/>
      </xdr:nvSpPr>
      <xdr:spPr>
        <a:xfrm>
          <a:off x="12763500" y="625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28490</xdr:rowOff>
    </xdr:from>
    <xdr:ext cx="534377" cy="259045"/>
    <xdr:sp macro="" textlink="">
      <xdr:nvSpPr>
        <xdr:cNvPr id="550" name="テキスト ボックス 549"/>
        <xdr:cNvSpPr txBox="1"/>
      </xdr:nvSpPr>
      <xdr:spPr>
        <a:xfrm>
          <a:off x="12547111" y="602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120082</xdr:rowOff>
    </xdr:from>
    <xdr:to>
      <xdr:col>85</xdr:col>
      <xdr:colOff>126364</xdr:colOff>
      <xdr:row>57</xdr:row>
      <xdr:rowOff>115793</xdr:rowOff>
    </xdr:to>
    <xdr:cxnSp macro="">
      <xdr:nvCxnSpPr>
        <xdr:cNvPr id="572" name="直線コネクタ 571"/>
        <xdr:cNvCxnSpPr/>
      </xdr:nvCxnSpPr>
      <xdr:spPr>
        <a:xfrm flipV="1">
          <a:off x="16317595" y="8692582"/>
          <a:ext cx="1269" cy="119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119620</xdr:rowOff>
    </xdr:from>
    <xdr:ext cx="534377" cy="259045"/>
    <xdr:sp macro="" textlink="">
      <xdr:nvSpPr>
        <xdr:cNvPr id="573" name="教育費最小値テキスト"/>
        <xdr:cNvSpPr txBox="1"/>
      </xdr:nvSpPr>
      <xdr:spPr>
        <a:xfrm>
          <a:off x="16370300" y="98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115793</xdr:rowOff>
    </xdr:from>
    <xdr:to>
      <xdr:col>86</xdr:col>
      <xdr:colOff>25400</xdr:colOff>
      <xdr:row>57</xdr:row>
      <xdr:rowOff>115793</xdr:rowOff>
    </xdr:to>
    <xdr:cxnSp macro="">
      <xdr:nvCxnSpPr>
        <xdr:cNvPr id="574" name="直線コネクタ 573"/>
        <xdr:cNvCxnSpPr/>
      </xdr:nvCxnSpPr>
      <xdr:spPr>
        <a:xfrm>
          <a:off x="16230600" y="988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66759</xdr:rowOff>
    </xdr:from>
    <xdr:ext cx="599010" cy="259045"/>
    <xdr:sp macro="" textlink="">
      <xdr:nvSpPr>
        <xdr:cNvPr id="575" name="教育費最大値テキスト"/>
        <xdr:cNvSpPr txBox="1"/>
      </xdr:nvSpPr>
      <xdr:spPr>
        <a:xfrm>
          <a:off x="16370300" y="84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120082</xdr:rowOff>
    </xdr:from>
    <xdr:to>
      <xdr:col>86</xdr:col>
      <xdr:colOff>25400</xdr:colOff>
      <xdr:row>50</xdr:row>
      <xdr:rowOff>120082</xdr:rowOff>
    </xdr:to>
    <xdr:cxnSp macro="">
      <xdr:nvCxnSpPr>
        <xdr:cNvPr id="576" name="直線コネクタ 575"/>
        <xdr:cNvCxnSpPr/>
      </xdr:nvCxnSpPr>
      <xdr:spPr>
        <a:xfrm>
          <a:off x="16230600" y="86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80049</xdr:rowOff>
    </xdr:from>
    <xdr:to>
      <xdr:col>85</xdr:col>
      <xdr:colOff>127000</xdr:colOff>
      <xdr:row>56</xdr:row>
      <xdr:rowOff>149173</xdr:rowOff>
    </xdr:to>
    <xdr:cxnSp macro="">
      <xdr:nvCxnSpPr>
        <xdr:cNvPr id="577" name="直線コネクタ 576"/>
        <xdr:cNvCxnSpPr/>
      </xdr:nvCxnSpPr>
      <xdr:spPr>
        <a:xfrm>
          <a:off x="15481300" y="9681249"/>
          <a:ext cx="838200" cy="6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140178</xdr:rowOff>
    </xdr:from>
    <xdr:ext cx="599010" cy="259045"/>
    <xdr:sp macro="" textlink="">
      <xdr:nvSpPr>
        <xdr:cNvPr id="578" name="教育費平均値テキスト"/>
        <xdr:cNvSpPr txBox="1"/>
      </xdr:nvSpPr>
      <xdr:spPr>
        <a:xfrm>
          <a:off x="16370300" y="9398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117301</xdr:rowOff>
    </xdr:from>
    <xdr:to>
      <xdr:col>85</xdr:col>
      <xdr:colOff>177800</xdr:colOff>
      <xdr:row>56</xdr:row>
      <xdr:rowOff>47451</xdr:rowOff>
    </xdr:to>
    <xdr:sp macro="" textlink="">
      <xdr:nvSpPr>
        <xdr:cNvPr id="579" name="フローチャート: 判断 578"/>
        <xdr:cNvSpPr/>
      </xdr:nvSpPr>
      <xdr:spPr>
        <a:xfrm>
          <a:off x="162687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67256</xdr:rowOff>
    </xdr:from>
    <xdr:to>
      <xdr:col>81</xdr:col>
      <xdr:colOff>50800</xdr:colOff>
      <xdr:row>56</xdr:row>
      <xdr:rowOff>80049</xdr:rowOff>
    </xdr:to>
    <xdr:cxnSp macro="">
      <xdr:nvCxnSpPr>
        <xdr:cNvPr id="580" name="直線コネクタ 579"/>
        <xdr:cNvCxnSpPr/>
      </xdr:nvCxnSpPr>
      <xdr:spPr>
        <a:xfrm>
          <a:off x="14592300" y="9668456"/>
          <a:ext cx="889000" cy="1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140458</xdr:rowOff>
    </xdr:from>
    <xdr:to>
      <xdr:col>81</xdr:col>
      <xdr:colOff>101600</xdr:colOff>
      <xdr:row>56</xdr:row>
      <xdr:rowOff>70608</xdr:rowOff>
    </xdr:to>
    <xdr:sp macro="" textlink="">
      <xdr:nvSpPr>
        <xdr:cNvPr id="581" name="フローチャート: 判断 580"/>
        <xdr:cNvSpPr/>
      </xdr:nvSpPr>
      <xdr:spPr>
        <a:xfrm>
          <a:off x="15430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87135</xdr:rowOff>
    </xdr:from>
    <xdr:ext cx="599010" cy="259045"/>
    <xdr:sp macro="" textlink="">
      <xdr:nvSpPr>
        <xdr:cNvPr id="582" name="テキスト ボックス 581"/>
        <xdr:cNvSpPr txBox="1"/>
      </xdr:nvSpPr>
      <xdr:spPr>
        <a:xfrm>
          <a:off x="15181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67256</xdr:rowOff>
    </xdr:from>
    <xdr:to>
      <xdr:col>76</xdr:col>
      <xdr:colOff>114300</xdr:colOff>
      <xdr:row>56</xdr:row>
      <xdr:rowOff>120479</xdr:rowOff>
    </xdr:to>
    <xdr:cxnSp macro="">
      <xdr:nvCxnSpPr>
        <xdr:cNvPr id="583" name="直線コネクタ 582"/>
        <xdr:cNvCxnSpPr/>
      </xdr:nvCxnSpPr>
      <xdr:spPr>
        <a:xfrm flipV="1">
          <a:off x="13703300" y="9668456"/>
          <a:ext cx="889000" cy="5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149003</xdr:rowOff>
    </xdr:from>
    <xdr:to>
      <xdr:col>76</xdr:col>
      <xdr:colOff>165100</xdr:colOff>
      <xdr:row>56</xdr:row>
      <xdr:rowOff>79153</xdr:rowOff>
    </xdr:to>
    <xdr:sp macro="" textlink="">
      <xdr:nvSpPr>
        <xdr:cNvPr id="584" name="フローチャート: 判断 583"/>
        <xdr:cNvSpPr/>
      </xdr:nvSpPr>
      <xdr:spPr>
        <a:xfrm>
          <a:off x="14541500" y="957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95680</xdr:rowOff>
    </xdr:from>
    <xdr:ext cx="534377" cy="259045"/>
    <xdr:sp macro="" textlink="">
      <xdr:nvSpPr>
        <xdr:cNvPr id="585" name="テキスト ボックス 584"/>
        <xdr:cNvSpPr txBox="1"/>
      </xdr:nvSpPr>
      <xdr:spPr>
        <a:xfrm>
          <a:off x="14325111" y="935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120479</xdr:rowOff>
    </xdr:from>
    <xdr:to>
      <xdr:col>71</xdr:col>
      <xdr:colOff>177800</xdr:colOff>
      <xdr:row>57</xdr:row>
      <xdr:rowOff>31038</xdr:rowOff>
    </xdr:to>
    <xdr:cxnSp macro="">
      <xdr:nvCxnSpPr>
        <xdr:cNvPr id="586" name="直線コネクタ 585"/>
        <xdr:cNvCxnSpPr/>
      </xdr:nvCxnSpPr>
      <xdr:spPr>
        <a:xfrm flipV="1">
          <a:off x="12814300" y="9721679"/>
          <a:ext cx="889000" cy="8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1219</xdr:rowOff>
    </xdr:from>
    <xdr:to>
      <xdr:col>72</xdr:col>
      <xdr:colOff>38100</xdr:colOff>
      <xdr:row>56</xdr:row>
      <xdr:rowOff>102819</xdr:rowOff>
    </xdr:to>
    <xdr:sp macro="" textlink="">
      <xdr:nvSpPr>
        <xdr:cNvPr id="587" name="フローチャート: 判断 586"/>
        <xdr:cNvSpPr/>
      </xdr:nvSpPr>
      <xdr:spPr>
        <a:xfrm>
          <a:off x="13652500" y="960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119346</xdr:rowOff>
    </xdr:from>
    <xdr:ext cx="534377" cy="259045"/>
    <xdr:sp macro="" textlink="">
      <xdr:nvSpPr>
        <xdr:cNvPr id="588" name="テキスト ボックス 587"/>
        <xdr:cNvSpPr txBox="1"/>
      </xdr:nvSpPr>
      <xdr:spPr>
        <a:xfrm>
          <a:off x="13436111" y="937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160164</xdr:rowOff>
    </xdr:from>
    <xdr:to>
      <xdr:col>67</xdr:col>
      <xdr:colOff>101600</xdr:colOff>
      <xdr:row>56</xdr:row>
      <xdr:rowOff>90314</xdr:rowOff>
    </xdr:to>
    <xdr:sp macro="" textlink="">
      <xdr:nvSpPr>
        <xdr:cNvPr id="589" name="フローチャート: 判断 588"/>
        <xdr:cNvSpPr/>
      </xdr:nvSpPr>
      <xdr:spPr>
        <a:xfrm>
          <a:off x="12763500" y="958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106841</xdr:rowOff>
    </xdr:from>
    <xdr:ext cx="534377" cy="259045"/>
    <xdr:sp macro="" textlink="">
      <xdr:nvSpPr>
        <xdr:cNvPr id="590" name="テキスト ボックス 589"/>
        <xdr:cNvSpPr txBox="1"/>
      </xdr:nvSpPr>
      <xdr:spPr>
        <a:xfrm>
          <a:off x="12547111" y="936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98373</xdr:rowOff>
    </xdr:from>
    <xdr:to>
      <xdr:col>85</xdr:col>
      <xdr:colOff>177800</xdr:colOff>
      <xdr:row>57</xdr:row>
      <xdr:rowOff>28523</xdr:rowOff>
    </xdr:to>
    <xdr:sp macro="" textlink="">
      <xdr:nvSpPr>
        <xdr:cNvPr id="596" name="楕円 595"/>
        <xdr:cNvSpPr/>
      </xdr:nvSpPr>
      <xdr:spPr>
        <a:xfrm>
          <a:off x="16268700" y="969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76800</xdr:rowOff>
    </xdr:from>
    <xdr:ext cx="534377" cy="259045"/>
    <xdr:sp macro="" textlink="">
      <xdr:nvSpPr>
        <xdr:cNvPr id="597" name="教育費該当値テキスト"/>
        <xdr:cNvSpPr txBox="1"/>
      </xdr:nvSpPr>
      <xdr:spPr>
        <a:xfrm>
          <a:off x="16370300" y="967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29249</xdr:rowOff>
    </xdr:from>
    <xdr:to>
      <xdr:col>81</xdr:col>
      <xdr:colOff>101600</xdr:colOff>
      <xdr:row>56</xdr:row>
      <xdr:rowOff>130849</xdr:rowOff>
    </xdr:to>
    <xdr:sp macro="" textlink="">
      <xdr:nvSpPr>
        <xdr:cNvPr id="598" name="楕円 597"/>
        <xdr:cNvSpPr/>
      </xdr:nvSpPr>
      <xdr:spPr>
        <a:xfrm>
          <a:off x="15430500" y="963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121976</xdr:rowOff>
    </xdr:from>
    <xdr:ext cx="534377" cy="259045"/>
    <xdr:sp macro="" textlink="">
      <xdr:nvSpPr>
        <xdr:cNvPr id="599" name="テキスト ボックス 598"/>
        <xdr:cNvSpPr txBox="1"/>
      </xdr:nvSpPr>
      <xdr:spPr>
        <a:xfrm>
          <a:off x="15214111" y="972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16456</xdr:rowOff>
    </xdr:from>
    <xdr:to>
      <xdr:col>76</xdr:col>
      <xdr:colOff>165100</xdr:colOff>
      <xdr:row>56</xdr:row>
      <xdr:rowOff>118056</xdr:rowOff>
    </xdr:to>
    <xdr:sp macro="" textlink="">
      <xdr:nvSpPr>
        <xdr:cNvPr id="600" name="楕円 599"/>
        <xdr:cNvSpPr/>
      </xdr:nvSpPr>
      <xdr:spPr>
        <a:xfrm>
          <a:off x="14541500" y="961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109183</xdr:rowOff>
    </xdr:from>
    <xdr:ext cx="534377" cy="259045"/>
    <xdr:sp macro="" textlink="">
      <xdr:nvSpPr>
        <xdr:cNvPr id="601" name="テキスト ボックス 600"/>
        <xdr:cNvSpPr txBox="1"/>
      </xdr:nvSpPr>
      <xdr:spPr>
        <a:xfrm>
          <a:off x="14325111" y="971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69679</xdr:rowOff>
    </xdr:from>
    <xdr:to>
      <xdr:col>72</xdr:col>
      <xdr:colOff>38100</xdr:colOff>
      <xdr:row>56</xdr:row>
      <xdr:rowOff>171279</xdr:rowOff>
    </xdr:to>
    <xdr:sp macro="" textlink="">
      <xdr:nvSpPr>
        <xdr:cNvPr id="602" name="楕円 601"/>
        <xdr:cNvSpPr/>
      </xdr:nvSpPr>
      <xdr:spPr>
        <a:xfrm>
          <a:off x="13652500" y="967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162406</xdr:rowOff>
    </xdr:from>
    <xdr:ext cx="534377" cy="259045"/>
    <xdr:sp macro="" textlink="">
      <xdr:nvSpPr>
        <xdr:cNvPr id="603" name="テキスト ボックス 602"/>
        <xdr:cNvSpPr txBox="1"/>
      </xdr:nvSpPr>
      <xdr:spPr>
        <a:xfrm>
          <a:off x="13436111" y="976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151688</xdr:rowOff>
    </xdr:from>
    <xdr:to>
      <xdr:col>67</xdr:col>
      <xdr:colOff>101600</xdr:colOff>
      <xdr:row>57</xdr:row>
      <xdr:rowOff>81838</xdr:rowOff>
    </xdr:to>
    <xdr:sp macro="" textlink="">
      <xdr:nvSpPr>
        <xdr:cNvPr id="604" name="楕円 603"/>
        <xdr:cNvSpPr/>
      </xdr:nvSpPr>
      <xdr:spPr>
        <a:xfrm>
          <a:off x="12763500" y="975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72965</xdr:rowOff>
    </xdr:from>
    <xdr:ext cx="534377" cy="259045"/>
    <xdr:sp macro="" textlink="">
      <xdr:nvSpPr>
        <xdr:cNvPr id="605" name="テキスト ボックス 604"/>
        <xdr:cNvSpPr txBox="1"/>
      </xdr:nvSpPr>
      <xdr:spPr>
        <a:xfrm>
          <a:off x="12547111" y="984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87131</xdr:rowOff>
    </xdr:from>
    <xdr:to>
      <xdr:col>85</xdr:col>
      <xdr:colOff>126364</xdr:colOff>
      <xdr:row>78</xdr:row>
      <xdr:rowOff>139700</xdr:rowOff>
    </xdr:to>
    <xdr:cxnSp macro="">
      <xdr:nvCxnSpPr>
        <xdr:cNvPr id="627" name="直線コネクタ 626"/>
        <xdr:cNvCxnSpPr/>
      </xdr:nvCxnSpPr>
      <xdr:spPr>
        <a:xfrm flipV="1">
          <a:off x="16317595" y="12088631"/>
          <a:ext cx="1269" cy="142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33808</xdr:rowOff>
    </xdr:from>
    <xdr:ext cx="599010" cy="259045"/>
    <xdr:sp macro="" textlink="">
      <xdr:nvSpPr>
        <xdr:cNvPr id="630" name="災害復旧費最大値テキスト"/>
        <xdr:cNvSpPr txBox="1"/>
      </xdr:nvSpPr>
      <xdr:spPr>
        <a:xfrm>
          <a:off x="16370300" y="1186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155,749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87131</xdr:rowOff>
    </xdr:from>
    <xdr:to>
      <xdr:col>86</xdr:col>
      <xdr:colOff>25400</xdr:colOff>
      <xdr:row>70</xdr:row>
      <xdr:rowOff>87131</xdr:rowOff>
    </xdr:to>
    <xdr:cxnSp macro="">
      <xdr:nvCxnSpPr>
        <xdr:cNvPr id="631" name="直線コネクタ 630"/>
        <xdr:cNvCxnSpPr/>
      </xdr:nvCxnSpPr>
      <xdr:spPr>
        <a:xfrm>
          <a:off x="16230600" y="12088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147737</xdr:rowOff>
    </xdr:from>
    <xdr:to>
      <xdr:col>85</xdr:col>
      <xdr:colOff>127000</xdr:colOff>
      <xdr:row>70</xdr:row>
      <xdr:rowOff>149703</xdr:rowOff>
    </xdr:to>
    <xdr:cxnSp macro="">
      <xdr:nvCxnSpPr>
        <xdr:cNvPr id="632" name="直線コネクタ 631"/>
        <xdr:cNvCxnSpPr/>
      </xdr:nvCxnSpPr>
      <xdr:spPr>
        <a:xfrm flipV="1">
          <a:off x="15481300" y="12149237"/>
          <a:ext cx="8382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114008</xdr:rowOff>
    </xdr:from>
    <xdr:ext cx="534377" cy="259045"/>
    <xdr:sp macro="" textlink="">
      <xdr:nvSpPr>
        <xdr:cNvPr id="633" name="災害復旧費平均値テキスト"/>
        <xdr:cNvSpPr txBox="1"/>
      </xdr:nvSpPr>
      <xdr:spPr>
        <a:xfrm>
          <a:off x="16370300" y="13315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135581</xdr:rowOff>
    </xdr:from>
    <xdr:to>
      <xdr:col>85</xdr:col>
      <xdr:colOff>177800</xdr:colOff>
      <xdr:row>78</xdr:row>
      <xdr:rowOff>65731</xdr:rowOff>
    </xdr:to>
    <xdr:sp macro="" textlink="">
      <xdr:nvSpPr>
        <xdr:cNvPr id="634" name="フローチャート: 判断 633"/>
        <xdr:cNvSpPr/>
      </xdr:nvSpPr>
      <xdr:spPr>
        <a:xfrm>
          <a:off x="16268700" y="1333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149703</xdr:rowOff>
    </xdr:from>
    <xdr:to>
      <xdr:col>81</xdr:col>
      <xdr:colOff>50800</xdr:colOff>
      <xdr:row>74</xdr:row>
      <xdr:rowOff>109506</xdr:rowOff>
    </xdr:to>
    <xdr:cxnSp macro="">
      <xdr:nvCxnSpPr>
        <xdr:cNvPr id="635" name="直線コネクタ 634"/>
        <xdr:cNvCxnSpPr/>
      </xdr:nvCxnSpPr>
      <xdr:spPr>
        <a:xfrm flipV="1">
          <a:off x="14592300" y="12151203"/>
          <a:ext cx="889000" cy="64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92073</xdr:rowOff>
    </xdr:from>
    <xdr:to>
      <xdr:col>81</xdr:col>
      <xdr:colOff>101600</xdr:colOff>
      <xdr:row>78</xdr:row>
      <xdr:rowOff>22223</xdr:rowOff>
    </xdr:to>
    <xdr:sp macro="" textlink="">
      <xdr:nvSpPr>
        <xdr:cNvPr id="636" name="フローチャート: 判断 635"/>
        <xdr:cNvSpPr/>
      </xdr:nvSpPr>
      <xdr:spPr>
        <a:xfrm>
          <a:off x="15430500" y="1329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13350</xdr:rowOff>
    </xdr:from>
    <xdr:ext cx="534377" cy="259045"/>
    <xdr:sp macro="" textlink="">
      <xdr:nvSpPr>
        <xdr:cNvPr id="637" name="テキスト ボックス 636"/>
        <xdr:cNvSpPr txBox="1"/>
      </xdr:nvSpPr>
      <xdr:spPr>
        <a:xfrm>
          <a:off x="15214111" y="1338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109506</xdr:rowOff>
    </xdr:from>
    <xdr:to>
      <xdr:col>76</xdr:col>
      <xdr:colOff>114300</xdr:colOff>
      <xdr:row>74</xdr:row>
      <xdr:rowOff>154824</xdr:rowOff>
    </xdr:to>
    <xdr:cxnSp macro="">
      <xdr:nvCxnSpPr>
        <xdr:cNvPr id="638" name="直線コネクタ 637"/>
        <xdr:cNvCxnSpPr/>
      </xdr:nvCxnSpPr>
      <xdr:spPr>
        <a:xfrm flipV="1">
          <a:off x="13703300" y="12796806"/>
          <a:ext cx="889000" cy="4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109547</xdr:rowOff>
    </xdr:from>
    <xdr:to>
      <xdr:col>76</xdr:col>
      <xdr:colOff>165100</xdr:colOff>
      <xdr:row>78</xdr:row>
      <xdr:rowOff>39697</xdr:rowOff>
    </xdr:to>
    <xdr:sp macro="" textlink="">
      <xdr:nvSpPr>
        <xdr:cNvPr id="639" name="フローチャート: 判断 638"/>
        <xdr:cNvSpPr/>
      </xdr:nvSpPr>
      <xdr:spPr>
        <a:xfrm>
          <a:off x="14541500" y="1331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30824</xdr:rowOff>
    </xdr:from>
    <xdr:ext cx="534377" cy="259045"/>
    <xdr:sp macro="" textlink="">
      <xdr:nvSpPr>
        <xdr:cNvPr id="640" name="テキスト ボックス 639"/>
        <xdr:cNvSpPr txBox="1"/>
      </xdr:nvSpPr>
      <xdr:spPr>
        <a:xfrm>
          <a:off x="14325111" y="1340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154824</xdr:rowOff>
    </xdr:from>
    <xdr:to>
      <xdr:col>71</xdr:col>
      <xdr:colOff>177800</xdr:colOff>
      <xdr:row>78</xdr:row>
      <xdr:rowOff>71202</xdr:rowOff>
    </xdr:to>
    <xdr:cxnSp macro="">
      <xdr:nvCxnSpPr>
        <xdr:cNvPr id="641" name="直線コネクタ 640"/>
        <xdr:cNvCxnSpPr/>
      </xdr:nvCxnSpPr>
      <xdr:spPr>
        <a:xfrm flipV="1">
          <a:off x="12814300" y="12842124"/>
          <a:ext cx="889000" cy="60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114888</xdr:rowOff>
    </xdr:from>
    <xdr:to>
      <xdr:col>72</xdr:col>
      <xdr:colOff>38100</xdr:colOff>
      <xdr:row>78</xdr:row>
      <xdr:rowOff>45038</xdr:rowOff>
    </xdr:to>
    <xdr:sp macro="" textlink="">
      <xdr:nvSpPr>
        <xdr:cNvPr id="642" name="フローチャート: 判断 641"/>
        <xdr:cNvSpPr/>
      </xdr:nvSpPr>
      <xdr:spPr>
        <a:xfrm>
          <a:off x="13652500" y="1331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36165</xdr:rowOff>
    </xdr:from>
    <xdr:ext cx="534377" cy="259045"/>
    <xdr:sp macro="" textlink="">
      <xdr:nvSpPr>
        <xdr:cNvPr id="643" name="テキスト ボックス 642"/>
        <xdr:cNvSpPr txBox="1"/>
      </xdr:nvSpPr>
      <xdr:spPr>
        <a:xfrm>
          <a:off x="13436111" y="1340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116159</xdr:rowOff>
    </xdr:from>
    <xdr:to>
      <xdr:col>67</xdr:col>
      <xdr:colOff>101600</xdr:colOff>
      <xdr:row>78</xdr:row>
      <xdr:rowOff>46309</xdr:rowOff>
    </xdr:to>
    <xdr:sp macro="" textlink="">
      <xdr:nvSpPr>
        <xdr:cNvPr id="644" name="フローチャート: 判断 643"/>
        <xdr:cNvSpPr/>
      </xdr:nvSpPr>
      <xdr:spPr>
        <a:xfrm>
          <a:off x="12763500" y="1331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62836</xdr:rowOff>
    </xdr:from>
    <xdr:ext cx="534377" cy="259045"/>
    <xdr:sp macro="" textlink="">
      <xdr:nvSpPr>
        <xdr:cNvPr id="645" name="テキスト ボックス 644"/>
        <xdr:cNvSpPr txBox="1"/>
      </xdr:nvSpPr>
      <xdr:spPr>
        <a:xfrm>
          <a:off x="12547111" y="1309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96937</xdr:rowOff>
    </xdr:from>
    <xdr:to>
      <xdr:col>85</xdr:col>
      <xdr:colOff>177800</xdr:colOff>
      <xdr:row>71</xdr:row>
      <xdr:rowOff>27087</xdr:rowOff>
    </xdr:to>
    <xdr:sp macro="" textlink="">
      <xdr:nvSpPr>
        <xdr:cNvPr id="651" name="楕円 650"/>
        <xdr:cNvSpPr/>
      </xdr:nvSpPr>
      <xdr:spPr>
        <a:xfrm>
          <a:off x="16268700" y="1209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11864</xdr:rowOff>
    </xdr:from>
    <xdr:ext cx="599010" cy="259045"/>
    <xdr:sp macro="" textlink="">
      <xdr:nvSpPr>
        <xdr:cNvPr id="652" name="災害復旧費該当値テキスト"/>
        <xdr:cNvSpPr txBox="1"/>
      </xdr:nvSpPr>
      <xdr:spPr>
        <a:xfrm>
          <a:off x="16370300" y="12013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98903</xdr:rowOff>
    </xdr:from>
    <xdr:to>
      <xdr:col>81</xdr:col>
      <xdr:colOff>101600</xdr:colOff>
      <xdr:row>71</xdr:row>
      <xdr:rowOff>29053</xdr:rowOff>
    </xdr:to>
    <xdr:sp macro="" textlink="">
      <xdr:nvSpPr>
        <xdr:cNvPr id="653" name="楕円 652"/>
        <xdr:cNvSpPr/>
      </xdr:nvSpPr>
      <xdr:spPr>
        <a:xfrm>
          <a:off x="15430500" y="1210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45580</xdr:rowOff>
    </xdr:from>
    <xdr:ext cx="599010" cy="259045"/>
    <xdr:sp macro="" textlink="">
      <xdr:nvSpPr>
        <xdr:cNvPr id="654" name="テキスト ボックス 653"/>
        <xdr:cNvSpPr txBox="1"/>
      </xdr:nvSpPr>
      <xdr:spPr>
        <a:xfrm>
          <a:off x="15181795" y="11875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58706</xdr:rowOff>
    </xdr:from>
    <xdr:to>
      <xdr:col>76</xdr:col>
      <xdr:colOff>165100</xdr:colOff>
      <xdr:row>74</xdr:row>
      <xdr:rowOff>160306</xdr:rowOff>
    </xdr:to>
    <xdr:sp macro="" textlink="">
      <xdr:nvSpPr>
        <xdr:cNvPr id="655" name="楕円 654"/>
        <xdr:cNvSpPr/>
      </xdr:nvSpPr>
      <xdr:spPr>
        <a:xfrm>
          <a:off x="14541500" y="1274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5383</xdr:rowOff>
    </xdr:from>
    <xdr:ext cx="534377" cy="259045"/>
    <xdr:sp macro="" textlink="">
      <xdr:nvSpPr>
        <xdr:cNvPr id="656" name="テキスト ボックス 655"/>
        <xdr:cNvSpPr txBox="1"/>
      </xdr:nvSpPr>
      <xdr:spPr>
        <a:xfrm>
          <a:off x="14325111" y="1252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104024</xdr:rowOff>
    </xdr:from>
    <xdr:to>
      <xdr:col>72</xdr:col>
      <xdr:colOff>38100</xdr:colOff>
      <xdr:row>75</xdr:row>
      <xdr:rowOff>34174</xdr:rowOff>
    </xdr:to>
    <xdr:sp macro="" textlink="">
      <xdr:nvSpPr>
        <xdr:cNvPr id="657" name="楕円 656"/>
        <xdr:cNvSpPr/>
      </xdr:nvSpPr>
      <xdr:spPr>
        <a:xfrm>
          <a:off x="13652500" y="127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50701</xdr:rowOff>
    </xdr:from>
    <xdr:ext cx="534377" cy="259045"/>
    <xdr:sp macro="" textlink="">
      <xdr:nvSpPr>
        <xdr:cNvPr id="658" name="テキスト ボックス 657"/>
        <xdr:cNvSpPr txBox="1"/>
      </xdr:nvSpPr>
      <xdr:spPr>
        <a:xfrm>
          <a:off x="13436111" y="1256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20402</xdr:rowOff>
    </xdr:from>
    <xdr:to>
      <xdr:col>67</xdr:col>
      <xdr:colOff>101600</xdr:colOff>
      <xdr:row>78</xdr:row>
      <xdr:rowOff>122002</xdr:rowOff>
    </xdr:to>
    <xdr:sp macro="" textlink="">
      <xdr:nvSpPr>
        <xdr:cNvPr id="659" name="楕円 658"/>
        <xdr:cNvSpPr/>
      </xdr:nvSpPr>
      <xdr:spPr>
        <a:xfrm>
          <a:off x="12763500" y="1339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113129</xdr:rowOff>
    </xdr:from>
    <xdr:ext cx="469744" cy="259045"/>
    <xdr:sp macro="" textlink="">
      <xdr:nvSpPr>
        <xdr:cNvPr id="660" name="テキスト ボックス 659"/>
        <xdr:cNvSpPr txBox="1"/>
      </xdr:nvSpPr>
      <xdr:spPr>
        <a:xfrm>
          <a:off x="12579428" y="1348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125358</xdr:rowOff>
    </xdr:from>
    <xdr:to>
      <xdr:col>85</xdr:col>
      <xdr:colOff>126364</xdr:colOff>
      <xdr:row>98</xdr:row>
      <xdr:rowOff>136330</xdr:rowOff>
    </xdr:to>
    <xdr:cxnSp macro="">
      <xdr:nvCxnSpPr>
        <xdr:cNvPr id="682" name="直線コネクタ 681"/>
        <xdr:cNvCxnSpPr/>
      </xdr:nvCxnSpPr>
      <xdr:spPr>
        <a:xfrm flipV="1">
          <a:off x="16317595" y="15555858"/>
          <a:ext cx="1269" cy="138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140157</xdr:rowOff>
    </xdr:from>
    <xdr:ext cx="378565" cy="259045"/>
    <xdr:sp macro="" textlink="">
      <xdr:nvSpPr>
        <xdr:cNvPr id="683" name="公債費最小値テキスト"/>
        <xdr:cNvSpPr txBox="1"/>
      </xdr:nvSpPr>
      <xdr:spPr>
        <a:xfrm>
          <a:off x="16370300" y="1694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136330</xdr:rowOff>
    </xdr:from>
    <xdr:to>
      <xdr:col>86</xdr:col>
      <xdr:colOff>25400</xdr:colOff>
      <xdr:row>98</xdr:row>
      <xdr:rowOff>136330</xdr:rowOff>
    </xdr:to>
    <xdr:cxnSp macro="">
      <xdr:nvCxnSpPr>
        <xdr:cNvPr id="684" name="直線コネクタ 683"/>
        <xdr:cNvCxnSpPr/>
      </xdr:nvCxnSpPr>
      <xdr:spPr>
        <a:xfrm>
          <a:off x="16230600" y="1693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72035</xdr:rowOff>
    </xdr:from>
    <xdr:ext cx="599010" cy="259045"/>
    <xdr:sp macro="" textlink="">
      <xdr:nvSpPr>
        <xdr:cNvPr id="685" name="公債費最大値テキスト"/>
        <xdr:cNvSpPr txBox="1"/>
      </xdr:nvSpPr>
      <xdr:spPr>
        <a:xfrm>
          <a:off x="16370300" y="1533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125358</xdr:rowOff>
    </xdr:from>
    <xdr:to>
      <xdr:col>86</xdr:col>
      <xdr:colOff>25400</xdr:colOff>
      <xdr:row>90</xdr:row>
      <xdr:rowOff>125358</xdr:rowOff>
    </xdr:to>
    <xdr:cxnSp macro="">
      <xdr:nvCxnSpPr>
        <xdr:cNvPr id="686" name="直線コネクタ 685"/>
        <xdr:cNvCxnSpPr/>
      </xdr:nvCxnSpPr>
      <xdr:spPr>
        <a:xfrm>
          <a:off x="16230600" y="1555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97684</xdr:rowOff>
    </xdr:from>
    <xdr:to>
      <xdr:col>85</xdr:col>
      <xdr:colOff>127000</xdr:colOff>
      <xdr:row>94</xdr:row>
      <xdr:rowOff>145630</xdr:rowOff>
    </xdr:to>
    <xdr:cxnSp macro="">
      <xdr:nvCxnSpPr>
        <xdr:cNvPr id="687" name="直線コネクタ 686"/>
        <xdr:cNvCxnSpPr/>
      </xdr:nvCxnSpPr>
      <xdr:spPr>
        <a:xfrm flipV="1">
          <a:off x="15481300" y="16213984"/>
          <a:ext cx="838200" cy="4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37696</xdr:rowOff>
    </xdr:from>
    <xdr:ext cx="599010" cy="259045"/>
    <xdr:sp macro="" textlink="">
      <xdr:nvSpPr>
        <xdr:cNvPr id="688" name="公債費平均値テキスト"/>
        <xdr:cNvSpPr txBox="1"/>
      </xdr:nvSpPr>
      <xdr:spPr>
        <a:xfrm>
          <a:off x="16370300" y="163254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59269</xdr:rowOff>
    </xdr:from>
    <xdr:to>
      <xdr:col>85</xdr:col>
      <xdr:colOff>177800</xdr:colOff>
      <xdr:row>95</xdr:row>
      <xdr:rowOff>160869</xdr:rowOff>
    </xdr:to>
    <xdr:sp macro="" textlink="">
      <xdr:nvSpPr>
        <xdr:cNvPr id="689" name="フローチャート: 判断 688"/>
        <xdr:cNvSpPr/>
      </xdr:nvSpPr>
      <xdr:spPr>
        <a:xfrm>
          <a:off x="162687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145630</xdr:rowOff>
    </xdr:from>
    <xdr:to>
      <xdr:col>81</xdr:col>
      <xdr:colOff>50800</xdr:colOff>
      <xdr:row>95</xdr:row>
      <xdr:rowOff>7683</xdr:rowOff>
    </xdr:to>
    <xdr:cxnSp macro="">
      <xdr:nvCxnSpPr>
        <xdr:cNvPr id="690" name="直線コネクタ 689"/>
        <xdr:cNvCxnSpPr/>
      </xdr:nvCxnSpPr>
      <xdr:spPr>
        <a:xfrm flipV="1">
          <a:off x="14592300" y="16261930"/>
          <a:ext cx="889000" cy="3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95017</xdr:rowOff>
    </xdr:from>
    <xdr:to>
      <xdr:col>81</xdr:col>
      <xdr:colOff>101600</xdr:colOff>
      <xdr:row>96</xdr:row>
      <xdr:rowOff>25167</xdr:rowOff>
    </xdr:to>
    <xdr:sp macro="" textlink="">
      <xdr:nvSpPr>
        <xdr:cNvPr id="691" name="フローチャート: 判断 690"/>
        <xdr:cNvSpPr/>
      </xdr:nvSpPr>
      <xdr:spPr>
        <a:xfrm>
          <a:off x="15430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16294</xdr:rowOff>
    </xdr:from>
    <xdr:ext cx="599010" cy="259045"/>
    <xdr:sp macro="" textlink="">
      <xdr:nvSpPr>
        <xdr:cNvPr id="692" name="テキスト ボックス 691"/>
        <xdr:cNvSpPr txBox="1"/>
      </xdr:nvSpPr>
      <xdr:spPr>
        <a:xfrm>
          <a:off x="15181795" y="1647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72428</xdr:rowOff>
    </xdr:from>
    <xdr:to>
      <xdr:col>76</xdr:col>
      <xdr:colOff>114300</xdr:colOff>
      <xdr:row>95</xdr:row>
      <xdr:rowOff>7683</xdr:rowOff>
    </xdr:to>
    <xdr:cxnSp macro="">
      <xdr:nvCxnSpPr>
        <xdr:cNvPr id="693" name="直線コネクタ 692"/>
        <xdr:cNvCxnSpPr/>
      </xdr:nvCxnSpPr>
      <xdr:spPr>
        <a:xfrm>
          <a:off x="13703300" y="15845828"/>
          <a:ext cx="889000" cy="44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93591</xdr:rowOff>
    </xdr:from>
    <xdr:to>
      <xdr:col>76</xdr:col>
      <xdr:colOff>165100</xdr:colOff>
      <xdr:row>96</xdr:row>
      <xdr:rowOff>23741</xdr:rowOff>
    </xdr:to>
    <xdr:sp macro="" textlink="">
      <xdr:nvSpPr>
        <xdr:cNvPr id="694" name="フローチャート: 判断 693"/>
        <xdr:cNvSpPr/>
      </xdr:nvSpPr>
      <xdr:spPr>
        <a:xfrm>
          <a:off x="145415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14868</xdr:rowOff>
    </xdr:from>
    <xdr:ext cx="599010" cy="259045"/>
    <xdr:sp macro="" textlink="">
      <xdr:nvSpPr>
        <xdr:cNvPr id="695" name="テキスト ボックス 694"/>
        <xdr:cNvSpPr txBox="1"/>
      </xdr:nvSpPr>
      <xdr:spPr>
        <a:xfrm>
          <a:off x="14292795" y="16474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72428</xdr:rowOff>
    </xdr:from>
    <xdr:to>
      <xdr:col>71</xdr:col>
      <xdr:colOff>177800</xdr:colOff>
      <xdr:row>94</xdr:row>
      <xdr:rowOff>134899</xdr:rowOff>
    </xdr:to>
    <xdr:cxnSp macro="">
      <xdr:nvCxnSpPr>
        <xdr:cNvPr id="696" name="直線コネクタ 695"/>
        <xdr:cNvCxnSpPr/>
      </xdr:nvCxnSpPr>
      <xdr:spPr>
        <a:xfrm flipV="1">
          <a:off x="12814300" y="15845828"/>
          <a:ext cx="889000" cy="40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86623</xdr:rowOff>
    </xdr:from>
    <xdr:to>
      <xdr:col>72</xdr:col>
      <xdr:colOff>38100</xdr:colOff>
      <xdr:row>96</xdr:row>
      <xdr:rowOff>16773</xdr:rowOff>
    </xdr:to>
    <xdr:sp macro="" textlink="">
      <xdr:nvSpPr>
        <xdr:cNvPr id="697" name="フローチャート: 判断 696"/>
        <xdr:cNvSpPr/>
      </xdr:nvSpPr>
      <xdr:spPr>
        <a:xfrm>
          <a:off x="136525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7900</xdr:rowOff>
    </xdr:from>
    <xdr:ext cx="599010" cy="259045"/>
    <xdr:sp macro="" textlink="">
      <xdr:nvSpPr>
        <xdr:cNvPr id="698" name="テキスト ボックス 697"/>
        <xdr:cNvSpPr txBox="1"/>
      </xdr:nvSpPr>
      <xdr:spPr>
        <a:xfrm>
          <a:off x="13403795" y="16467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105130</xdr:rowOff>
    </xdr:from>
    <xdr:to>
      <xdr:col>67</xdr:col>
      <xdr:colOff>101600</xdr:colOff>
      <xdr:row>96</xdr:row>
      <xdr:rowOff>35280</xdr:rowOff>
    </xdr:to>
    <xdr:sp macro="" textlink="">
      <xdr:nvSpPr>
        <xdr:cNvPr id="699" name="フローチャート: 判断 698"/>
        <xdr:cNvSpPr/>
      </xdr:nvSpPr>
      <xdr:spPr>
        <a:xfrm>
          <a:off x="12763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26407</xdr:rowOff>
    </xdr:from>
    <xdr:ext cx="599010" cy="259045"/>
    <xdr:sp macro="" textlink="">
      <xdr:nvSpPr>
        <xdr:cNvPr id="700" name="テキスト ボックス 699"/>
        <xdr:cNvSpPr txBox="1"/>
      </xdr:nvSpPr>
      <xdr:spPr>
        <a:xfrm>
          <a:off x="12514795" y="1648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46884</xdr:rowOff>
    </xdr:from>
    <xdr:to>
      <xdr:col>85</xdr:col>
      <xdr:colOff>177800</xdr:colOff>
      <xdr:row>94</xdr:row>
      <xdr:rowOff>148484</xdr:rowOff>
    </xdr:to>
    <xdr:sp macro="" textlink="">
      <xdr:nvSpPr>
        <xdr:cNvPr id="706" name="楕円 705"/>
        <xdr:cNvSpPr/>
      </xdr:nvSpPr>
      <xdr:spPr>
        <a:xfrm>
          <a:off x="16268700" y="1616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69761</xdr:rowOff>
    </xdr:from>
    <xdr:ext cx="599010" cy="259045"/>
    <xdr:sp macro="" textlink="">
      <xdr:nvSpPr>
        <xdr:cNvPr id="707" name="公債費該当値テキスト"/>
        <xdr:cNvSpPr txBox="1"/>
      </xdr:nvSpPr>
      <xdr:spPr>
        <a:xfrm>
          <a:off x="16370300" y="1601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94830</xdr:rowOff>
    </xdr:from>
    <xdr:to>
      <xdr:col>81</xdr:col>
      <xdr:colOff>101600</xdr:colOff>
      <xdr:row>95</xdr:row>
      <xdr:rowOff>24980</xdr:rowOff>
    </xdr:to>
    <xdr:sp macro="" textlink="">
      <xdr:nvSpPr>
        <xdr:cNvPr id="708" name="楕円 707"/>
        <xdr:cNvSpPr/>
      </xdr:nvSpPr>
      <xdr:spPr>
        <a:xfrm>
          <a:off x="15430500" y="1621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41507</xdr:rowOff>
    </xdr:from>
    <xdr:ext cx="599010" cy="259045"/>
    <xdr:sp macro="" textlink="">
      <xdr:nvSpPr>
        <xdr:cNvPr id="709" name="テキスト ボックス 708"/>
        <xdr:cNvSpPr txBox="1"/>
      </xdr:nvSpPr>
      <xdr:spPr>
        <a:xfrm>
          <a:off x="15181795" y="15986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128333</xdr:rowOff>
    </xdr:from>
    <xdr:to>
      <xdr:col>76</xdr:col>
      <xdr:colOff>165100</xdr:colOff>
      <xdr:row>95</xdr:row>
      <xdr:rowOff>58483</xdr:rowOff>
    </xdr:to>
    <xdr:sp macro="" textlink="">
      <xdr:nvSpPr>
        <xdr:cNvPr id="710" name="楕円 709"/>
        <xdr:cNvSpPr/>
      </xdr:nvSpPr>
      <xdr:spPr>
        <a:xfrm>
          <a:off x="14541500" y="1624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75010</xdr:rowOff>
    </xdr:from>
    <xdr:ext cx="599010" cy="259045"/>
    <xdr:sp macro="" textlink="">
      <xdr:nvSpPr>
        <xdr:cNvPr id="711" name="テキスト ボックス 710"/>
        <xdr:cNvSpPr txBox="1"/>
      </xdr:nvSpPr>
      <xdr:spPr>
        <a:xfrm>
          <a:off x="14292795" y="16019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21628</xdr:rowOff>
    </xdr:from>
    <xdr:to>
      <xdr:col>72</xdr:col>
      <xdr:colOff>38100</xdr:colOff>
      <xdr:row>92</xdr:row>
      <xdr:rowOff>123228</xdr:rowOff>
    </xdr:to>
    <xdr:sp macro="" textlink="">
      <xdr:nvSpPr>
        <xdr:cNvPr id="712" name="楕円 711"/>
        <xdr:cNvSpPr/>
      </xdr:nvSpPr>
      <xdr:spPr>
        <a:xfrm>
          <a:off x="13652500" y="1579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139755</xdr:rowOff>
    </xdr:from>
    <xdr:ext cx="599010" cy="259045"/>
    <xdr:sp macro="" textlink="">
      <xdr:nvSpPr>
        <xdr:cNvPr id="713" name="テキスト ボックス 712"/>
        <xdr:cNvSpPr txBox="1"/>
      </xdr:nvSpPr>
      <xdr:spPr>
        <a:xfrm>
          <a:off x="13403795" y="15570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84099</xdr:rowOff>
    </xdr:from>
    <xdr:to>
      <xdr:col>67</xdr:col>
      <xdr:colOff>101600</xdr:colOff>
      <xdr:row>95</xdr:row>
      <xdr:rowOff>14249</xdr:rowOff>
    </xdr:to>
    <xdr:sp macro="" textlink="">
      <xdr:nvSpPr>
        <xdr:cNvPr id="714" name="楕円 713"/>
        <xdr:cNvSpPr/>
      </xdr:nvSpPr>
      <xdr:spPr>
        <a:xfrm>
          <a:off x="12763500" y="1620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30776</xdr:rowOff>
    </xdr:from>
    <xdr:ext cx="599010" cy="259045"/>
    <xdr:sp macro="" textlink="">
      <xdr:nvSpPr>
        <xdr:cNvPr id="715" name="テキスト ボックス 714"/>
        <xdr:cNvSpPr txBox="1"/>
      </xdr:nvSpPr>
      <xdr:spPr>
        <a:xfrm>
          <a:off x="12514795" y="1597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39878</xdr:rowOff>
    </xdr:from>
    <xdr:to>
      <xdr:col>116</xdr:col>
      <xdr:colOff>62864</xdr:colOff>
      <xdr:row>39</xdr:row>
      <xdr:rowOff>44450</xdr:rowOff>
    </xdr:to>
    <xdr:cxnSp macro="">
      <xdr:nvCxnSpPr>
        <xdr:cNvPr id="739" name="直線コネクタ 738"/>
        <xdr:cNvCxnSpPr/>
      </xdr:nvCxnSpPr>
      <xdr:spPr>
        <a:xfrm flipV="1">
          <a:off x="22159595" y="5354828"/>
          <a:ext cx="1269"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67835</xdr:rowOff>
    </xdr:from>
    <xdr:ext cx="249299" cy="259045"/>
    <xdr:sp macro="" textlink="">
      <xdr:nvSpPr>
        <xdr:cNvPr id="740" name="諸支出金最小値テキスト"/>
        <xdr:cNvSpPr txBox="1"/>
      </xdr:nvSpPr>
      <xdr:spPr>
        <a:xfrm>
          <a:off x="22212300" y="67543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158005</xdr:rowOff>
    </xdr:from>
    <xdr:ext cx="469744" cy="259045"/>
    <xdr:sp macro="" textlink="">
      <xdr:nvSpPr>
        <xdr:cNvPr id="742" name="諸支出金最大値テキスト"/>
        <xdr:cNvSpPr txBox="1"/>
      </xdr:nvSpPr>
      <xdr:spPr>
        <a:xfrm>
          <a:off x="22212300" y="513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39878</xdr:rowOff>
    </xdr:from>
    <xdr:to>
      <xdr:col>116</xdr:col>
      <xdr:colOff>152400</xdr:colOff>
      <xdr:row>31</xdr:row>
      <xdr:rowOff>39878</xdr:rowOff>
    </xdr:to>
    <xdr:cxnSp macro="">
      <xdr:nvCxnSpPr>
        <xdr:cNvPr id="743" name="直線コネクタ 742"/>
        <xdr:cNvCxnSpPr/>
      </xdr:nvCxnSpPr>
      <xdr:spPr>
        <a:xfrm>
          <a:off x="22072600" y="535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156735</xdr:rowOff>
    </xdr:from>
    <xdr:ext cx="378565" cy="259045"/>
    <xdr:sp macro="" textlink="">
      <xdr:nvSpPr>
        <xdr:cNvPr id="745" name="諸支出金平均値テキスト"/>
        <xdr:cNvSpPr txBox="1"/>
      </xdr:nvSpPr>
      <xdr:spPr>
        <a:xfrm>
          <a:off x="22212300" y="6500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133858</xdr:rowOff>
    </xdr:from>
    <xdr:to>
      <xdr:col>116</xdr:col>
      <xdr:colOff>114300</xdr:colOff>
      <xdr:row>39</xdr:row>
      <xdr:rowOff>64008</xdr:rowOff>
    </xdr:to>
    <xdr:sp macro="" textlink="">
      <xdr:nvSpPr>
        <xdr:cNvPr id="746" name="フローチャート: 判断 745"/>
        <xdr:cNvSpPr/>
      </xdr:nvSpPr>
      <xdr:spPr>
        <a:xfrm>
          <a:off x="22110700" y="664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94615</xdr:rowOff>
    </xdr:from>
    <xdr:to>
      <xdr:col>112</xdr:col>
      <xdr:colOff>38100</xdr:colOff>
      <xdr:row>39</xdr:row>
      <xdr:rowOff>24765</xdr:rowOff>
    </xdr:to>
    <xdr:sp macro="" textlink="">
      <xdr:nvSpPr>
        <xdr:cNvPr id="748" name="フローチャート: 判断 747"/>
        <xdr:cNvSpPr/>
      </xdr:nvSpPr>
      <xdr:spPr>
        <a:xfrm>
          <a:off x="21272500" y="66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41292</xdr:rowOff>
    </xdr:from>
    <xdr:ext cx="378565" cy="259045"/>
    <xdr:sp macro="" textlink="">
      <xdr:nvSpPr>
        <xdr:cNvPr id="749" name="テキスト ボックス 748"/>
        <xdr:cNvSpPr txBox="1"/>
      </xdr:nvSpPr>
      <xdr:spPr>
        <a:xfrm>
          <a:off x="21134017" y="6384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167767</xdr:rowOff>
    </xdr:from>
    <xdr:to>
      <xdr:col>107</xdr:col>
      <xdr:colOff>101600</xdr:colOff>
      <xdr:row>38</xdr:row>
      <xdr:rowOff>97917</xdr:rowOff>
    </xdr:to>
    <xdr:sp macro="" textlink="">
      <xdr:nvSpPr>
        <xdr:cNvPr id="751" name="フローチャート: 判断 750"/>
        <xdr:cNvSpPr/>
      </xdr:nvSpPr>
      <xdr:spPr>
        <a:xfrm>
          <a:off x="20383500" y="651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114444</xdr:rowOff>
    </xdr:from>
    <xdr:ext cx="378565" cy="259045"/>
    <xdr:sp macro="" textlink="">
      <xdr:nvSpPr>
        <xdr:cNvPr id="752" name="テキスト ボックス 751"/>
        <xdr:cNvSpPr txBox="1"/>
      </xdr:nvSpPr>
      <xdr:spPr>
        <a:xfrm>
          <a:off x="20245017" y="6286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116713</xdr:rowOff>
    </xdr:from>
    <xdr:to>
      <xdr:col>102</xdr:col>
      <xdr:colOff>165100</xdr:colOff>
      <xdr:row>39</xdr:row>
      <xdr:rowOff>46863</xdr:rowOff>
    </xdr:to>
    <xdr:sp macro="" textlink="">
      <xdr:nvSpPr>
        <xdr:cNvPr id="754" name="フローチャート: 判断 753"/>
        <xdr:cNvSpPr/>
      </xdr:nvSpPr>
      <xdr:spPr>
        <a:xfrm>
          <a:off x="19494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63390</xdr:rowOff>
    </xdr:from>
    <xdr:ext cx="378565" cy="259045"/>
    <xdr:sp macro="" textlink="">
      <xdr:nvSpPr>
        <xdr:cNvPr id="755" name="テキスト ボックス 754"/>
        <xdr:cNvSpPr txBox="1"/>
      </xdr:nvSpPr>
      <xdr:spPr>
        <a:xfrm>
          <a:off x="19356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143383</xdr:rowOff>
    </xdr:from>
    <xdr:to>
      <xdr:col>98</xdr:col>
      <xdr:colOff>38100</xdr:colOff>
      <xdr:row>39</xdr:row>
      <xdr:rowOff>73533</xdr:rowOff>
    </xdr:to>
    <xdr:sp macro="" textlink="">
      <xdr:nvSpPr>
        <xdr:cNvPr id="756" name="フローチャート: 判断 755"/>
        <xdr:cNvSpPr/>
      </xdr:nvSpPr>
      <xdr:spPr>
        <a:xfrm>
          <a:off x="18605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90060</xdr:rowOff>
    </xdr:from>
    <xdr:ext cx="378565" cy="259045"/>
    <xdr:sp macro="" textlink="">
      <xdr:nvSpPr>
        <xdr:cNvPr id="757" name="テキスト ボックス 756"/>
        <xdr:cNvSpPr txBox="1"/>
      </xdr:nvSpPr>
      <xdr:spPr>
        <a:xfrm>
          <a:off x="18467017" y="6433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112285</xdr:rowOff>
    </xdr:from>
    <xdr:ext cx="249299" cy="259045"/>
    <xdr:sp macro="" textlink="">
      <xdr:nvSpPr>
        <xdr:cNvPr id="764" name="諸支出金該当値テキスト"/>
        <xdr:cNvSpPr txBox="1"/>
      </xdr:nvSpPr>
      <xdr:spPr>
        <a:xfrm>
          <a:off x="22212300" y="66273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総務費は、庁舎建設事業が本格化したことで住民一人当たり</a:t>
          </a:r>
          <a:r>
            <a:rPr kumimoji="1" lang="en-US" altLang="ja-JP" sz="1300">
              <a:latin typeface="ＭＳ Ｐゴシック" panose="020B0600070205080204" pitchFamily="50" charset="-128"/>
              <a:ea typeface="ＭＳ Ｐゴシック" panose="020B0600070205080204" pitchFamily="50" charset="-128"/>
            </a:rPr>
            <a:t>438,342</a:t>
          </a:r>
          <a:r>
            <a:rPr kumimoji="1" lang="ja-JP" altLang="en-US" sz="1300">
              <a:latin typeface="ＭＳ Ｐゴシック" panose="020B0600070205080204" pitchFamily="50" charset="-128"/>
              <a:ea typeface="ＭＳ Ｐゴシック" panose="020B0600070205080204" pitchFamily="50" charset="-128"/>
            </a:rPr>
            <a:t>円となっており類似団体平均を大きく上回っている。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民生費は、令和３年度から実施している町立保育所建設のため増加傾向にある。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185,949</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円となっており、類似団体平均に比べ高止まりしている。これは、病院事業会計への補助金・負担金が多額なことが要因だと考えられる。また、令和２年度以降の病院建設事業の本格化により増加している。</a:t>
          </a:r>
        </a:p>
        <a:p>
          <a:r>
            <a:rPr kumimoji="1" lang="ja-JP" altLang="en-US" sz="1300">
              <a:latin typeface="ＭＳ Ｐゴシック" panose="020B0600070205080204" pitchFamily="50" charset="-128"/>
              <a:ea typeface="ＭＳ Ｐゴシック" panose="020B0600070205080204" pitchFamily="50" charset="-128"/>
            </a:rPr>
            <a:t>商工費は、平成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年度の自然公園の改修事業完了後ほぼ横ばいであり、類似団体よりも低い水準となっている。</a:t>
          </a:r>
        </a:p>
        <a:p>
          <a:r>
            <a:rPr kumimoji="1" lang="ja-JP" altLang="en-US" sz="1300">
              <a:latin typeface="ＭＳ Ｐゴシック" panose="020B0600070205080204" pitchFamily="50" charset="-128"/>
              <a:ea typeface="ＭＳ Ｐゴシック" panose="020B0600070205080204" pitchFamily="50" charset="-128"/>
            </a:rPr>
            <a:t>災害復旧費においては、平成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月豪雨からの復旧費が多額となっており、類似団体平均を大幅に上回っているが、復旧完了の見通しがついたため中断していた町道改修工事等が再開し土木費が増加している。</a:t>
          </a:r>
        </a:p>
        <a:p>
          <a:r>
            <a:rPr kumimoji="1" lang="ja-JP" altLang="en-US" sz="1300">
              <a:latin typeface="ＭＳ Ｐゴシック" panose="020B0600070205080204" pitchFamily="50" charset="-128"/>
              <a:ea typeface="ＭＳ Ｐゴシック" panose="020B0600070205080204" pitchFamily="50" charset="-128"/>
            </a:rPr>
            <a:t>公債費は、借入の抑制や繰上償還を実施し、一時期と比べ健全化しているが、類似団体平均に比べると高い額で推移している。平成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年度から大型建設事業を実施しているため、他の投資事業を抑制しなが、公債費の抑制に努める。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latin typeface="ＭＳ Ｐゴシック" panose="020B0600070205080204" pitchFamily="50" charset="-128"/>
              <a:ea typeface="ＭＳ Ｐゴシック" panose="020B0600070205080204" pitchFamily="50" charset="-128"/>
            </a:rPr>
            <a:t>　財政調整基金残高については、毎年、実質収支額の</a:t>
          </a:r>
          <a:r>
            <a:rPr kumimoji="1" lang="en-US" altLang="ja-JP" sz="1350">
              <a:latin typeface="ＭＳ Ｐゴシック" panose="020B0600070205080204" pitchFamily="50" charset="-128"/>
              <a:ea typeface="ＭＳ Ｐゴシック" panose="020B0600070205080204" pitchFamily="50" charset="-128"/>
            </a:rPr>
            <a:t>1/2</a:t>
          </a:r>
          <a:r>
            <a:rPr kumimoji="1" lang="ja-JP" altLang="en-US" sz="1350">
              <a:latin typeface="ＭＳ Ｐゴシック" panose="020B0600070205080204" pitchFamily="50" charset="-128"/>
              <a:ea typeface="ＭＳ Ｐゴシック" panose="020B0600070205080204" pitchFamily="50" charset="-128"/>
            </a:rPr>
            <a:t>以上を積立てており、平成</a:t>
          </a:r>
          <a:r>
            <a:rPr kumimoji="1" lang="en-US" altLang="ja-JP" sz="1350">
              <a:latin typeface="ＭＳ Ｐゴシック" panose="020B0600070205080204" pitchFamily="50" charset="-128"/>
              <a:ea typeface="ＭＳ Ｐゴシック" panose="020B0600070205080204" pitchFamily="50" charset="-128"/>
            </a:rPr>
            <a:t>21</a:t>
          </a:r>
          <a:r>
            <a:rPr kumimoji="1" lang="ja-JP" altLang="en-US" sz="1350">
              <a:latin typeface="ＭＳ Ｐゴシック" panose="020B0600070205080204" pitchFamily="50" charset="-128"/>
              <a:ea typeface="ＭＳ Ｐゴシック" panose="020B0600070205080204" pitchFamily="50" charset="-128"/>
            </a:rPr>
            <a:t>年度以降、大幅に増加している。また基金を利用した債券運用も積極的に行うことで、将来の財源不足に備えている。</a:t>
          </a:r>
        </a:p>
        <a:p>
          <a:r>
            <a:rPr kumimoji="1" lang="ja-JP" altLang="en-US" sz="1350">
              <a:latin typeface="ＭＳ Ｐゴシック" panose="020B0600070205080204" pitchFamily="50" charset="-128"/>
              <a:ea typeface="ＭＳ Ｐゴシック" panose="020B0600070205080204" pitchFamily="50" charset="-128"/>
            </a:rPr>
            <a:t>　実質収支比率は、前年度比ほぼ横ばいとなっている。</a:t>
          </a:r>
        </a:p>
        <a:p>
          <a:r>
            <a:rPr kumimoji="1" lang="ja-JP" altLang="en-US" sz="1350">
              <a:latin typeface="ＭＳ Ｐゴシック" panose="020B0600070205080204" pitchFamily="50" charset="-128"/>
              <a:ea typeface="ＭＳ Ｐゴシック" panose="020B0600070205080204" pitchFamily="50" charset="-128"/>
            </a:rPr>
            <a:t>　実質単年度収支比率は、財政調整基金を取り崩して財政運営を行っているためマイナスとなっていたが、令和３年度についてはプラスとなった。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全会計ともに黒字となっている。</a:t>
          </a:r>
        </a:p>
        <a:p>
          <a:r>
            <a:rPr kumimoji="1" lang="ja-JP" altLang="en-US" sz="1400">
              <a:latin typeface="ＭＳ Ｐゴシック" panose="020B0600070205080204" pitchFamily="50" charset="-128"/>
              <a:ea typeface="ＭＳ Ｐゴシック" panose="020B0600070205080204" pitchFamily="50" charset="-128"/>
            </a:rPr>
            <a:t>　引き続き黒字となるよう、財政健全化に努める。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3_&#36039;&#26009;/&#12304;&#36001;&#25919;&#29366;&#27841;&#36039;&#26009;&#38598;&#12305;_345458_&#31070;&#30707;&#39640;&#21407;&#30010;_2021(1&#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H29</v>
          </cell>
          <cell r="D3">
            <v>184174</v>
          </cell>
          <cell r="F3">
            <v>202870</v>
          </cell>
        </row>
        <row r="5">
          <cell r="A5" t="str">
            <v xml:space="preserve"> H30</v>
          </cell>
          <cell r="D5">
            <v>167707</v>
          </cell>
          <cell r="F5">
            <v>167497</v>
          </cell>
        </row>
        <row r="7">
          <cell r="A7" t="str">
            <v xml:space="preserve"> R01</v>
          </cell>
          <cell r="D7">
            <v>209100</v>
          </cell>
          <cell r="F7">
            <v>190274</v>
          </cell>
        </row>
        <row r="9">
          <cell r="A9" t="str">
            <v xml:space="preserve"> R02</v>
          </cell>
          <cell r="D9">
            <v>207548</v>
          </cell>
          <cell r="F9">
            <v>200194</v>
          </cell>
        </row>
        <row r="11">
          <cell r="A11" t="str">
            <v xml:space="preserve"> R03</v>
          </cell>
          <cell r="D11">
            <v>231937</v>
          </cell>
          <cell r="F11">
            <v>196914</v>
          </cell>
        </row>
        <row r="18">
          <cell r="B18" t="str">
            <v>H29</v>
          </cell>
          <cell r="C18" t="str">
            <v>H30</v>
          </cell>
          <cell r="D18" t="str">
            <v>R01</v>
          </cell>
          <cell r="E18" t="str">
            <v>R02</v>
          </cell>
          <cell r="F18" t="str">
            <v>R03</v>
          </cell>
        </row>
        <row r="19">
          <cell r="A19" t="str">
            <v>実質収支額</v>
          </cell>
          <cell r="B19">
            <v>7.12</v>
          </cell>
          <cell r="C19">
            <v>9.16</v>
          </cell>
          <cell r="D19">
            <v>9.2799999999999994</v>
          </cell>
          <cell r="E19">
            <v>9.89</v>
          </cell>
          <cell r="F19">
            <v>10.69</v>
          </cell>
        </row>
        <row r="20">
          <cell r="A20" t="str">
            <v>財政調整基金残高</v>
          </cell>
          <cell r="B20">
            <v>76.7</v>
          </cell>
          <cell r="C20">
            <v>77.36</v>
          </cell>
          <cell r="D20">
            <v>78.17</v>
          </cell>
          <cell r="E20">
            <v>74.58</v>
          </cell>
          <cell r="F20">
            <v>75.180000000000007</v>
          </cell>
        </row>
        <row r="21">
          <cell r="A21" t="str">
            <v>実質単年度収支</v>
          </cell>
          <cell r="B21">
            <v>-2.2200000000000002</v>
          </cell>
          <cell r="C21">
            <v>9.41</v>
          </cell>
          <cell r="D21">
            <v>-6.32</v>
          </cell>
          <cell r="E21">
            <v>-4.95</v>
          </cell>
          <cell r="F21">
            <v>0.97</v>
          </cell>
        </row>
        <row r="25">
          <cell r="B25" t="str">
            <v>H29</v>
          </cell>
          <cell r="C25"/>
          <cell r="D25" t="str">
            <v>H30</v>
          </cell>
          <cell r="E25"/>
          <cell r="F25" t="str">
            <v>R01</v>
          </cell>
          <cell r="G25"/>
          <cell r="H25" t="str">
            <v>R02</v>
          </cell>
          <cell r="I25"/>
          <cell r="J25" t="str">
            <v>R03</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1.35</v>
          </cell>
          <cell r="D27" t="e">
            <v>#N/A</v>
          </cell>
          <cell r="E27">
            <v>0</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後期高齢者医療特別会計</v>
          </cell>
          <cell r="B29" t="e">
            <v>#N/A</v>
          </cell>
          <cell r="C29">
            <v>0.12</v>
          </cell>
          <cell r="D29" t="e">
            <v>#N/A</v>
          </cell>
          <cell r="E29">
            <v>0.01</v>
          </cell>
          <cell r="F29" t="e">
            <v>#N/A</v>
          </cell>
          <cell r="G29">
            <v>0.03</v>
          </cell>
          <cell r="H29" t="e">
            <v>#N/A</v>
          </cell>
          <cell r="I29">
            <v>0.01</v>
          </cell>
          <cell r="J29" t="e">
            <v>#N/A</v>
          </cell>
          <cell r="K29">
            <v>0.02</v>
          </cell>
        </row>
        <row r="30">
          <cell r="A30" t="str">
            <v>飲料水供給施設事業特別会計</v>
          </cell>
          <cell r="B30" t="e">
            <v>#N/A</v>
          </cell>
          <cell r="C30">
            <v>0.06</v>
          </cell>
          <cell r="D30" t="e">
            <v>#N/A</v>
          </cell>
          <cell r="E30">
            <v>0.04</v>
          </cell>
          <cell r="F30" t="e">
            <v>#N/A</v>
          </cell>
          <cell r="G30">
            <v>0.09</v>
          </cell>
          <cell r="H30" t="e">
            <v>#N/A</v>
          </cell>
          <cell r="I30">
            <v>0.11</v>
          </cell>
          <cell r="J30" t="e">
            <v>#N/A</v>
          </cell>
          <cell r="K30">
            <v>0.1</v>
          </cell>
        </row>
        <row r="31">
          <cell r="A31" t="str">
            <v>国民健康保険特別会計</v>
          </cell>
          <cell r="B31" t="e">
            <v>#VALUE!</v>
          </cell>
          <cell r="C31" t="e">
            <v>#VALUE!</v>
          </cell>
          <cell r="D31" t="e">
            <v>#N/A</v>
          </cell>
          <cell r="E31">
            <v>0.92</v>
          </cell>
          <cell r="F31" t="e">
            <v>#N/A</v>
          </cell>
          <cell r="G31">
            <v>1.5</v>
          </cell>
          <cell r="H31" t="e">
            <v>#N/A</v>
          </cell>
          <cell r="I31">
            <v>0.85</v>
          </cell>
          <cell r="J31" t="e">
            <v>#N/A</v>
          </cell>
          <cell r="K31">
            <v>0.31</v>
          </cell>
        </row>
        <row r="32">
          <cell r="A32" t="str">
            <v>農業集落排水事業特別会計</v>
          </cell>
          <cell r="B32" t="e">
            <v>#N/A</v>
          </cell>
          <cell r="C32">
            <v>0.16</v>
          </cell>
          <cell r="D32" t="e">
            <v>#N/A</v>
          </cell>
          <cell r="E32">
            <v>0.22</v>
          </cell>
          <cell r="F32" t="e">
            <v>#N/A</v>
          </cell>
          <cell r="G32">
            <v>0.31</v>
          </cell>
          <cell r="H32" t="e">
            <v>#N/A</v>
          </cell>
          <cell r="I32">
            <v>0.27</v>
          </cell>
          <cell r="J32" t="e">
            <v>#N/A</v>
          </cell>
          <cell r="K32">
            <v>0.36</v>
          </cell>
        </row>
        <row r="33">
          <cell r="A33" t="str">
            <v>簡易水道事業特別会計</v>
          </cell>
          <cell r="B33" t="e">
            <v>#N/A</v>
          </cell>
          <cell r="C33">
            <v>0.17</v>
          </cell>
          <cell r="D33" t="e">
            <v>#N/A</v>
          </cell>
          <cell r="E33">
            <v>0.51</v>
          </cell>
          <cell r="F33" t="e">
            <v>#N/A</v>
          </cell>
          <cell r="G33">
            <v>0.35</v>
          </cell>
          <cell r="H33" t="e">
            <v>#N/A</v>
          </cell>
          <cell r="I33">
            <v>0.36</v>
          </cell>
          <cell r="J33" t="e">
            <v>#N/A</v>
          </cell>
          <cell r="K33">
            <v>0.48</v>
          </cell>
        </row>
        <row r="34">
          <cell r="A34" t="str">
            <v>介護保険特別会計（保険事業勘定）</v>
          </cell>
          <cell r="B34" t="e">
            <v>#N/A</v>
          </cell>
          <cell r="C34">
            <v>0.31</v>
          </cell>
          <cell r="D34" t="e">
            <v>#N/A</v>
          </cell>
          <cell r="E34">
            <v>0.66</v>
          </cell>
          <cell r="F34" t="e">
            <v>#N/A</v>
          </cell>
          <cell r="G34">
            <v>0.63</v>
          </cell>
          <cell r="H34" t="e">
            <v>#N/A</v>
          </cell>
          <cell r="I34">
            <v>0.64</v>
          </cell>
          <cell r="J34" t="e">
            <v>#N/A</v>
          </cell>
          <cell r="K34">
            <v>0.56000000000000005</v>
          </cell>
        </row>
        <row r="35">
          <cell r="A35" t="str">
            <v>病院事業会計</v>
          </cell>
          <cell r="B35" t="e">
            <v>#N/A</v>
          </cell>
          <cell r="C35">
            <v>1.26</v>
          </cell>
          <cell r="D35" t="e">
            <v>#N/A</v>
          </cell>
          <cell r="E35">
            <v>1.72</v>
          </cell>
          <cell r="F35" t="e">
            <v>#N/A</v>
          </cell>
          <cell r="G35">
            <v>2.2000000000000002</v>
          </cell>
          <cell r="H35" t="e">
            <v>#N/A</v>
          </cell>
          <cell r="I35">
            <v>2.61</v>
          </cell>
          <cell r="J35" t="e">
            <v>#N/A</v>
          </cell>
          <cell r="K35">
            <v>2.72</v>
          </cell>
        </row>
        <row r="36">
          <cell r="A36" t="str">
            <v>一般会計</v>
          </cell>
          <cell r="B36" t="e">
            <v>#N/A</v>
          </cell>
          <cell r="C36">
            <v>7.05</v>
          </cell>
          <cell r="D36" t="e">
            <v>#N/A</v>
          </cell>
          <cell r="E36">
            <v>9.11</v>
          </cell>
          <cell r="F36" t="e">
            <v>#N/A</v>
          </cell>
          <cell r="G36">
            <v>9.18</v>
          </cell>
          <cell r="H36" t="e">
            <v>#N/A</v>
          </cell>
          <cell r="I36">
            <v>9.7799999999999994</v>
          </cell>
          <cell r="J36" t="e">
            <v>#N/A</v>
          </cell>
          <cell r="K36">
            <v>10.58</v>
          </cell>
        </row>
        <row r="40">
          <cell r="B40" t="str">
            <v>H29</v>
          </cell>
          <cell r="C40"/>
          <cell r="D40"/>
          <cell r="E40" t="str">
            <v>H30</v>
          </cell>
          <cell r="F40"/>
          <cell r="G40"/>
          <cell r="H40" t="str">
            <v>R01</v>
          </cell>
          <cell r="I40"/>
          <cell r="J40"/>
          <cell r="K40" t="str">
            <v>R02</v>
          </cell>
          <cell r="L40"/>
          <cell r="M40"/>
          <cell r="N40" t="str">
            <v>R03</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1348</v>
          </cell>
          <cell r="E42"/>
          <cell r="F42"/>
          <cell r="G42">
            <v>1268</v>
          </cell>
          <cell r="H42"/>
          <cell r="I42"/>
          <cell r="J42">
            <v>1260</v>
          </cell>
          <cell r="K42"/>
          <cell r="L42"/>
          <cell r="M42">
            <v>1265</v>
          </cell>
          <cell r="N42"/>
          <cell r="O42"/>
          <cell r="P42">
            <v>1302</v>
          </cell>
        </row>
        <row r="43">
          <cell r="A43" t="str">
            <v>一時借入金の利子</v>
          </cell>
          <cell r="B43" t="str">
            <v>-</v>
          </cell>
          <cell r="C43"/>
          <cell r="D43"/>
          <cell r="E43" t="str">
            <v>-</v>
          </cell>
          <cell r="F43"/>
          <cell r="G43"/>
          <cell r="H43">
            <v>0</v>
          </cell>
          <cell r="I43"/>
          <cell r="J43"/>
          <cell r="K43" t="str">
            <v>-</v>
          </cell>
          <cell r="L43"/>
          <cell r="M43"/>
          <cell r="N43" t="str">
            <v>-</v>
          </cell>
          <cell r="O43"/>
          <cell r="P43"/>
        </row>
        <row r="44">
          <cell r="A44" t="str">
            <v>債務負担行為に基づく支出額</v>
          </cell>
          <cell r="B44">
            <v>1</v>
          </cell>
          <cell r="C44"/>
          <cell r="D44"/>
          <cell r="E44">
            <v>1</v>
          </cell>
          <cell r="F44"/>
          <cell r="G44"/>
          <cell r="H44">
            <v>1</v>
          </cell>
          <cell r="I44"/>
          <cell r="J44"/>
          <cell r="K44">
            <v>1</v>
          </cell>
          <cell r="L44"/>
          <cell r="M44"/>
          <cell r="N44">
            <v>1</v>
          </cell>
          <cell r="O44"/>
          <cell r="P44"/>
        </row>
        <row r="45">
          <cell r="A45" t="str">
            <v>組合等が起こした地方債の元利償還金に対する負担金等</v>
          </cell>
          <cell r="B45">
            <v>21</v>
          </cell>
          <cell r="C45"/>
          <cell r="D45"/>
          <cell r="E45">
            <v>22</v>
          </cell>
          <cell r="F45"/>
          <cell r="G45"/>
          <cell r="H45">
            <v>22</v>
          </cell>
          <cell r="I45"/>
          <cell r="J45"/>
          <cell r="K45">
            <v>21</v>
          </cell>
          <cell r="L45"/>
          <cell r="M45"/>
          <cell r="N45">
            <v>18</v>
          </cell>
          <cell r="O45"/>
          <cell r="P45"/>
        </row>
        <row r="46">
          <cell r="A46" t="str">
            <v>公営企業債の元利償還金に対する繰入金</v>
          </cell>
          <cell r="B46">
            <v>231</v>
          </cell>
          <cell r="C46"/>
          <cell r="D46"/>
          <cell r="E46">
            <v>219</v>
          </cell>
          <cell r="F46"/>
          <cell r="G46"/>
          <cell r="H46">
            <v>211</v>
          </cell>
          <cell r="I46"/>
          <cell r="J46"/>
          <cell r="K46">
            <v>193</v>
          </cell>
          <cell r="L46"/>
          <cell r="M46"/>
          <cell r="N46">
            <v>198</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1466</v>
          </cell>
          <cell r="C49"/>
          <cell r="D49"/>
          <cell r="E49">
            <v>1328</v>
          </cell>
          <cell r="F49"/>
          <cell r="G49"/>
          <cell r="H49">
            <v>1298</v>
          </cell>
          <cell r="I49"/>
          <cell r="J49"/>
          <cell r="K49">
            <v>1327</v>
          </cell>
          <cell r="L49"/>
          <cell r="M49"/>
          <cell r="N49">
            <v>1392</v>
          </cell>
          <cell r="O49"/>
          <cell r="P49"/>
        </row>
        <row r="50">
          <cell r="A50" t="str">
            <v>実質公債費比率の分子</v>
          </cell>
          <cell r="B50" t="e">
            <v>#N/A</v>
          </cell>
          <cell r="C50">
            <v>371</v>
          </cell>
          <cell r="D50" t="e">
            <v>#N/A</v>
          </cell>
          <cell r="E50" t="e">
            <v>#N/A</v>
          </cell>
          <cell r="F50">
            <v>302</v>
          </cell>
          <cell r="G50" t="e">
            <v>#N/A</v>
          </cell>
          <cell r="H50" t="e">
            <v>#N/A</v>
          </cell>
          <cell r="I50">
            <v>272</v>
          </cell>
          <cell r="J50" t="e">
            <v>#N/A</v>
          </cell>
          <cell r="K50" t="e">
            <v>#N/A</v>
          </cell>
          <cell r="L50">
            <v>277</v>
          </cell>
          <cell r="M50" t="e">
            <v>#N/A</v>
          </cell>
          <cell r="N50" t="e">
            <v>#N/A</v>
          </cell>
          <cell r="O50">
            <v>307</v>
          </cell>
          <cell r="P50" t="e">
            <v>#N/A</v>
          </cell>
        </row>
        <row r="54">
          <cell r="B54" t="str">
            <v>H29</v>
          </cell>
          <cell r="C54"/>
          <cell r="D54"/>
          <cell r="E54" t="str">
            <v>H30</v>
          </cell>
          <cell r="F54"/>
          <cell r="G54"/>
          <cell r="H54" t="str">
            <v>R01</v>
          </cell>
          <cell r="I54"/>
          <cell r="J54"/>
          <cell r="K54" t="str">
            <v>R02</v>
          </cell>
          <cell r="L54"/>
          <cell r="M54"/>
          <cell r="N54" t="str">
            <v>R03</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11615</v>
          </cell>
          <cell r="E56"/>
          <cell r="F56"/>
          <cell r="G56">
            <v>11546</v>
          </cell>
          <cell r="H56"/>
          <cell r="I56"/>
          <cell r="J56">
            <v>11878</v>
          </cell>
          <cell r="K56"/>
          <cell r="L56"/>
          <cell r="M56">
            <v>11920</v>
          </cell>
          <cell r="N56"/>
          <cell r="O56"/>
          <cell r="P56">
            <v>12601</v>
          </cell>
        </row>
        <row r="57">
          <cell r="A57" t="str">
            <v>充当可能特定歳入</v>
          </cell>
          <cell r="B57"/>
          <cell r="C57"/>
          <cell r="D57">
            <v>70</v>
          </cell>
          <cell r="E57"/>
          <cell r="F57"/>
          <cell r="G57">
            <v>51</v>
          </cell>
          <cell r="H57"/>
          <cell r="I57"/>
          <cell r="J57">
            <v>34</v>
          </cell>
          <cell r="K57"/>
          <cell r="L57"/>
          <cell r="M57">
            <v>22</v>
          </cell>
          <cell r="N57"/>
          <cell r="O57"/>
          <cell r="P57">
            <v>14</v>
          </cell>
        </row>
        <row r="58">
          <cell r="A58" t="str">
            <v>充当可能基金</v>
          </cell>
          <cell r="B58"/>
          <cell r="C58"/>
          <cell r="D58">
            <v>10541</v>
          </cell>
          <cell r="E58"/>
          <cell r="F58"/>
          <cell r="G58">
            <v>9466</v>
          </cell>
          <cell r="H58"/>
          <cell r="I58"/>
          <cell r="J58">
            <v>7728</v>
          </cell>
          <cell r="K58"/>
          <cell r="L58"/>
          <cell r="M58">
            <v>7948</v>
          </cell>
          <cell r="N58"/>
          <cell r="O58"/>
          <cell r="P58">
            <v>8507</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t="str">
            <v>-</v>
          </cell>
          <cell r="C61"/>
          <cell r="D61"/>
          <cell r="E61" t="str">
            <v>-</v>
          </cell>
          <cell r="F61"/>
          <cell r="G61"/>
          <cell r="H61" t="str">
            <v>-</v>
          </cell>
          <cell r="I61"/>
          <cell r="J61"/>
          <cell r="K61" t="str">
            <v>-</v>
          </cell>
          <cell r="L61"/>
          <cell r="M61"/>
          <cell r="N61" t="str">
            <v>-</v>
          </cell>
          <cell r="O61"/>
          <cell r="P61"/>
        </row>
        <row r="62">
          <cell r="A62" t="str">
            <v>退職手当負担見込額</v>
          </cell>
          <cell r="B62">
            <v>946</v>
          </cell>
          <cell r="C62"/>
          <cell r="D62"/>
          <cell r="E62">
            <v>858</v>
          </cell>
          <cell r="F62"/>
          <cell r="G62"/>
          <cell r="H62">
            <v>706</v>
          </cell>
          <cell r="I62"/>
          <cell r="J62"/>
          <cell r="K62">
            <v>720</v>
          </cell>
          <cell r="L62"/>
          <cell r="M62"/>
          <cell r="N62">
            <v>587</v>
          </cell>
          <cell r="O62"/>
          <cell r="P62"/>
        </row>
        <row r="63">
          <cell r="A63" t="str">
            <v>組合等負担等見込額</v>
          </cell>
          <cell r="B63">
            <v>108</v>
          </cell>
          <cell r="C63"/>
          <cell r="D63"/>
          <cell r="E63">
            <v>95</v>
          </cell>
          <cell r="F63"/>
          <cell r="G63"/>
          <cell r="H63">
            <v>83</v>
          </cell>
          <cell r="I63"/>
          <cell r="J63"/>
          <cell r="K63">
            <v>71</v>
          </cell>
          <cell r="L63"/>
          <cell r="M63"/>
          <cell r="N63">
            <v>74</v>
          </cell>
          <cell r="O63"/>
          <cell r="P63"/>
        </row>
        <row r="64">
          <cell r="A64" t="str">
            <v>公営企業債等繰入見込額</v>
          </cell>
          <cell r="B64">
            <v>1808</v>
          </cell>
          <cell r="C64"/>
          <cell r="D64"/>
          <cell r="E64">
            <v>1562</v>
          </cell>
          <cell r="F64"/>
          <cell r="G64"/>
          <cell r="H64">
            <v>1434</v>
          </cell>
          <cell r="I64"/>
          <cell r="J64"/>
          <cell r="K64">
            <v>1507</v>
          </cell>
          <cell r="L64"/>
          <cell r="M64"/>
          <cell r="N64">
            <v>2278</v>
          </cell>
          <cell r="O64"/>
          <cell r="P64"/>
        </row>
        <row r="65">
          <cell r="A65" t="str">
            <v>債務負担行為に基づく支出予定額</v>
          </cell>
          <cell r="B65">
            <v>6</v>
          </cell>
          <cell r="C65"/>
          <cell r="D65"/>
          <cell r="E65">
            <v>4</v>
          </cell>
          <cell r="F65"/>
          <cell r="G65"/>
          <cell r="H65">
            <v>2</v>
          </cell>
          <cell r="I65"/>
          <cell r="J65"/>
          <cell r="K65">
            <v>1</v>
          </cell>
          <cell r="L65"/>
          <cell r="M65"/>
          <cell r="N65" t="str">
            <v>-</v>
          </cell>
          <cell r="O65"/>
          <cell r="P65"/>
        </row>
        <row r="66">
          <cell r="A66" t="str">
            <v>一般会計等に係る地方債の現在高</v>
          </cell>
          <cell r="B66">
            <v>12637</v>
          </cell>
          <cell r="C66"/>
          <cell r="D66"/>
          <cell r="E66">
            <v>12005</v>
          </cell>
          <cell r="F66"/>
          <cell r="G66"/>
          <cell r="H66">
            <v>12246</v>
          </cell>
          <cell r="I66"/>
          <cell r="J66"/>
          <cell r="K66">
            <v>12433</v>
          </cell>
          <cell r="L66"/>
          <cell r="M66"/>
          <cell r="N66">
            <v>12626</v>
          </cell>
          <cell r="O66"/>
          <cell r="P66"/>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R01</v>
          </cell>
          <cell r="C71" t="str">
            <v>R02</v>
          </cell>
          <cell r="D71" t="str">
            <v>R03</v>
          </cell>
        </row>
        <row r="72">
          <cell r="A72" t="str">
            <v>財政調整基金</v>
          </cell>
          <cell r="B72">
            <v>4733</v>
          </cell>
          <cell r="C72">
            <v>4658</v>
          </cell>
          <cell r="D72">
            <v>4956</v>
          </cell>
        </row>
        <row r="73">
          <cell r="A73" t="str">
            <v>減債基金</v>
          </cell>
          <cell r="B73">
            <v>23</v>
          </cell>
          <cell r="C73">
            <v>23</v>
          </cell>
          <cell r="D73">
            <v>83</v>
          </cell>
        </row>
        <row r="74">
          <cell r="A74" t="str">
            <v>その他特定目的基金</v>
          </cell>
          <cell r="B74">
            <v>5489</v>
          </cell>
          <cell r="C74">
            <v>5928</v>
          </cell>
          <cell r="D74">
            <v>5778</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50" zoomScaleNormal="50" workbookViewId="0"/>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376" t="s">
        <v>16</v>
      </c>
      <c r="C1" s="376"/>
      <c r="D1" s="376"/>
      <c r="E1" s="376"/>
      <c r="F1" s="376"/>
      <c r="G1" s="376"/>
      <c r="H1" s="376"/>
      <c r="I1" s="376"/>
      <c r="J1" s="376"/>
      <c r="K1" s="376"/>
      <c r="L1" s="376"/>
      <c r="M1" s="376"/>
      <c r="N1" s="376"/>
      <c r="O1" s="376"/>
      <c r="P1" s="376"/>
      <c r="Q1" s="376"/>
      <c r="R1" s="376"/>
      <c r="S1" s="376"/>
      <c r="T1" s="376"/>
      <c r="U1" s="376"/>
      <c r="V1" s="376"/>
      <c r="W1" s="376"/>
      <c r="X1" s="376"/>
      <c r="Y1" s="376"/>
      <c r="Z1" s="376"/>
      <c r="AA1" s="376"/>
      <c r="AB1" s="376"/>
      <c r="AC1" s="376"/>
      <c r="AD1" s="376"/>
      <c r="AE1" s="376"/>
      <c r="AF1" s="376"/>
      <c r="AG1" s="376"/>
      <c r="AH1" s="376"/>
      <c r="AI1" s="376"/>
      <c r="AJ1" s="376"/>
      <c r="AK1" s="376"/>
      <c r="AL1" s="376"/>
      <c r="AM1" s="376"/>
      <c r="AN1" s="376"/>
      <c r="AO1" s="376"/>
      <c r="AP1" s="376"/>
      <c r="AQ1" s="376"/>
      <c r="AR1" s="376"/>
      <c r="AS1" s="376"/>
      <c r="AT1" s="376"/>
      <c r="AU1" s="376"/>
      <c r="AV1" s="376"/>
      <c r="AW1" s="376"/>
      <c r="AX1" s="376"/>
      <c r="AY1" s="376"/>
      <c r="AZ1" s="376"/>
      <c r="BA1" s="376"/>
      <c r="BB1" s="376"/>
      <c r="BC1" s="376"/>
      <c r="BD1" s="376"/>
      <c r="BE1" s="376"/>
      <c r="BF1" s="376"/>
      <c r="BG1" s="376"/>
      <c r="BH1" s="376"/>
      <c r="BI1" s="376"/>
      <c r="BJ1" s="376"/>
      <c r="BK1" s="376"/>
      <c r="BL1" s="376"/>
      <c r="BM1" s="376"/>
      <c r="BN1" s="376"/>
      <c r="BO1" s="376"/>
      <c r="BP1" s="376"/>
      <c r="BQ1" s="376"/>
      <c r="BR1" s="376"/>
      <c r="BS1" s="376"/>
      <c r="BT1" s="376"/>
      <c r="BU1" s="376"/>
      <c r="BV1" s="376"/>
      <c r="BW1" s="376"/>
      <c r="BX1" s="376"/>
      <c r="BY1" s="376"/>
      <c r="BZ1" s="376"/>
      <c r="CA1" s="376"/>
      <c r="CB1" s="376"/>
      <c r="CC1" s="376"/>
      <c r="CD1" s="376"/>
      <c r="CE1" s="376"/>
      <c r="CF1" s="376"/>
      <c r="CG1" s="376"/>
      <c r="CH1" s="376"/>
      <c r="CI1" s="376"/>
      <c r="CJ1" s="376"/>
      <c r="CK1" s="376"/>
      <c r="CL1" s="376"/>
      <c r="CM1" s="376"/>
      <c r="CN1" s="376"/>
      <c r="CO1" s="376"/>
      <c r="CP1" s="376"/>
      <c r="CQ1" s="376"/>
      <c r="CR1" s="376"/>
      <c r="CS1" s="376"/>
      <c r="CT1" s="376"/>
      <c r="CU1" s="376"/>
      <c r="CV1" s="376"/>
      <c r="CW1" s="376"/>
      <c r="CX1" s="376"/>
      <c r="CY1" s="376"/>
      <c r="CZ1" s="376"/>
      <c r="DA1" s="376"/>
      <c r="DB1" s="376"/>
      <c r="DC1" s="376"/>
      <c r="DD1" s="376"/>
      <c r="DE1" s="376"/>
      <c r="DF1" s="376"/>
      <c r="DG1" s="376"/>
      <c r="DH1" s="376"/>
      <c r="DI1" s="376"/>
      <c r="DJ1" s="40"/>
      <c r="DK1" s="40"/>
      <c r="DL1" s="40"/>
      <c r="DM1" s="40"/>
      <c r="DN1" s="40"/>
      <c r="DO1" s="40"/>
    </row>
    <row r="2" spans="1:119" ht="24.75" thickBot="1" x14ac:dyDescent="0.2">
      <c r="B2" s="41" t="s">
        <v>17</v>
      </c>
      <c r="C2" s="41"/>
      <c r="D2" s="42"/>
    </row>
    <row r="3" spans="1:119" ht="18.75" customHeight="1" thickBot="1" x14ac:dyDescent="0.2">
      <c r="A3" s="40"/>
      <c r="B3" s="377" t="s">
        <v>18</v>
      </c>
      <c r="C3" s="378"/>
      <c r="D3" s="378"/>
      <c r="E3" s="379"/>
      <c r="F3" s="379"/>
      <c r="G3" s="379"/>
      <c r="H3" s="379"/>
      <c r="I3" s="379"/>
      <c r="J3" s="379"/>
      <c r="K3" s="379"/>
      <c r="L3" s="379" t="s">
        <v>19</v>
      </c>
      <c r="M3" s="379"/>
      <c r="N3" s="379"/>
      <c r="O3" s="379"/>
      <c r="P3" s="379"/>
      <c r="Q3" s="379"/>
      <c r="R3" s="386"/>
      <c r="S3" s="386"/>
      <c r="T3" s="386"/>
      <c r="U3" s="386"/>
      <c r="V3" s="387"/>
      <c r="W3" s="361" t="s">
        <v>20</v>
      </c>
      <c r="X3" s="362"/>
      <c r="Y3" s="362"/>
      <c r="Z3" s="362"/>
      <c r="AA3" s="362"/>
      <c r="AB3" s="378"/>
      <c r="AC3" s="386" t="s">
        <v>21</v>
      </c>
      <c r="AD3" s="362"/>
      <c r="AE3" s="362"/>
      <c r="AF3" s="362"/>
      <c r="AG3" s="362"/>
      <c r="AH3" s="362"/>
      <c r="AI3" s="362"/>
      <c r="AJ3" s="362"/>
      <c r="AK3" s="362"/>
      <c r="AL3" s="363"/>
      <c r="AM3" s="361" t="s">
        <v>22</v>
      </c>
      <c r="AN3" s="362"/>
      <c r="AO3" s="362"/>
      <c r="AP3" s="362"/>
      <c r="AQ3" s="362"/>
      <c r="AR3" s="362"/>
      <c r="AS3" s="362"/>
      <c r="AT3" s="362"/>
      <c r="AU3" s="362"/>
      <c r="AV3" s="362"/>
      <c r="AW3" s="362"/>
      <c r="AX3" s="363"/>
      <c r="AY3" s="398" t="s">
        <v>23</v>
      </c>
      <c r="AZ3" s="399"/>
      <c r="BA3" s="399"/>
      <c r="BB3" s="399"/>
      <c r="BC3" s="399"/>
      <c r="BD3" s="399"/>
      <c r="BE3" s="399"/>
      <c r="BF3" s="399"/>
      <c r="BG3" s="399"/>
      <c r="BH3" s="399"/>
      <c r="BI3" s="399"/>
      <c r="BJ3" s="399"/>
      <c r="BK3" s="399"/>
      <c r="BL3" s="399"/>
      <c r="BM3" s="400"/>
      <c r="BN3" s="361" t="s">
        <v>24</v>
      </c>
      <c r="BO3" s="362"/>
      <c r="BP3" s="362"/>
      <c r="BQ3" s="362"/>
      <c r="BR3" s="362"/>
      <c r="BS3" s="362"/>
      <c r="BT3" s="362"/>
      <c r="BU3" s="363"/>
      <c r="BV3" s="361" t="s">
        <v>25</v>
      </c>
      <c r="BW3" s="362"/>
      <c r="BX3" s="362"/>
      <c r="BY3" s="362"/>
      <c r="BZ3" s="362"/>
      <c r="CA3" s="362"/>
      <c r="CB3" s="362"/>
      <c r="CC3" s="363"/>
      <c r="CD3" s="398" t="s">
        <v>23</v>
      </c>
      <c r="CE3" s="399"/>
      <c r="CF3" s="399"/>
      <c r="CG3" s="399"/>
      <c r="CH3" s="399"/>
      <c r="CI3" s="399"/>
      <c r="CJ3" s="399"/>
      <c r="CK3" s="399"/>
      <c r="CL3" s="399"/>
      <c r="CM3" s="399"/>
      <c r="CN3" s="399"/>
      <c r="CO3" s="399"/>
      <c r="CP3" s="399"/>
      <c r="CQ3" s="399"/>
      <c r="CR3" s="399"/>
      <c r="CS3" s="400"/>
      <c r="CT3" s="361" t="s">
        <v>26</v>
      </c>
      <c r="CU3" s="362"/>
      <c r="CV3" s="362"/>
      <c r="CW3" s="362"/>
      <c r="CX3" s="362"/>
      <c r="CY3" s="362"/>
      <c r="CZ3" s="362"/>
      <c r="DA3" s="363"/>
      <c r="DB3" s="361" t="s">
        <v>27</v>
      </c>
      <c r="DC3" s="362"/>
      <c r="DD3" s="362"/>
      <c r="DE3" s="362"/>
      <c r="DF3" s="362"/>
      <c r="DG3" s="362"/>
      <c r="DH3" s="362"/>
      <c r="DI3" s="363"/>
    </row>
    <row r="4" spans="1:119" ht="18.75" customHeight="1" x14ac:dyDescent="0.15">
      <c r="A4" s="40"/>
      <c r="B4" s="380"/>
      <c r="C4" s="381"/>
      <c r="D4" s="381"/>
      <c r="E4" s="382"/>
      <c r="F4" s="382"/>
      <c r="G4" s="382"/>
      <c r="H4" s="382"/>
      <c r="I4" s="382"/>
      <c r="J4" s="382"/>
      <c r="K4" s="382"/>
      <c r="L4" s="382"/>
      <c r="M4" s="382"/>
      <c r="N4" s="382"/>
      <c r="O4" s="382"/>
      <c r="P4" s="382"/>
      <c r="Q4" s="382"/>
      <c r="R4" s="388"/>
      <c r="S4" s="388"/>
      <c r="T4" s="388"/>
      <c r="U4" s="388"/>
      <c r="V4" s="389"/>
      <c r="W4" s="392"/>
      <c r="X4" s="393"/>
      <c r="Y4" s="393"/>
      <c r="Z4" s="393"/>
      <c r="AA4" s="393"/>
      <c r="AB4" s="381"/>
      <c r="AC4" s="388"/>
      <c r="AD4" s="393"/>
      <c r="AE4" s="393"/>
      <c r="AF4" s="393"/>
      <c r="AG4" s="393"/>
      <c r="AH4" s="393"/>
      <c r="AI4" s="393"/>
      <c r="AJ4" s="393"/>
      <c r="AK4" s="393"/>
      <c r="AL4" s="396"/>
      <c r="AM4" s="394"/>
      <c r="AN4" s="395"/>
      <c r="AO4" s="395"/>
      <c r="AP4" s="395"/>
      <c r="AQ4" s="395"/>
      <c r="AR4" s="395"/>
      <c r="AS4" s="395"/>
      <c r="AT4" s="395"/>
      <c r="AU4" s="395"/>
      <c r="AV4" s="395"/>
      <c r="AW4" s="395"/>
      <c r="AX4" s="397"/>
      <c r="AY4" s="364" t="s">
        <v>28</v>
      </c>
      <c r="AZ4" s="365"/>
      <c r="BA4" s="365"/>
      <c r="BB4" s="365"/>
      <c r="BC4" s="365"/>
      <c r="BD4" s="365"/>
      <c r="BE4" s="365"/>
      <c r="BF4" s="365"/>
      <c r="BG4" s="365"/>
      <c r="BH4" s="365"/>
      <c r="BI4" s="365"/>
      <c r="BJ4" s="365"/>
      <c r="BK4" s="365"/>
      <c r="BL4" s="365"/>
      <c r="BM4" s="366"/>
      <c r="BN4" s="367">
        <v>13692647</v>
      </c>
      <c r="BO4" s="368"/>
      <c r="BP4" s="368"/>
      <c r="BQ4" s="368"/>
      <c r="BR4" s="368"/>
      <c r="BS4" s="368"/>
      <c r="BT4" s="368"/>
      <c r="BU4" s="369"/>
      <c r="BV4" s="367">
        <v>14254873</v>
      </c>
      <c r="BW4" s="368"/>
      <c r="BX4" s="368"/>
      <c r="BY4" s="368"/>
      <c r="BZ4" s="368"/>
      <c r="CA4" s="368"/>
      <c r="CB4" s="368"/>
      <c r="CC4" s="369"/>
      <c r="CD4" s="370" t="s">
        <v>29</v>
      </c>
      <c r="CE4" s="371"/>
      <c r="CF4" s="371"/>
      <c r="CG4" s="371"/>
      <c r="CH4" s="371"/>
      <c r="CI4" s="371"/>
      <c r="CJ4" s="371"/>
      <c r="CK4" s="371"/>
      <c r="CL4" s="371"/>
      <c r="CM4" s="371"/>
      <c r="CN4" s="371"/>
      <c r="CO4" s="371"/>
      <c r="CP4" s="371"/>
      <c r="CQ4" s="371"/>
      <c r="CR4" s="371"/>
      <c r="CS4" s="372"/>
      <c r="CT4" s="373">
        <v>10.7</v>
      </c>
      <c r="CU4" s="374"/>
      <c r="CV4" s="374"/>
      <c r="CW4" s="374"/>
      <c r="CX4" s="374"/>
      <c r="CY4" s="374"/>
      <c r="CZ4" s="374"/>
      <c r="DA4" s="375"/>
      <c r="DB4" s="373">
        <v>9.9</v>
      </c>
      <c r="DC4" s="374"/>
      <c r="DD4" s="374"/>
      <c r="DE4" s="374"/>
      <c r="DF4" s="374"/>
      <c r="DG4" s="374"/>
      <c r="DH4" s="374"/>
      <c r="DI4" s="375"/>
    </row>
    <row r="5" spans="1:119" ht="18.75" customHeight="1" x14ac:dyDescent="0.15">
      <c r="A5" s="40"/>
      <c r="B5" s="383"/>
      <c r="C5" s="384"/>
      <c r="D5" s="384"/>
      <c r="E5" s="385"/>
      <c r="F5" s="385"/>
      <c r="G5" s="385"/>
      <c r="H5" s="385"/>
      <c r="I5" s="385"/>
      <c r="J5" s="385"/>
      <c r="K5" s="385"/>
      <c r="L5" s="385"/>
      <c r="M5" s="385"/>
      <c r="N5" s="385"/>
      <c r="O5" s="385"/>
      <c r="P5" s="385"/>
      <c r="Q5" s="385"/>
      <c r="R5" s="390"/>
      <c r="S5" s="390"/>
      <c r="T5" s="390"/>
      <c r="U5" s="390"/>
      <c r="V5" s="391"/>
      <c r="W5" s="394"/>
      <c r="X5" s="395"/>
      <c r="Y5" s="395"/>
      <c r="Z5" s="395"/>
      <c r="AA5" s="395"/>
      <c r="AB5" s="384"/>
      <c r="AC5" s="390"/>
      <c r="AD5" s="395"/>
      <c r="AE5" s="395"/>
      <c r="AF5" s="395"/>
      <c r="AG5" s="395"/>
      <c r="AH5" s="395"/>
      <c r="AI5" s="395"/>
      <c r="AJ5" s="395"/>
      <c r="AK5" s="395"/>
      <c r="AL5" s="397"/>
      <c r="AM5" s="433" t="s">
        <v>30</v>
      </c>
      <c r="AN5" s="434"/>
      <c r="AO5" s="434"/>
      <c r="AP5" s="434"/>
      <c r="AQ5" s="434"/>
      <c r="AR5" s="434"/>
      <c r="AS5" s="434"/>
      <c r="AT5" s="435"/>
      <c r="AU5" s="436" t="s">
        <v>31</v>
      </c>
      <c r="AV5" s="437"/>
      <c r="AW5" s="437"/>
      <c r="AX5" s="437"/>
      <c r="AY5" s="438" t="s">
        <v>32</v>
      </c>
      <c r="AZ5" s="439"/>
      <c r="BA5" s="439"/>
      <c r="BB5" s="439"/>
      <c r="BC5" s="439"/>
      <c r="BD5" s="439"/>
      <c r="BE5" s="439"/>
      <c r="BF5" s="439"/>
      <c r="BG5" s="439"/>
      <c r="BH5" s="439"/>
      <c r="BI5" s="439"/>
      <c r="BJ5" s="439"/>
      <c r="BK5" s="439"/>
      <c r="BL5" s="439"/>
      <c r="BM5" s="440"/>
      <c r="BN5" s="404">
        <v>12564875</v>
      </c>
      <c r="BO5" s="405"/>
      <c r="BP5" s="405"/>
      <c r="BQ5" s="405"/>
      <c r="BR5" s="405"/>
      <c r="BS5" s="405"/>
      <c r="BT5" s="405"/>
      <c r="BU5" s="406"/>
      <c r="BV5" s="404">
        <v>13165678</v>
      </c>
      <c r="BW5" s="405"/>
      <c r="BX5" s="405"/>
      <c r="BY5" s="405"/>
      <c r="BZ5" s="405"/>
      <c r="CA5" s="405"/>
      <c r="CB5" s="405"/>
      <c r="CC5" s="406"/>
      <c r="CD5" s="407" t="s">
        <v>33</v>
      </c>
      <c r="CE5" s="408"/>
      <c r="CF5" s="408"/>
      <c r="CG5" s="408"/>
      <c r="CH5" s="408"/>
      <c r="CI5" s="408"/>
      <c r="CJ5" s="408"/>
      <c r="CK5" s="408"/>
      <c r="CL5" s="408"/>
      <c r="CM5" s="408"/>
      <c r="CN5" s="408"/>
      <c r="CO5" s="408"/>
      <c r="CP5" s="408"/>
      <c r="CQ5" s="408"/>
      <c r="CR5" s="408"/>
      <c r="CS5" s="409"/>
      <c r="CT5" s="401">
        <v>73.400000000000006</v>
      </c>
      <c r="CU5" s="402"/>
      <c r="CV5" s="402"/>
      <c r="CW5" s="402"/>
      <c r="CX5" s="402"/>
      <c r="CY5" s="402"/>
      <c r="CZ5" s="402"/>
      <c r="DA5" s="403"/>
      <c r="DB5" s="401">
        <v>77.400000000000006</v>
      </c>
      <c r="DC5" s="402"/>
      <c r="DD5" s="402"/>
      <c r="DE5" s="402"/>
      <c r="DF5" s="402"/>
      <c r="DG5" s="402"/>
      <c r="DH5" s="402"/>
      <c r="DI5" s="403"/>
    </row>
    <row r="6" spans="1:119" ht="18.75" customHeight="1" x14ac:dyDescent="0.15">
      <c r="A6" s="40"/>
      <c r="B6" s="410" t="s">
        <v>34</v>
      </c>
      <c r="C6" s="411"/>
      <c r="D6" s="411"/>
      <c r="E6" s="412"/>
      <c r="F6" s="412"/>
      <c r="G6" s="412"/>
      <c r="H6" s="412"/>
      <c r="I6" s="412"/>
      <c r="J6" s="412"/>
      <c r="K6" s="412"/>
      <c r="L6" s="412" t="s">
        <v>35</v>
      </c>
      <c r="M6" s="412"/>
      <c r="N6" s="412"/>
      <c r="O6" s="412"/>
      <c r="P6" s="412"/>
      <c r="Q6" s="412"/>
      <c r="R6" s="416"/>
      <c r="S6" s="416"/>
      <c r="T6" s="416"/>
      <c r="U6" s="416"/>
      <c r="V6" s="417"/>
      <c r="W6" s="420" t="s">
        <v>36</v>
      </c>
      <c r="X6" s="421"/>
      <c r="Y6" s="421"/>
      <c r="Z6" s="421"/>
      <c r="AA6" s="421"/>
      <c r="AB6" s="411"/>
      <c r="AC6" s="424" t="s">
        <v>37</v>
      </c>
      <c r="AD6" s="425"/>
      <c r="AE6" s="425"/>
      <c r="AF6" s="425"/>
      <c r="AG6" s="425"/>
      <c r="AH6" s="425"/>
      <c r="AI6" s="425"/>
      <c r="AJ6" s="425"/>
      <c r="AK6" s="425"/>
      <c r="AL6" s="426"/>
      <c r="AM6" s="433" t="s">
        <v>38</v>
      </c>
      <c r="AN6" s="434"/>
      <c r="AO6" s="434"/>
      <c r="AP6" s="434"/>
      <c r="AQ6" s="434"/>
      <c r="AR6" s="434"/>
      <c r="AS6" s="434"/>
      <c r="AT6" s="435"/>
      <c r="AU6" s="436" t="s">
        <v>31</v>
      </c>
      <c r="AV6" s="437"/>
      <c r="AW6" s="437"/>
      <c r="AX6" s="437"/>
      <c r="AY6" s="438" t="s">
        <v>39</v>
      </c>
      <c r="AZ6" s="439"/>
      <c r="BA6" s="439"/>
      <c r="BB6" s="439"/>
      <c r="BC6" s="439"/>
      <c r="BD6" s="439"/>
      <c r="BE6" s="439"/>
      <c r="BF6" s="439"/>
      <c r="BG6" s="439"/>
      <c r="BH6" s="439"/>
      <c r="BI6" s="439"/>
      <c r="BJ6" s="439"/>
      <c r="BK6" s="439"/>
      <c r="BL6" s="439"/>
      <c r="BM6" s="440"/>
      <c r="BN6" s="404">
        <v>1127772</v>
      </c>
      <c r="BO6" s="405"/>
      <c r="BP6" s="405"/>
      <c r="BQ6" s="405"/>
      <c r="BR6" s="405"/>
      <c r="BS6" s="405"/>
      <c r="BT6" s="405"/>
      <c r="BU6" s="406"/>
      <c r="BV6" s="404">
        <v>1089195</v>
      </c>
      <c r="BW6" s="405"/>
      <c r="BX6" s="405"/>
      <c r="BY6" s="405"/>
      <c r="BZ6" s="405"/>
      <c r="CA6" s="405"/>
      <c r="CB6" s="405"/>
      <c r="CC6" s="406"/>
      <c r="CD6" s="407" t="s">
        <v>40</v>
      </c>
      <c r="CE6" s="408"/>
      <c r="CF6" s="408"/>
      <c r="CG6" s="408"/>
      <c r="CH6" s="408"/>
      <c r="CI6" s="408"/>
      <c r="CJ6" s="408"/>
      <c r="CK6" s="408"/>
      <c r="CL6" s="408"/>
      <c r="CM6" s="408"/>
      <c r="CN6" s="408"/>
      <c r="CO6" s="408"/>
      <c r="CP6" s="408"/>
      <c r="CQ6" s="408"/>
      <c r="CR6" s="408"/>
      <c r="CS6" s="409"/>
      <c r="CT6" s="441">
        <v>75.900000000000006</v>
      </c>
      <c r="CU6" s="442"/>
      <c r="CV6" s="442"/>
      <c r="CW6" s="442"/>
      <c r="CX6" s="442"/>
      <c r="CY6" s="442"/>
      <c r="CZ6" s="442"/>
      <c r="DA6" s="443"/>
      <c r="DB6" s="441">
        <v>79.599999999999994</v>
      </c>
      <c r="DC6" s="442"/>
      <c r="DD6" s="442"/>
      <c r="DE6" s="442"/>
      <c r="DF6" s="442"/>
      <c r="DG6" s="442"/>
      <c r="DH6" s="442"/>
      <c r="DI6" s="443"/>
    </row>
    <row r="7" spans="1:119" ht="18.75" customHeight="1" x14ac:dyDescent="0.15">
      <c r="A7" s="40"/>
      <c r="B7" s="380"/>
      <c r="C7" s="381"/>
      <c r="D7" s="381"/>
      <c r="E7" s="382"/>
      <c r="F7" s="382"/>
      <c r="G7" s="382"/>
      <c r="H7" s="382"/>
      <c r="I7" s="382"/>
      <c r="J7" s="382"/>
      <c r="K7" s="382"/>
      <c r="L7" s="382"/>
      <c r="M7" s="382"/>
      <c r="N7" s="382"/>
      <c r="O7" s="382"/>
      <c r="P7" s="382"/>
      <c r="Q7" s="382"/>
      <c r="R7" s="388"/>
      <c r="S7" s="388"/>
      <c r="T7" s="388"/>
      <c r="U7" s="388"/>
      <c r="V7" s="389"/>
      <c r="W7" s="392"/>
      <c r="X7" s="393"/>
      <c r="Y7" s="393"/>
      <c r="Z7" s="393"/>
      <c r="AA7" s="393"/>
      <c r="AB7" s="381"/>
      <c r="AC7" s="427"/>
      <c r="AD7" s="428"/>
      <c r="AE7" s="428"/>
      <c r="AF7" s="428"/>
      <c r="AG7" s="428"/>
      <c r="AH7" s="428"/>
      <c r="AI7" s="428"/>
      <c r="AJ7" s="428"/>
      <c r="AK7" s="428"/>
      <c r="AL7" s="429"/>
      <c r="AM7" s="433" t="s">
        <v>41</v>
      </c>
      <c r="AN7" s="434"/>
      <c r="AO7" s="434"/>
      <c r="AP7" s="434"/>
      <c r="AQ7" s="434"/>
      <c r="AR7" s="434"/>
      <c r="AS7" s="434"/>
      <c r="AT7" s="435"/>
      <c r="AU7" s="436" t="s">
        <v>42</v>
      </c>
      <c r="AV7" s="437"/>
      <c r="AW7" s="437"/>
      <c r="AX7" s="437"/>
      <c r="AY7" s="438" t="s">
        <v>43</v>
      </c>
      <c r="AZ7" s="439"/>
      <c r="BA7" s="439"/>
      <c r="BB7" s="439"/>
      <c r="BC7" s="439"/>
      <c r="BD7" s="439"/>
      <c r="BE7" s="439"/>
      <c r="BF7" s="439"/>
      <c r="BG7" s="439"/>
      <c r="BH7" s="439"/>
      <c r="BI7" s="439"/>
      <c r="BJ7" s="439"/>
      <c r="BK7" s="439"/>
      <c r="BL7" s="439"/>
      <c r="BM7" s="440"/>
      <c r="BN7" s="404">
        <v>423109</v>
      </c>
      <c r="BO7" s="405"/>
      <c r="BP7" s="405"/>
      <c r="BQ7" s="405"/>
      <c r="BR7" s="405"/>
      <c r="BS7" s="405"/>
      <c r="BT7" s="405"/>
      <c r="BU7" s="406"/>
      <c r="BV7" s="404">
        <v>471295</v>
      </c>
      <c r="BW7" s="405"/>
      <c r="BX7" s="405"/>
      <c r="BY7" s="405"/>
      <c r="BZ7" s="405"/>
      <c r="CA7" s="405"/>
      <c r="CB7" s="405"/>
      <c r="CC7" s="406"/>
      <c r="CD7" s="407" t="s">
        <v>44</v>
      </c>
      <c r="CE7" s="408"/>
      <c r="CF7" s="408"/>
      <c r="CG7" s="408"/>
      <c r="CH7" s="408"/>
      <c r="CI7" s="408"/>
      <c r="CJ7" s="408"/>
      <c r="CK7" s="408"/>
      <c r="CL7" s="408"/>
      <c r="CM7" s="408"/>
      <c r="CN7" s="408"/>
      <c r="CO7" s="408"/>
      <c r="CP7" s="408"/>
      <c r="CQ7" s="408"/>
      <c r="CR7" s="408"/>
      <c r="CS7" s="409"/>
      <c r="CT7" s="404">
        <v>6591483</v>
      </c>
      <c r="CU7" s="405"/>
      <c r="CV7" s="405"/>
      <c r="CW7" s="405"/>
      <c r="CX7" s="405"/>
      <c r="CY7" s="405"/>
      <c r="CZ7" s="405"/>
      <c r="DA7" s="406"/>
      <c r="DB7" s="404">
        <v>6246276</v>
      </c>
      <c r="DC7" s="405"/>
      <c r="DD7" s="405"/>
      <c r="DE7" s="405"/>
      <c r="DF7" s="405"/>
      <c r="DG7" s="405"/>
      <c r="DH7" s="405"/>
      <c r="DI7" s="406"/>
    </row>
    <row r="8" spans="1:119" ht="18.75" customHeight="1" thickBot="1" x14ac:dyDescent="0.2">
      <c r="A8" s="40"/>
      <c r="B8" s="413"/>
      <c r="C8" s="414"/>
      <c r="D8" s="414"/>
      <c r="E8" s="415"/>
      <c r="F8" s="415"/>
      <c r="G8" s="415"/>
      <c r="H8" s="415"/>
      <c r="I8" s="415"/>
      <c r="J8" s="415"/>
      <c r="K8" s="415"/>
      <c r="L8" s="415"/>
      <c r="M8" s="415"/>
      <c r="N8" s="415"/>
      <c r="O8" s="415"/>
      <c r="P8" s="415"/>
      <c r="Q8" s="415"/>
      <c r="R8" s="418"/>
      <c r="S8" s="418"/>
      <c r="T8" s="418"/>
      <c r="U8" s="418"/>
      <c r="V8" s="419"/>
      <c r="W8" s="422"/>
      <c r="X8" s="423"/>
      <c r="Y8" s="423"/>
      <c r="Z8" s="423"/>
      <c r="AA8" s="423"/>
      <c r="AB8" s="414"/>
      <c r="AC8" s="430"/>
      <c r="AD8" s="431"/>
      <c r="AE8" s="431"/>
      <c r="AF8" s="431"/>
      <c r="AG8" s="431"/>
      <c r="AH8" s="431"/>
      <c r="AI8" s="431"/>
      <c r="AJ8" s="431"/>
      <c r="AK8" s="431"/>
      <c r="AL8" s="432"/>
      <c r="AM8" s="433" t="s">
        <v>45</v>
      </c>
      <c r="AN8" s="434"/>
      <c r="AO8" s="434"/>
      <c r="AP8" s="434"/>
      <c r="AQ8" s="434"/>
      <c r="AR8" s="434"/>
      <c r="AS8" s="434"/>
      <c r="AT8" s="435"/>
      <c r="AU8" s="436" t="s">
        <v>31</v>
      </c>
      <c r="AV8" s="437"/>
      <c r="AW8" s="437"/>
      <c r="AX8" s="437"/>
      <c r="AY8" s="438" t="s">
        <v>46</v>
      </c>
      <c r="AZ8" s="439"/>
      <c r="BA8" s="439"/>
      <c r="BB8" s="439"/>
      <c r="BC8" s="439"/>
      <c r="BD8" s="439"/>
      <c r="BE8" s="439"/>
      <c r="BF8" s="439"/>
      <c r="BG8" s="439"/>
      <c r="BH8" s="439"/>
      <c r="BI8" s="439"/>
      <c r="BJ8" s="439"/>
      <c r="BK8" s="439"/>
      <c r="BL8" s="439"/>
      <c r="BM8" s="440"/>
      <c r="BN8" s="404">
        <v>704663</v>
      </c>
      <c r="BO8" s="405"/>
      <c r="BP8" s="405"/>
      <c r="BQ8" s="405"/>
      <c r="BR8" s="405"/>
      <c r="BS8" s="405"/>
      <c r="BT8" s="405"/>
      <c r="BU8" s="406"/>
      <c r="BV8" s="404">
        <v>617900</v>
      </c>
      <c r="BW8" s="405"/>
      <c r="BX8" s="405"/>
      <c r="BY8" s="405"/>
      <c r="BZ8" s="405"/>
      <c r="CA8" s="405"/>
      <c r="CB8" s="405"/>
      <c r="CC8" s="406"/>
      <c r="CD8" s="407" t="s">
        <v>47</v>
      </c>
      <c r="CE8" s="408"/>
      <c r="CF8" s="408"/>
      <c r="CG8" s="408"/>
      <c r="CH8" s="408"/>
      <c r="CI8" s="408"/>
      <c r="CJ8" s="408"/>
      <c r="CK8" s="408"/>
      <c r="CL8" s="408"/>
      <c r="CM8" s="408"/>
      <c r="CN8" s="408"/>
      <c r="CO8" s="408"/>
      <c r="CP8" s="408"/>
      <c r="CQ8" s="408"/>
      <c r="CR8" s="408"/>
      <c r="CS8" s="409"/>
      <c r="CT8" s="444">
        <v>0.21</v>
      </c>
      <c r="CU8" s="445"/>
      <c r="CV8" s="445"/>
      <c r="CW8" s="445"/>
      <c r="CX8" s="445"/>
      <c r="CY8" s="445"/>
      <c r="CZ8" s="445"/>
      <c r="DA8" s="446"/>
      <c r="DB8" s="444">
        <v>0.21</v>
      </c>
      <c r="DC8" s="445"/>
      <c r="DD8" s="445"/>
      <c r="DE8" s="445"/>
      <c r="DF8" s="445"/>
      <c r="DG8" s="445"/>
      <c r="DH8" s="445"/>
      <c r="DI8" s="446"/>
    </row>
    <row r="9" spans="1:119" ht="18.75" customHeight="1" thickBot="1" x14ac:dyDescent="0.2">
      <c r="A9" s="40"/>
      <c r="B9" s="398" t="s">
        <v>48</v>
      </c>
      <c r="C9" s="399"/>
      <c r="D9" s="399"/>
      <c r="E9" s="399"/>
      <c r="F9" s="399"/>
      <c r="G9" s="399"/>
      <c r="H9" s="399"/>
      <c r="I9" s="399"/>
      <c r="J9" s="399"/>
      <c r="K9" s="447"/>
      <c r="L9" s="448" t="s">
        <v>49</v>
      </c>
      <c r="M9" s="449"/>
      <c r="N9" s="449"/>
      <c r="O9" s="449"/>
      <c r="P9" s="449"/>
      <c r="Q9" s="450"/>
      <c r="R9" s="451">
        <v>8250</v>
      </c>
      <c r="S9" s="452"/>
      <c r="T9" s="452"/>
      <c r="U9" s="452"/>
      <c r="V9" s="453"/>
      <c r="W9" s="361" t="s">
        <v>50</v>
      </c>
      <c r="X9" s="362"/>
      <c r="Y9" s="362"/>
      <c r="Z9" s="362"/>
      <c r="AA9" s="362"/>
      <c r="AB9" s="362"/>
      <c r="AC9" s="362"/>
      <c r="AD9" s="362"/>
      <c r="AE9" s="362"/>
      <c r="AF9" s="362"/>
      <c r="AG9" s="362"/>
      <c r="AH9" s="362"/>
      <c r="AI9" s="362"/>
      <c r="AJ9" s="362"/>
      <c r="AK9" s="362"/>
      <c r="AL9" s="363"/>
      <c r="AM9" s="433" t="s">
        <v>51</v>
      </c>
      <c r="AN9" s="434"/>
      <c r="AO9" s="434"/>
      <c r="AP9" s="434"/>
      <c r="AQ9" s="434"/>
      <c r="AR9" s="434"/>
      <c r="AS9" s="434"/>
      <c r="AT9" s="435"/>
      <c r="AU9" s="436" t="s">
        <v>52</v>
      </c>
      <c r="AV9" s="437"/>
      <c r="AW9" s="437"/>
      <c r="AX9" s="437"/>
      <c r="AY9" s="438" t="s">
        <v>53</v>
      </c>
      <c r="AZ9" s="439"/>
      <c r="BA9" s="439"/>
      <c r="BB9" s="439"/>
      <c r="BC9" s="439"/>
      <c r="BD9" s="439"/>
      <c r="BE9" s="439"/>
      <c r="BF9" s="439"/>
      <c r="BG9" s="439"/>
      <c r="BH9" s="439"/>
      <c r="BI9" s="439"/>
      <c r="BJ9" s="439"/>
      <c r="BK9" s="439"/>
      <c r="BL9" s="439"/>
      <c r="BM9" s="440"/>
      <c r="BN9" s="404">
        <v>86763</v>
      </c>
      <c r="BO9" s="405"/>
      <c r="BP9" s="405"/>
      <c r="BQ9" s="405"/>
      <c r="BR9" s="405"/>
      <c r="BS9" s="405"/>
      <c r="BT9" s="405"/>
      <c r="BU9" s="406"/>
      <c r="BV9" s="404">
        <v>55988</v>
      </c>
      <c r="BW9" s="405"/>
      <c r="BX9" s="405"/>
      <c r="BY9" s="405"/>
      <c r="BZ9" s="405"/>
      <c r="CA9" s="405"/>
      <c r="CB9" s="405"/>
      <c r="CC9" s="406"/>
      <c r="CD9" s="407" t="s">
        <v>54</v>
      </c>
      <c r="CE9" s="408"/>
      <c r="CF9" s="408"/>
      <c r="CG9" s="408"/>
      <c r="CH9" s="408"/>
      <c r="CI9" s="408"/>
      <c r="CJ9" s="408"/>
      <c r="CK9" s="408"/>
      <c r="CL9" s="408"/>
      <c r="CM9" s="408"/>
      <c r="CN9" s="408"/>
      <c r="CO9" s="408"/>
      <c r="CP9" s="408"/>
      <c r="CQ9" s="408"/>
      <c r="CR9" s="408"/>
      <c r="CS9" s="409"/>
      <c r="CT9" s="401">
        <v>14.4</v>
      </c>
      <c r="CU9" s="402"/>
      <c r="CV9" s="402"/>
      <c r="CW9" s="402"/>
      <c r="CX9" s="402"/>
      <c r="CY9" s="402"/>
      <c r="CZ9" s="402"/>
      <c r="DA9" s="403"/>
      <c r="DB9" s="401">
        <v>14.9</v>
      </c>
      <c r="DC9" s="402"/>
      <c r="DD9" s="402"/>
      <c r="DE9" s="402"/>
      <c r="DF9" s="402"/>
      <c r="DG9" s="402"/>
      <c r="DH9" s="402"/>
      <c r="DI9" s="403"/>
    </row>
    <row r="10" spans="1:119" ht="18.75" customHeight="1" thickBot="1" x14ac:dyDescent="0.2">
      <c r="A10" s="40"/>
      <c r="B10" s="398"/>
      <c r="C10" s="399"/>
      <c r="D10" s="399"/>
      <c r="E10" s="399"/>
      <c r="F10" s="399"/>
      <c r="G10" s="399"/>
      <c r="H10" s="399"/>
      <c r="I10" s="399"/>
      <c r="J10" s="399"/>
      <c r="K10" s="447"/>
      <c r="L10" s="454" t="s">
        <v>55</v>
      </c>
      <c r="M10" s="434"/>
      <c r="N10" s="434"/>
      <c r="O10" s="434"/>
      <c r="P10" s="434"/>
      <c r="Q10" s="435"/>
      <c r="R10" s="455">
        <v>9217</v>
      </c>
      <c r="S10" s="456"/>
      <c r="T10" s="456"/>
      <c r="U10" s="456"/>
      <c r="V10" s="457"/>
      <c r="W10" s="392"/>
      <c r="X10" s="393"/>
      <c r="Y10" s="393"/>
      <c r="Z10" s="393"/>
      <c r="AA10" s="393"/>
      <c r="AB10" s="393"/>
      <c r="AC10" s="393"/>
      <c r="AD10" s="393"/>
      <c r="AE10" s="393"/>
      <c r="AF10" s="393"/>
      <c r="AG10" s="393"/>
      <c r="AH10" s="393"/>
      <c r="AI10" s="393"/>
      <c r="AJ10" s="393"/>
      <c r="AK10" s="393"/>
      <c r="AL10" s="396"/>
      <c r="AM10" s="433" t="s">
        <v>56</v>
      </c>
      <c r="AN10" s="434"/>
      <c r="AO10" s="434"/>
      <c r="AP10" s="434"/>
      <c r="AQ10" s="434"/>
      <c r="AR10" s="434"/>
      <c r="AS10" s="434"/>
      <c r="AT10" s="435"/>
      <c r="AU10" s="436" t="s">
        <v>57</v>
      </c>
      <c r="AV10" s="437"/>
      <c r="AW10" s="437"/>
      <c r="AX10" s="437"/>
      <c r="AY10" s="438" t="s">
        <v>58</v>
      </c>
      <c r="AZ10" s="439"/>
      <c r="BA10" s="439"/>
      <c r="BB10" s="439"/>
      <c r="BC10" s="439"/>
      <c r="BD10" s="439"/>
      <c r="BE10" s="439"/>
      <c r="BF10" s="439"/>
      <c r="BG10" s="439"/>
      <c r="BH10" s="439"/>
      <c r="BI10" s="439"/>
      <c r="BJ10" s="439"/>
      <c r="BK10" s="439"/>
      <c r="BL10" s="439"/>
      <c r="BM10" s="440"/>
      <c r="BN10" s="404">
        <v>14173</v>
      </c>
      <c r="BO10" s="405"/>
      <c r="BP10" s="405"/>
      <c r="BQ10" s="405"/>
      <c r="BR10" s="405"/>
      <c r="BS10" s="405"/>
      <c r="BT10" s="405"/>
      <c r="BU10" s="406"/>
      <c r="BV10" s="404">
        <v>49312</v>
      </c>
      <c r="BW10" s="405"/>
      <c r="BX10" s="405"/>
      <c r="BY10" s="405"/>
      <c r="BZ10" s="405"/>
      <c r="CA10" s="405"/>
      <c r="CB10" s="405"/>
      <c r="CC10" s="406"/>
      <c r="CD10" s="43" t="s">
        <v>59</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
      <c r="A11" s="40"/>
      <c r="B11" s="398"/>
      <c r="C11" s="399"/>
      <c r="D11" s="399"/>
      <c r="E11" s="399"/>
      <c r="F11" s="399"/>
      <c r="G11" s="399"/>
      <c r="H11" s="399"/>
      <c r="I11" s="399"/>
      <c r="J11" s="399"/>
      <c r="K11" s="447"/>
      <c r="L11" s="458" t="s">
        <v>60</v>
      </c>
      <c r="M11" s="459"/>
      <c r="N11" s="459"/>
      <c r="O11" s="459"/>
      <c r="P11" s="459"/>
      <c r="Q11" s="460"/>
      <c r="R11" s="461" t="s">
        <v>61</v>
      </c>
      <c r="S11" s="462"/>
      <c r="T11" s="462"/>
      <c r="U11" s="462"/>
      <c r="V11" s="463"/>
      <c r="W11" s="392"/>
      <c r="X11" s="393"/>
      <c r="Y11" s="393"/>
      <c r="Z11" s="393"/>
      <c r="AA11" s="393"/>
      <c r="AB11" s="393"/>
      <c r="AC11" s="393"/>
      <c r="AD11" s="393"/>
      <c r="AE11" s="393"/>
      <c r="AF11" s="393"/>
      <c r="AG11" s="393"/>
      <c r="AH11" s="393"/>
      <c r="AI11" s="393"/>
      <c r="AJ11" s="393"/>
      <c r="AK11" s="393"/>
      <c r="AL11" s="396"/>
      <c r="AM11" s="433" t="s">
        <v>62</v>
      </c>
      <c r="AN11" s="434"/>
      <c r="AO11" s="434"/>
      <c r="AP11" s="434"/>
      <c r="AQ11" s="434"/>
      <c r="AR11" s="434"/>
      <c r="AS11" s="434"/>
      <c r="AT11" s="435"/>
      <c r="AU11" s="436" t="s">
        <v>63</v>
      </c>
      <c r="AV11" s="437"/>
      <c r="AW11" s="437"/>
      <c r="AX11" s="437"/>
      <c r="AY11" s="438" t="s">
        <v>64</v>
      </c>
      <c r="AZ11" s="439"/>
      <c r="BA11" s="439"/>
      <c r="BB11" s="439"/>
      <c r="BC11" s="439"/>
      <c r="BD11" s="439"/>
      <c r="BE11" s="439"/>
      <c r="BF11" s="439"/>
      <c r="BG11" s="439"/>
      <c r="BH11" s="439"/>
      <c r="BI11" s="439"/>
      <c r="BJ11" s="439"/>
      <c r="BK11" s="439"/>
      <c r="BL11" s="439"/>
      <c r="BM11" s="440"/>
      <c r="BN11" s="404">
        <v>0</v>
      </c>
      <c r="BO11" s="405"/>
      <c r="BP11" s="405"/>
      <c r="BQ11" s="405"/>
      <c r="BR11" s="405"/>
      <c r="BS11" s="405"/>
      <c r="BT11" s="405"/>
      <c r="BU11" s="406"/>
      <c r="BV11" s="404">
        <v>0</v>
      </c>
      <c r="BW11" s="405"/>
      <c r="BX11" s="405"/>
      <c r="BY11" s="405"/>
      <c r="BZ11" s="405"/>
      <c r="CA11" s="405"/>
      <c r="CB11" s="405"/>
      <c r="CC11" s="406"/>
      <c r="CD11" s="407" t="s">
        <v>65</v>
      </c>
      <c r="CE11" s="408"/>
      <c r="CF11" s="408"/>
      <c r="CG11" s="408"/>
      <c r="CH11" s="408"/>
      <c r="CI11" s="408"/>
      <c r="CJ11" s="408"/>
      <c r="CK11" s="408"/>
      <c r="CL11" s="408"/>
      <c r="CM11" s="408"/>
      <c r="CN11" s="408"/>
      <c r="CO11" s="408"/>
      <c r="CP11" s="408"/>
      <c r="CQ11" s="408"/>
      <c r="CR11" s="408"/>
      <c r="CS11" s="409"/>
      <c r="CT11" s="444" t="s">
        <v>66</v>
      </c>
      <c r="CU11" s="445"/>
      <c r="CV11" s="445"/>
      <c r="CW11" s="445"/>
      <c r="CX11" s="445"/>
      <c r="CY11" s="445"/>
      <c r="CZ11" s="445"/>
      <c r="DA11" s="446"/>
      <c r="DB11" s="444" t="s">
        <v>67</v>
      </c>
      <c r="DC11" s="445"/>
      <c r="DD11" s="445"/>
      <c r="DE11" s="445"/>
      <c r="DF11" s="445"/>
      <c r="DG11" s="445"/>
      <c r="DH11" s="445"/>
      <c r="DI11" s="446"/>
    </row>
    <row r="12" spans="1:119" ht="18.75" customHeight="1" x14ac:dyDescent="0.15">
      <c r="A12" s="40"/>
      <c r="B12" s="464" t="s">
        <v>68</v>
      </c>
      <c r="C12" s="465"/>
      <c r="D12" s="465"/>
      <c r="E12" s="465"/>
      <c r="F12" s="465"/>
      <c r="G12" s="465"/>
      <c r="H12" s="465"/>
      <c r="I12" s="465"/>
      <c r="J12" s="465"/>
      <c r="K12" s="466"/>
      <c r="L12" s="473" t="s">
        <v>69</v>
      </c>
      <c r="M12" s="474"/>
      <c r="N12" s="474"/>
      <c r="O12" s="474"/>
      <c r="P12" s="474"/>
      <c r="Q12" s="475"/>
      <c r="R12" s="476">
        <v>8496</v>
      </c>
      <c r="S12" s="477"/>
      <c r="T12" s="477"/>
      <c r="U12" s="477"/>
      <c r="V12" s="478"/>
      <c r="W12" s="479" t="s">
        <v>23</v>
      </c>
      <c r="X12" s="437"/>
      <c r="Y12" s="437"/>
      <c r="Z12" s="437"/>
      <c r="AA12" s="437"/>
      <c r="AB12" s="480"/>
      <c r="AC12" s="481" t="s">
        <v>70</v>
      </c>
      <c r="AD12" s="482"/>
      <c r="AE12" s="482"/>
      <c r="AF12" s="482"/>
      <c r="AG12" s="483"/>
      <c r="AH12" s="481" t="s">
        <v>71</v>
      </c>
      <c r="AI12" s="482"/>
      <c r="AJ12" s="482"/>
      <c r="AK12" s="482"/>
      <c r="AL12" s="484"/>
      <c r="AM12" s="433" t="s">
        <v>72</v>
      </c>
      <c r="AN12" s="434"/>
      <c r="AO12" s="434"/>
      <c r="AP12" s="434"/>
      <c r="AQ12" s="434"/>
      <c r="AR12" s="434"/>
      <c r="AS12" s="434"/>
      <c r="AT12" s="435"/>
      <c r="AU12" s="436" t="s">
        <v>42</v>
      </c>
      <c r="AV12" s="437"/>
      <c r="AW12" s="437"/>
      <c r="AX12" s="437"/>
      <c r="AY12" s="438" t="s">
        <v>73</v>
      </c>
      <c r="AZ12" s="439"/>
      <c r="BA12" s="439"/>
      <c r="BB12" s="439"/>
      <c r="BC12" s="439"/>
      <c r="BD12" s="439"/>
      <c r="BE12" s="439"/>
      <c r="BF12" s="439"/>
      <c r="BG12" s="439"/>
      <c r="BH12" s="439"/>
      <c r="BI12" s="439"/>
      <c r="BJ12" s="439"/>
      <c r="BK12" s="439"/>
      <c r="BL12" s="439"/>
      <c r="BM12" s="440"/>
      <c r="BN12" s="404">
        <v>37000</v>
      </c>
      <c r="BO12" s="405"/>
      <c r="BP12" s="405"/>
      <c r="BQ12" s="405"/>
      <c r="BR12" s="405"/>
      <c r="BS12" s="405"/>
      <c r="BT12" s="405"/>
      <c r="BU12" s="406"/>
      <c r="BV12" s="404">
        <v>414300</v>
      </c>
      <c r="BW12" s="405"/>
      <c r="BX12" s="405"/>
      <c r="BY12" s="405"/>
      <c r="BZ12" s="405"/>
      <c r="CA12" s="405"/>
      <c r="CB12" s="405"/>
      <c r="CC12" s="406"/>
      <c r="CD12" s="407" t="s">
        <v>74</v>
      </c>
      <c r="CE12" s="408"/>
      <c r="CF12" s="408"/>
      <c r="CG12" s="408"/>
      <c r="CH12" s="408"/>
      <c r="CI12" s="408"/>
      <c r="CJ12" s="408"/>
      <c r="CK12" s="408"/>
      <c r="CL12" s="408"/>
      <c r="CM12" s="408"/>
      <c r="CN12" s="408"/>
      <c r="CO12" s="408"/>
      <c r="CP12" s="408"/>
      <c r="CQ12" s="408"/>
      <c r="CR12" s="408"/>
      <c r="CS12" s="409"/>
      <c r="CT12" s="444" t="s">
        <v>66</v>
      </c>
      <c r="CU12" s="445"/>
      <c r="CV12" s="445"/>
      <c r="CW12" s="445"/>
      <c r="CX12" s="445"/>
      <c r="CY12" s="445"/>
      <c r="CZ12" s="445"/>
      <c r="DA12" s="446"/>
      <c r="DB12" s="444" t="s">
        <v>66</v>
      </c>
      <c r="DC12" s="445"/>
      <c r="DD12" s="445"/>
      <c r="DE12" s="445"/>
      <c r="DF12" s="445"/>
      <c r="DG12" s="445"/>
      <c r="DH12" s="445"/>
      <c r="DI12" s="446"/>
    </row>
    <row r="13" spans="1:119" ht="18.75" customHeight="1" x14ac:dyDescent="0.15">
      <c r="A13" s="40"/>
      <c r="B13" s="467"/>
      <c r="C13" s="468"/>
      <c r="D13" s="468"/>
      <c r="E13" s="468"/>
      <c r="F13" s="468"/>
      <c r="G13" s="468"/>
      <c r="H13" s="468"/>
      <c r="I13" s="468"/>
      <c r="J13" s="468"/>
      <c r="K13" s="469"/>
      <c r="L13" s="49"/>
      <c r="M13" s="495" t="s">
        <v>75</v>
      </c>
      <c r="N13" s="496"/>
      <c r="O13" s="496"/>
      <c r="P13" s="496"/>
      <c r="Q13" s="497"/>
      <c r="R13" s="488">
        <v>8395</v>
      </c>
      <c r="S13" s="489"/>
      <c r="T13" s="489"/>
      <c r="U13" s="489"/>
      <c r="V13" s="490"/>
      <c r="W13" s="420" t="s">
        <v>76</v>
      </c>
      <c r="X13" s="421"/>
      <c r="Y13" s="421"/>
      <c r="Z13" s="421"/>
      <c r="AA13" s="421"/>
      <c r="AB13" s="411"/>
      <c r="AC13" s="455">
        <v>1057</v>
      </c>
      <c r="AD13" s="456"/>
      <c r="AE13" s="456"/>
      <c r="AF13" s="456"/>
      <c r="AG13" s="498"/>
      <c r="AH13" s="455">
        <v>1334</v>
      </c>
      <c r="AI13" s="456"/>
      <c r="AJ13" s="456"/>
      <c r="AK13" s="456"/>
      <c r="AL13" s="457"/>
      <c r="AM13" s="433" t="s">
        <v>77</v>
      </c>
      <c r="AN13" s="434"/>
      <c r="AO13" s="434"/>
      <c r="AP13" s="434"/>
      <c r="AQ13" s="434"/>
      <c r="AR13" s="434"/>
      <c r="AS13" s="434"/>
      <c r="AT13" s="435"/>
      <c r="AU13" s="436" t="s">
        <v>63</v>
      </c>
      <c r="AV13" s="437"/>
      <c r="AW13" s="437"/>
      <c r="AX13" s="437"/>
      <c r="AY13" s="438" t="s">
        <v>78</v>
      </c>
      <c r="AZ13" s="439"/>
      <c r="BA13" s="439"/>
      <c r="BB13" s="439"/>
      <c r="BC13" s="439"/>
      <c r="BD13" s="439"/>
      <c r="BE13" s="439"/>
      <c r="BF13" s="439"/>
      <c r="BG13" s="439"/>
      <c r="BH13" s="439"/>
      <c r="BI13" s="439"/>
      <c r="BJ13" s="439"/>
      <c r="BK13" s="439"/>
      <c r="BL13" s="439"/>
      <c r="BM13" s="440"/>
      <c r="BN13" s="404">
        <v>63936</v>
      </c>
      <c r="BO13" s="405"/>
      <c r="BP13" s="405"/>
      <c r="BQ13" s="405"/>
      <c r="BR13" s="405"/>
      <c r="BS13" s="405"/>
      <c r="BT13" s="405"/>
      <c r="BU13" s="406"/>
      <c r="BV13" s="404">
        <v>-309000</v>
      </c>
      <c r="BW13" s="405"/>
      <c r="BX13" s="405"/>
      <c r="BY13" s="405"/>
      <c r="BZ13" s="405"/>
      <c r="CA13" s="405"/>
      <c r="CB13" s="405"/>
      <c r="CC13" s="406"/>
      <c r="CD13" s="407" t="s">
        <v>79</v>
      </c>
      <c r="CE13" s="408"/>
      <c r="CF13" s="408"/>
      <c r="CG13" s="408"/>
      <c r="CH13" s="408"/>
      <c r="CI13" s="408"/>
      <c r="CJ13" s="408"/>
      <c r="CK13" s="408"/>
      <c r="CL13" s="408"/>
      <c r="CM13" s="408"/>
      <c r="CN13" s="408"/>
      <c r="CO13" s="408"/>
      <c r="CP13" s="408"/>
      <c r="CQ13" s="408"/>
      <c r="CR13" s="408"/>
      <c r="CS13" s="409"/>
      <c r="CT13" s="401">
        <v>5.6</v>
      </c>
      <c r="CU13" s="402"/>
      <c r="CV13" s="402"/>
      <c r="CW13" s="402"/>
      <c r="CX13" s="402"/>
      <c r="CY13" s="402"/>
      <c r="CZ13" s="402"/>
      <c r="DA13" s="403"/>
      <c r="DB13" s="401">
        <v>5.7</v>
      </c>
      <c r="DC13" s="402"/>
      <c r="DD13" s="402"/>
      <c r="DE13" s="402"/>
      <c r="DF13" s="402"/>
      <c r="DG13" s="402"/>
      <c r="DH13" s="402"/>
      <c r="DI13" s="403"/>
    </row>
    <row r="14" spans="1:119" ht="18.75" customHeight="1" thickBot="1" x14ac:dyDescent="0.2">
      <c r="A14" s="40"/>
      <c r="B14" s="467"/>
      <c r="C14" s="468"/>
      <c r="D14" s="468"/>
      <c r="E14" s="468"/>
      <c r="F14" s="468"/>
      <c r="G14" s="468"/>
      <c r="H14" s="468"/>
      <c r="I14" s="468"/>
      <c r="J14" s="468"/>
      <c r="K14" s="469"/>
      <c r="L14" s="485" t="s">
        <v>80</v>
      </c>
      <c r="M14" s="486"/>
      <c r="N14" s="486"/>
      <c r="O14" s="486"/>
      <c r="P14" s="486"/>
      <c r="Q14" s="487"/>
      <c r="R14" s="488">
        <v>8691</v>
      </c>
      <c r="S14" s="489"/>
      <c r="T14" s="489"/>
      <c r="U14" s="489"/>
      <c r="V14" s="490"/>
      <c r="W14" s="394"/>
      <c r="X14" s="395"/>
      <c r="Y14" s="395"/>
      <c r="Z14" s="395"/>
      <c r="AA14" s="395"/>
      <c r="AB14" s="384"/>
      <c r="AC14" s="491">
        <v>24.6</v>
      </c>
      <c r="AD14" s="492"/>
      <c r="AE14" s="492"/>
      <c r="AF14" s="492"/>
      <c r="AG14" s="493"/>
      <c r="AH14" s="491">
        <v>28.2</v>
      </c>
      <c r="AI14" s="492"/>
      <c r="AJ14" s="492"/>
      <c r="AK14" s="492"/>
      <c r="AL14" s="494"/>
      <c r="AM14" s="433"/>
      <c r="AN14" s="434"/>
      <c r="AO14" s="434"/>
      <c r="AP14" s="434"/>
      <c r="AQ14" s="434"/>
      <c r="AR14" s="434"/>
      <c r="AS14" s="434"/>
      <c r="AT14" s="435"/>
      <c r="AU14" s="436"/>
      <c r="AV14" s="437"/>
      <c r="AW14" s="437"/>
      <c r="AX14" s="437"/>
      <c r="AY14" s="438"/>
      <c r="AZ14" s="439"/>
      <c r="BA14" s="439"/>
      <c r="BB14" s="439"/>
      <c r="BC14" s="439"/>
      <c r="BD14" s="439"/>
      <c r="BE14" s="439"/>
      <c r="BF14" s="439"/>
      <c r="BG14" s="439"/>
      <c r="BH14" s="439"/>
      <c r="BI14" s="439"/>
      <c r="BJ14" s="439"/>
      <c r="BK14" s="439"/>
      <c r="BL14" s="439"/>
      <c r="BM14" s="440"/>
      <c r="BN14" s="404"/>
      <c r="BO14" s="405"/>
      <c r="BP14" s="405"/>
      <c r="BQ14" s="405"/>
      <c r="BR14" s="405"/>
      <c r="BS14" s="405"/>
      <c r="BT14" s="405"/>
      <c r="BU14" s="406"/>
      <c r="BV14" s="404"/>
      <c r="BW14" s="405"/>
      <c r="BX14" s="405"/>
      <c r="BY14" s="405"/>
      <c r="BZ14" s="405"/>
      <c r="CA14" s="405"/>
      <c r="CB14" s="405"/>
      <c r="CC14" s="406"/>
      <c r="CD14" s="499" t="s">
        <v>81</v>
      </c>
      <c r="CE14" s="500"/>
      <c r="CF14" s="500"/>
      <c r="CG14" s="500"/>
      <c r="CH14" s="500"/>
      <c r="CI14" s="500"/>
      <c r="CJ14" s="500"/>
      <c r="CK14" s="500"/>
      <c r="CL14" s="500"/>
      <c r="CM14" s="500"/>
      <c r="CN14" s="500"/>
      <c r="CO14" s="500"/>
      <c r="CP14" s="500"/>
      <c r="CQ14" s="500"/>
      <c r="CR14" s="500"/>
      <c r="CS14" s="501"/>
      <c r="CT14" s="502" t="s">
        <v>66</v>
      </c>
      <c r="CU14" s="503"/>
      <c r="CV14" s="503"/>
      <c r="CW14" s="503"/>
      <c r="CX14" s="503"/>
      <c r="CY14" s="503"/>
      <c r="CZ14" s="503"/>
      <c r="DA14" s="504"/>
      <c r="DB14" s="502" t="s">
        <v>82</v>
      </c>
      <c r="DC14" s="503"/>
      <c r="DD14" s="503"/>
      <c r="DE14" s="503"/>
      <c r="DF14" s="503"/>
      <c r="DG14" s="503"/>
      <c r="DH14" s="503"/>
      <c r="DI14" s="504"/>
    </row>
    <row r="15" spans="1:119" ht="18.75" customHeight="1" x14ac:dyDescent="0.15">
      <c r="A15" s="40"/>
      <c r="B15" s="467"/>
      <c r="C15" s="468"/>
      <c r="D15" s="468"/>
      <c r="E15" s="468"/>
      <c r="F15" s="468"/>
      <c r="G15" s="468"/>
      <c r="H15" s="468"/>
      <c r="I15" s="468"/>
      <c r="J15" s="468"/>
      <c r="K15" s="469"/>
      <c r="L15" s="49"/>
      <c r="M15" s="495" t="s">
        <v>83</v>
      </c>
      <c r="N15" s="496"/>
      <c r="O15" s="496"/>
      <c r="P15" s="496"/>
      <c r="Q15" s="497"/>
      <c r="R15" s="488">
        <v>8591</v>
      </c>
      <c r="S15" s="489"/>
      <c r="T15" s="489"/>
      <c r="U15" s="489"/>
      <c r="V15" s="490"/>
      <c r="W15" s="420" t="s">
        <v>84</v>
      </c>
      <c r="X15" s="421"/>
      <c r="Y15" s="421"/>
      <c r="Z15" s="421"/>
      <c r="AA15" s="421"/>
      <c r="AB15" s="411"/>
      <c r="AC15" s="455">
        <v>985</v>
      </c>
      <c r="AD15" s="456"/>
      <c r="AE15" s="456"/>
      <c r="AF15" s="456"/>
      <c r="AG15" s="498"/>
      <c r="AH15" s="455">
        <v>1069</v>
      </c>
      <c r="AI15" s="456"/>
      <c r="AJ15" s="456"/>
      <c r="AK15" s="456"/>
      <c r="AL15" s="457"/>
      <c r="AM15" s="433"/>
      <c r="AN15" s="434"/>
      <c r="AO15" s="434"/>
      <c r="AP15" s="434"/>
      <c r="AQ15" s="434"/>
      <c r="AR15" s="434"/>
      <c r="AS15" s="434"/>
      <c r="AT15" s="435"/>
      <c r="AU15" s="436"/>
      <c r="AV15" s="437"/>
      <c r="AW15" s="437"/>
      <c r="AX15" s="437"/>
      <c r="AY15" s="364" t="s">
        <v>85</v>
      </c>
      <c r="AZ15" s="365"/>
      <c r="BA15" s="365"/>
      <c r="BB15" s="365"/>
      <c r="BC15" s="365"/>
      <c r="BD15" s="365"/>
      <c r="BE15" s="365"/>
      <c r="BF15" s="365"/>
      <c r="BG15" s="365"/>
      <c r="BH15" s="365"/>
      <c r="BI15" s="365"/>
      <c r="BJ15" s="365"/>
      <c r="BK15" s="365"/>
      <c r="BL15" s="365"/>
      <c r="BM15" s="366"/>
      <c r="BN15" s="367">
        <v>1202099</v>
      </c>
      <c r="BO15" s="368"/>
      <c r="BP15" s="368"/>
      <c r="BQ15" s="368"/>
      <c r="BR15" s="368"/>
      <c r="BS15" s="368"/>
      <c r="BT15" s="368"/>
      <c r="BU15" s="369"/>
      <c r="BV15" s="367">
        <v>1211250</v>
      </c>
      <c r="BW15" s="368"/>
      <c r="BX15" s="368"/>
      <c r="BY15" s="368"/>
      <c r="BZ15" s="368"/>
      <c r="CA15" s="368"/>
      <c r="CB15" s="368"/>
      <c r="CC15" s="369"/>
      <c r="CD15" s="505" t="s">
        <v>86</v>
      </c>
      <c r="CE15" s="506"/>
      <c r="CF15" s="506"/>
      <c r="CG15" s="506"/>
      <c r="CH15" s="506"/>
      <c r="CI15" s="506"/>
      <c r="CJ15" s="506"/>
      <c r="CK15" s="506"/>
      <c r="CL15" s="506"/>
      <c r="CM15" s="506"/>
      <c r="CN15" s="506"/>
      <c r="CO15" s="506"/>
      <c r="CP15" s="506"/>
      <c r="CQ15" s="506"/>
      <c r="CR15" s="506"/>
      <c r="CS15" s="507"/>
      <c r="CT15" s="50"/>
      <c r="CU15" s="51"/>
      <c r="CV15" s="51"/>
      <c r="CW15" s="51"/>
      <c r="CX15" s="51"/>
      <c r="CY15" s="51"/>
      <c r="CZ15" s="51"/>
      <c r="DA15" s="52"/>
      <c r="DB15" s="50"/>
      <c r="DC15" s="51"/>
      <c r="DD15" s="51"/>
      <c r="DE15" s="51"/>
      <c r="DF15" s="51"/>
      <c r="DG15" s="51"/>
      <c r="DH15" s="51"/>
      <c r="DI15" s="52"/>
    </row>
    <row r="16" spans="1:119" ht="18.75" customHeight="1" x14ac:dyDescent="0.15">
      <c r="A16" s="40"/>
      <c r="B16" s="467"/>
      <c r="C16" s="468"/>
      <c r="D16" s="468"/>
      <c r="E16" s="468"/>
      <c r="F16" s="468"/>
      <c r="G16" s="468"/>
      <c r="H16" s="468"/>
      <c r="I16" s="468"/>
      <c r="J16" s="468"/>
      <c r="K16" s="469"/>
      <c r="L16" s="485" t="s">
        <v>87</v>
      </c>
      <c r="M16" s="508"/>
      <c r="N16" s="508"/>
      <c r="O16" s="508"/>
      <c r="P16" s="508"/>
      <c r="Q16" s="509"/>
      <c r="R16" s="510" t="s">
        <v>88</v>
      </c>
      <c r="S16" s="511"/>
      <c r="T16" s="511"/>
      <c r="U16" s="511"/>
      <c r="V16" s="512"/>
      <c r="W16" s="394"/>
      <c r="X16" s="395"/>
      <c r="Y16" s="395"/>
      <c r="Z16" s="395"/>
      <c r="AA16" s="395"/>
      <c r="AB16" s="384"/>
      <c r="AC16" s="491">
        <v>23</v>
      </c>
      <c r="AD16" s="492"/>
      <c r="AE16" s="492"/>
      <c r="AF16" s="492"/>
      <c r="AG16" s="493"/>
      <c r="AH16" s="491">
        <v>22.6</v>
      </c>
      <c r="AI16" s="492"/>
      <c r="AJ16" s="492"/>
      <c r="AK16" s="492"/>
      <c r="AL16" s="494"/>
      <c r="AM16" s="433"/>
      <c r="AN16" s="434"/>
      <c r="AO16" s="434"/>
      <c r="AP16" s="434"/>
      <c r="AQ16" s="434"/>
      <c r="AR16" s="434"/>
      <c r="AS16" s="434"/>
      <c r="AT16" s="435"/>
      <c r="AU16" s="436"/>
      <c r="AV16" s="437"/>
      <c r="AW16" s="437"/>
      <c r="AX16" s="437"/>
      <c r="AY16" s="438" t="s">
        <v>89</v>
      </c>
      <c r="AZ16" s="439"/>
      <c r="BA16" s="439"/>
      <c r="BB16" s="439"/>
      <c r="BC16" s="439"/>
      <c r="BD16" s="439"/>
      <c r="BE16" s="439"/>
      <c r="BF16" s="439"/>
      <c r="BG16" s="439"/>
      <c r="BH16" s="439"/>
      <c r="BI16" s="439"/>
      <c r="BJ16" s="439"/>
      <c r="BK16" s="439"/>
      <c r="BL16" s="439"/>
      <c r="BM16" s="440"/>
      <c r="BN16" s="404">
        <v>6120797</v>
      </c>
      <c r="BO16" s="405"/>
      <c r="BP16" s="405"/>
      <c r="BQ16" s="405"/>
      <c r="BR16" s="405"/>
      <c r="BS16" s="405"/>
      <c r="BT16" s="405"/>
      <c r="BU16" s="406"/>
      <c r="BV16" s="404">
        <v>5817461</v>
      </c>
      <c r="BW16" s="405"/>
      <c r="BX16" s="405"/>
      <c r="BY16" s="405"/>
      <c r="BZ16" s="405"/>
      <c r="CA16" s="405"/>
      <c r="CB16" s="405"/>
      <c r="CC16" s="406"/>
      <c r="CD16" s="53"/>
      <c r="CE16" s="518"/>
      <c r="CF16" s="518"/>
      <c r="CG16" s="518"/>
      <c r="CH16" s="518"/>
      <c r="CI16" s="518"/>
      <c r="CJ16" s="518"/>
      <c r="CK16" s="518"/>
      <c r="CL16" s="518"/>
      <c r="CM16" s="518"/>
      <c r="CN16" s="518"/>
      <c r="CO16" s="518"/>
      <c r="CP16" s="518"/>
      <c r="CQ16" s="518"/>
      <c r="CR16" s="518"/>
      <c r="CS16" s="519"/>
      <c r="CT16" s="401"/>
      <c r="CU16" s="402"/>
      <c r="CV16" s="402"/>
      <c r="CW16" s="402"/>
      <c r="CX16" s="402"/>
      <c r="CY16" s="402"/>
      <c r="CZ16" s="402"/>
      <c r="DA16" s="403"/>
      <c r="DB16" s="401"/>
      <c r="DC16" s="402"/>
      <c r="DD16" s="402"/>
      <c r="DE16" s="402"/>
      <c r="DF16" s="402"/>
      <c r="DG16" s="402"/>
      <c r="DH16" s="402"/>
      <c r="DI16" s="403"/>
    </row>
    <row r="17" spans="1:113" ht="18.75" customHeight="1" thickBot="1" x14ac:dyDescent="0.2">
      <c r="A17" s="40"/>
      <c r="B17" s="470"/>
      <c r="C17" s="471"/>
      <c r="D17" s="471"/>
      <c r="E17" s="471"/>
      <c r="F17" s="471"/>
      <c r="G17" s="471"/>
      <c r="H17" s="471"/>
      <c r="I17" s="471"/>
      <c r="J17" s="471"/>
      <c r="K17" s="472"/>
      <c r="L17" s="54"/>
      <c r="M17" s="515" t="s">
        <v>90</v>
      </c>
      <c r="N17" s="516"/>
      <c r="O17" s="516"/>
      <c r="P17" s="516"/>
      <c r="Q17" s="517"/>
      <c r="R17" s="510" t="s">
        <v>91</v>
      </c>
      <c r="S17" s="511"/>
      <c r="T17" s="511"/>
      <c r="U17" s="511"/>
      <c r="V17" s="512"/>
      <c r="W17" s="420" t="s">
        <v>92</v>
      </c>
      <c r="X17" s="421"/>
      <c r="Y17" s="421"/>
      <c r="Z17" s="421"/>
      <c r="AA17" s="421"/>
      <c r="AB17" s="411"/>
      <c r="AC17" s="455">
        <v>2248</v>
      </c>
      <c r="AD17" s="456"/>
      <c r="AE17" s="456"/>
      <c r="AF17" s="456"/>
      <c r="AG17" s="498"/>
      <c r="AH17" s="455">
        <v>2329</v>
      </c>
      <c r="AI17" s="456"/>
      <c r="AJ17" s="456"/>
      <c r="AK17" s="456"/>
      <c r="AL17" s="457"/>
      <c r="AM17" s="433"/>
      <c r="AN17" s="434"/>
      <c r="AO17" s="434"/>
      <c r="AP17" s="434"/>
      <c r="AQ17" s="434"/>
      <c r="AR17" s="434"/>
      <c r="AS17" s="434"/>
      <c r="AT17" s="435"/>
      <c r="AU17" s="436"/>
      <c r="AV17" s="437"/>
      <c r="AW17" s="437"/>
      <c r="AX17" s="437"/>
      <c r="AY17" s="438" t="s">
        <v>93</v>
      </c>
      <c r="AZ17" s="439"/>
      <c r="BA17" s="439"/>
      <c r="BB17" s="439"/>
      <c r="BC17" s="439"/>
      <c r="BD17" s="439"/>
      <c r="BE17" s="439"/>
      <c r="BF17" s="439"/>
      <c r="BG17" s="439"/>
      <c r="BH17" s="439"/>
      <c r="BI17" s="439"/>
      <c r="BJ17" s="439"/>
      <c r="BK17" s="439"/>
      <c r="BL17" s="439"/>
      <c r="BM17" s="440"/>
      <c r="BN17" s="404">
        <v>1455641</v>
      </c>
      <c r="BO17" s="405"/>
      <c r="BP17" s="405"/>
      <c r="BQ17" s="405"/>
      <c r="BR17" s="405"/>
      <c r="BS17" s="405"/>
      <c r="BT17" s="405"/>
      <c r="BU17" s="406"/>
      <c r="BV17" s="404">
        <v>1467732</v>
      </c>
      <c r="BW17" s="405"/>
      <c r="BX17" s="405"/>
      <c r="BY17" s="405"/>
      <c r="BZ17" s="405"/>
      <c r="CA17" s="405"/>
      <c r="CB17" s="405"/>
      <c r="CC17" s="406"/>
      <c r="CD17" s="53"/>
      <c r="CE17" s="518"/>
      <c r="CF17" s="518"/>
      <c r="CG17" s="518"/>
      <c r="CH17" s="518"/>
      <c r="CI17" s="518"/>
      <c r="CJ17" s="518"/>
      <c r="CK17" s="518"/>
      <c r="CL17" s="518"/>
      <c r="CM17" s="518"/>
      <c r="CN17" s="518"/>
      <c r="CO17" s="518"/>
      <c r="CP17" s="518"/>
      <c r="CQ17" s="518"/>
      <c r="CR17" s="518"/>
      <c r="CS17" s="519"/>
      <c r="CT17" s="401"/>
      <c r="CU17" s="402"/>
      <c r="CV17" s="402"/>
      <c r="CW17" s="402"/>
      <c r="CX17" s="402"/>
      <c r="CY17" s="402"/>
      <c r="CZ17" s="402"/>
      <c r="DA17" s="403"/>
      <c r="DB17" s="401"/>
      <c r="DC17" s="402"/>
      <c r="DD17" s="402"/>
      <c r="DE17" s="402"/>
      <c r="DF17" s="402"/>
      <c r="DG17" s="402"/>
      <c r="DH17" s="402"/>
      <c r="DI17" s="403"/>
    </row>
    <row r="18" spans="1:113" ht="18.75" customHeight="1" thickBot="1" x14ac:dyDescent="0.2">
      <c r="A18" s="40"/>
      <c r="B18" s="529" t="s">
        <v>94</v>
      </c>
      <c r="C18" s="447"/>
      <c r="D18" s="447"/>
      <c r="E18" s="530"/>
      <c r="F18" s="530"/>
      <c r="G18" s="530"/>
      <c r="H18" s="530"/>
      <c r="I18" s="530"/>
      <c r="J18" s="530"/>
      <c r="K18" s="530"/>
      <c r="L18" s="531">
        <v>381.98</v>
      </c>
      <c r="M18" s="531"/>
      <c r="N18" s="531"/>
      <c r="O18" s="531"/>
      <c r="P18" s="531"/>
      <c r="Q18" s="531"/>
      <c r="R18" s="532"/>
      <c r="S18" s="532"/>
      <c r="T18" s="532"/>
      <c r="U18" s="532"/>
      <c r="V18" s="533"/>
      <c r="W18" s="422"/>
      <c r="X18" s="423"/>
      <c r="Y18" s="423"/>
      <c r="Z18" s="423"/>
      <c r="AA18" s="423"/>
      <c r="AB18" s="414"/>
      <c r="AC18" s="534">
        <v>52.4</v>
      </c>
      <c r="AD18" s="535"/>
      <c r="AE18" s="535"/>
      <c r="AF18" s="535"/>
      <c r="AG18" s="536"/>
      <c r="AH18" s="534">
        <v>49.2</v>
      </c>
      <c r="AI18" s="535"/>
      <c r="AJ18" s="535"/>
      <c r="AK18" s="535"/>
      <c r="AL18" s="537"/>
      <c r="AM18" s="433"/>
      <c r="AN18" s="434"/>
      <c r="AO18" s="434"/>
      <c r="AP18" s="434"/>
      <c r="AQ18" s="434"/>
      <c r="AR18" s="434"/>
      <c r="AS18" s="434"/>
      <c r="AT18" s="435"/>
      <c r="AU18" s="436"/>
      <c r="AV18" s="437"/>
      <c r="AW18" s="437"/>
      <c r="AX18" s="437"/>
      <c r="AY18" s="438" t="s">
        <v>95</v>
      </c>
      <c r="AZ18" s="439"/>
      <c r="BA18" s="439"/>
      <c r="BB18" s="439"/>
      <c r="BC18" s="439"/>
      <c r="BD18" s="439"/>
      <c r="BE18" s="439"/>
      <c r="BF18" s="439"/>
      <c r="BG18" s="439"/>
      <c r="BH18" s="439"/>
      <c r="BI18" s="439"/>
      <c r="BJ18" s="439"/>
      <c r="BK18" s="439"/>
      <c r="BL18" s="439"/>
      <c r="BM18" s="440"/>
      <c r="BN18" s="404">
        <v>4858230</v>
      </c>
      <c r="BO18" s="405"/>
      <c r="BP18" s="405"/>
      <c r="BQ18" s="405"/>
      <c r="BR18" s="405"/>
      <c r="BS18" s="405"/>
      <c r="BT18" s="405"/>
      <c r="BU18" s="406"/>
      <c r="BV18" s="404">
        <v>4841882</v>
      </c>
      <c r="BW18" s="405"/>
      <c r="BX18" s="405"/>
      <c r="BY18" s="405"/>
      <c r="BZ18" s="405"/>
      <c r="CA18" s="405"/>
      <c r="CB18" s="405"/>
      <c r="CC18" s="406"/>
      <c r="CD18" s="53"/>
      <c r="CE18" s="518"/>
      <c r="CF18" s="518"/>
      <c r="CG18" s="518"/>
      <c r="CH18" s="518"/>
      <c r="CI18" s="518"/>
      <c r="CJ18" s="518"/>
      <c r="CK18" s="518"/>
      <c r="CL18" s="518"/>
      <c r="CM18" s="518"/>
      <c r="CN18" s="518"/>
      <c r="CO18" s="518"/>
      <c r="CP18" s="518"/>
      <c r="CQ18" s="518"/>
      <c r="CR18" s="518"/>
      <c r="CS18" s="519"/>
      <c r="CT18" s="401"/>
      <c r="CU18" s="402"/>
      <c r="CV18" s="402"/>
      <c r="CW18" s="402"/>
      <c r="CX18" s="402"/>
      <c r="CY18" s="402"/>
      <c r="CZ18" s="402"/>
      <c r="DA18" s="403"/>
      <c r="DB18" s="401"/>
      <c r="DC18" s="402"/>
      <c r="DD18" s="402"/>
      <c r="DE18" s="402"/>
      <c r="DF18" s="402"/>
      <c r="DG18" s="402"/>
      <c r="DH18" s="402"/>
      <c r="DI18" s="403"/>
    </row>
    <row r="19" spans="1:113" ht="18.75" customHeight="1" thickBot="1" x14ac:dyDescent="0.2">
      <c r="A19" s="40"/>
      <c r="B19" s="529" t="s">
        <v>96</v>
      </c>
      <c r="C19" s="447"/>
      <c r="D19" s="447"/>
      <c r="E19" s="530"/>
      <c r="F19" s="530"/>
      <c r="G19" s="530"/>
      <c r="H19" s="530"/>
      <c r="I19" s="530"/>
      <c r="J19" s="530"/>
      <c r="K19" s="530"/>
      <c r="L19" s="538">
        <v>22</v>
      </c>
      <c r="M19" s="538"/>
      <c r="N19" s="538"/>
      <c r="O19" s="538"/>
      <c r="P19" s="538"/>
      <c r="Q19" s="538"/>
      <c r="R19" s="539"/>
      <c r="S19" s="539"/>
      <c r="T19" s="539"/>
      <c r="U19" s="539"/>
      <c r="V19" s="540"/>
      <c r="W19" s="361"/>
      <c r="X19" s="362"/>
      <c r="Y19" s="362"/>
      <c r="Z19" s="362"/>
      <c r="AA19" s="362"/>
      <c r="AB19" s="362"/>
      <c r="AC19" s="513"/>
      <c r="AD19" s="513"/>
      <c r="AE19" s="513"/>
      <c r="AF19" s="513"/>
      <c r="AG19" s="513"/>
      <c r="AH19" s="513"/>
      <c r="AI19" s="513"/>
      <c r="AJ19" s="513"/>
      <c r="AK19" s="513"/>
      <c r="AL19" s="514"/>
      <c r="AM19" s="433"/>
      <c r="AN19" s="434"/>
      <c r="AO19" s="434"/>
      <c r="AP19" s="434"/>
      <c r="AQ19" s="434"/>
      <c r="AR19" s="434"/>
      <c r="AS19" s="434"/>
      <c r="AT19" s="435"/>
      <c r="AU19" s="436"/>
      <c r="AV19" s="437"/>
      <c r="AW19" s="437"/>
      <c r="AX19" s="437"/>
      <c r="AY19" s="438" t="s">
        <v>97</v>
      </c>
      <c r="AZ19" s="439"/>
      <c r="BA19" s="439"/>
      <c r="BB19" s="439"/>
      <c r="BC19" s="439"/>
      <c r="BD19" s="439"/>
      <c r="BE19" s="439"/>
      <c r="BF19" s="439"/>
      <c r="BG19" s="439"/>
      <c r="BH19" s="439"/>
      <c r="BI19" s="439"/>
      <c r="BJ19" s="439"/>
      <c r="BK19" s="439"/>
      <c r="BL19" s="439"/>
      <c r="BM19" s="440"/>
      <c r="BN19" s="404">
        <v>9315138</v>
      </c>
      <c r="BO19" s="405"/>
      <c r="BP19" s="405"/>
      <c r="BQ19" s="405"/>
      <c r="BR19" s="405"/>
      <c r="BS19" s="405"/>
      <c r="BT19" s="405"/>
      <c r="BU19" s="406"/>
      <c r="BV19" s="404">
        <v>8583070</v>
      </c>
      <c r="BW19" s="405"/>
      <c r="BX19" s="405"/>
      <c r="BY19" s="405"/>
      <c r="BZ19" s="405"/>
      <c r="CA19" s="405"/>
      <c r="CB19" s="405"/>
      <c r="CC19" s="406"/>
      <c r="CD19" s="53"/>
      <c r="CE19" s="518"/>
      <c r="CF19" s="518"/>
      <c r="CG19" s="518"/>
      <c r="CH19" s="518"/>
      <c r="CI19" s="518"/>
      <c r="CJ19" s="518"/>
      <c r="CK19" s="518"/>
      <c r="CL19" s="518"/>
      <c r="CM19" s="518"/>
      <c r="CN19" s="518"/>
      <c r="CO19" s="518"/>
      <c r="CP19" s="518"/>
      <c r="CQ19" s="518"/>
      <c r="CR19" s="518"/>
      <c r="CS19" s="519"/>
      <c r="CT19" s="401"/>
      <c r="CU19" s="402"/>
      <c r="CV19" s="402"/>
      <c r="CW19" s="402"/>
      <c r="CX19" s="402"/>
      <c r="CY19" s="402"/>
      <c r="CZ19" s="402"/>
      <c r="DA19" s="403"/>
      <c r="DB19" s="401"/>
      <c r="DC19" s="402"/>
      <c r="DD19" s="402"/>
      <c r="DE19" s="402"/>
      <c r="DF19" s="402"/>
      <c r="DG19" s="402"/>
      <c r="DH19" s="402"/>
      <c r="DI19" s="403"/>
    </row>
    <row r="20" spans="1:113" ht="18.75" customHeight="1" thickBot="1" x14ac:dyDescent="0.2">
      <c r="A20" s="40"/>
      <c r="B20" s="529" t="s">
        <v>98</v>
      </c>
      <c r="C20" s="447"/>
      <c r="D20" s="447"/>
      <c r="E20" s="530"/>
      <c r="F20" s="530"/>
      <c r="G20" s="530"/>
      <c r="H20" s="530"/>
      <c r="I20" s="530"/>
      <c r="J20" s="530"/>
      <c r="K20" s="530"/>
      <c r="L20" s="538">
        <v>3339</v>
      </c>
      <c r="M20" s="538"/>
      <c r="N20" s="538"/>
      <c r="O20" s="538"/>
      <c r="P20" s="538"/>
      <c r="Q20" s="538"/>
      <c r="R20" s="539"/>
      <c r="S20" s="539"/>
      <c r="T20" s="539"/>
      <c r="U20" s="539"/>
      <c r="V20" s="540"/>
      <c r="W20" s="422"/>
      <c r="X20" s="423"/>
      <c r="Y20" s="423"/>
      <c r="Z20" s="423"/>
      <c r="AA20" s="423"/>
      <c r="AB20" s="423"/>
      <c r="AC20" s="541"/>
      <c r="AD20" s="541"/>
      <c r="AE20" s="541"/>
      <c r="AF20" s="541"/>
      <c r="AG20" s="541"/>
      <c r="AH20" s="541"/>
      <c r="AI20" s="541"/>
      <c r="AJ20" s="541"/>
      <c r="AK20" s="541"/>
      <c r="AL20" s="542"/>
      <c r="AM20" s="543"/>
      <c r="AN20" s="459"/>
      <c r="AO20" s="459"/>
      <c r="AP20" s="459"/>
      <c r="AQ20" s="459"/>
      <c r="AR20" s="459"/>
      <c r="AS20" s="459"/>
      <c r="AT20" s="460"/>
      <c r="AU20" s="544"/>
      <c r="AV20" s="545"/>
      <c r="AW20" s="545"/>
      <c r="AX20" s="546"/>
      <c r="AY20" s="438"/>
      <c r="AZ20" s="439"/>
      <c r="BA20" s="439"/>
      <c r="BB20" s="439"/>
      <c r="BC20" s="439"/>
      <c r="BD20" s="439"/>
      <c r="BE20" s="439"/>
      <c r="BF20" s="439"/>
      <c r="BG20" s="439"/>
      <c r="BH20" s="439"/>
      <c r="BI20" s="439"/>
      <c r="BJ20" s="439"/>
      <c r="BK20" s="439"/>
      <c r="BL20" s="439"/>
      <c r="BM20" s="440"/>
      <c r="BN20" s="404"/>
      <c r="BO20" s="405"/>
      <c r="BP20" s="405"/>
      <c r="BQ20" s="405"/>
      <c r="BR20" s="405"/>
      <c r="BS20" s="405"/>
      <c r="BT20" s="405"/>
      <c r="BU20" s="406"/>
      <c r="BV20" s="404"/>
      <c r="BW20" s="405"/>
      <c r="BX20" s="405"/>
      <c r="BY20" s="405"/>
      <c r="BZ20" s="405"/>
      <c r="CA20" s="405"/>
      <c r="CB20" s="405"/>
      <c r="CC20" s="406"/>
      <c r="CD20" s="53"/>
      <c r="CE20" s="518"/>
      <c r="CF20" s="518"/>
      <c r="CG20" s="518"/>
      <c r="CH20" s="518"/>
      <c r="CI20" s="518"/>
      <c r="CJ20" s="518"/>
      <c r="CK20" s="518"/>
      <c r="CL20" s="518"/>
      <c r="CM20" s="518"/>
      <c r="CN20" s="518"/>
      <c r="CO20" s="518"/>
      <c r="CP20" s="518"/>
      <c r="CQ20" s="518"/>
      <c r="CR20" s="518"/>
      <c r="CS20" s="519"/>
      <c r="CT20" s="401"/>
      <c r="CU20" s="402"/>
      <c r="CV20" s="402"/>
      <c r="CW20" s="402"/>
      <c r="CX20" s="402"/>
      <c r="CY20" s="402"/>
      <c r="CZ20" s="402"/>
      <c r="DA20" s="403"/>
      <c r="DB20" s="401"/>
      <c r="DC20" s="402"/>
      <c r="DD20" s="402"/>
      <c r="DE20" s="402"/>
      <c r="DF20" s="402"/>
      <c r="DG20" s="402"/>
      <c r="DH20" s="402"/>
      <c r="DI20" s="403"/>
    </row>
    <row r="21" spans="1:113" ht="18.75" customHeight="1" thickBot="1" x14ac:dyDescent="0.2">
      <c r="A21" s="40"/>
      <c r="B21" s="520" t="s">
        <v>99</v>
      </c>
      <c r="C21" s="521"/>
      <c r="D21" s="521"/>
      <c r="E21" s="521"/>
      <c r="F21" s="521"/>
      <c r="G21" s="521"/>
      <c r="H21" s="521"/>
      <c r="I21" s="521"/>
      <c r="J21" s="521"/>
      <c r="K21" s="521"/>
      <c r="L21" s="521"/>
      <c r="M21" s="521"/>
      <c r="N21" s="521"/>
      <c r="O21" s="521"/>
      <c r="P21" s="521"/>
      <c r="Q21" s="521"/>
      <c r="R21" s="521"/>
      <c r="S21" s="521"/>
      <c r="T21" s="521"/>
      <c r="U21" s="521"/>
      <c r="V21" s="521"/>
      <c r="W21" s="521"/>
      <c r="X21" s="521"/>
      <c r="Y21" s="521"/>
      <c r="Z21" s="521"/>
      <c r="AA21" s="521"/>
      <c r="AB21" s="521"/>
      <c r="AC21" s="521"/>
      <c r="AD21" s="521"/>
      <c r="AE21" s="521"/>
      <c r="AF21" s="521"/>
      <c r="AG21" s="521"/>
      <c r="AH21" s="521"/>
      <c r="AI21" s="521"/>
      <c r="AJ21" s="521"/>
      <c r="AK21" s="521"/>
      <c r="AL21" s="521"/>
      <c r="AM21" s="521"/>
      <c r="AN21" s="521"/>
      <c r="AO21" s="521"/>
      <c r="AP21" s="521"/>
      <c r="AQ21" s="521"/>
      <c r="AR21" s="521"/>
      <c r="AS21" s="521"/>
      <c r="AT21" s="521"/>
      <c r="AU21" s="521"/>
      <c r="AV21" s="521"/>
      <c r="AW21" s="521"/>
      <c r="AX21" s="522"/>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53"/>
      <c r="CE21" s="518"/>
      <c r="CF21" s="518"/>
      <c r="CG21" s="518"/>
      <c r="CH21" s="518"/>
      <c r="CI21" s="518"/>
      <c r="CJ21" s="518"/>
      <c r="CK21" s="518"/>
      <c r="CL21" s="518"/>
      <c r="CM21" s="518"/>
      <c r="CN21" s="518"/>
      <c r="CO21" s="518"/>
      <c r="CP21" s="518"/>
      <c r="CQ21" s="518"/>
      <c r="CR21" s="518"/>
      <c r="CS21" s="519"/>
      <c r="CT21" s="401"/>
      <c r="CU21" s="402"/>
      <c r="CV21" s="402"/>
      <c r="CW21" s="402"/>
      <c r="CX21" s="402"/>
      <c r="CY21" s="402"/>
      <c r="CZ21" s="402"/>
      <c r="DA21" s="403"/>
      <c r="DB21" s="401"/>
      <c r="DC21" s="402"/>
      <c r="DD21" s="402"/>
      <c r="DE21" s="402"/>
      <c r="DF21" s="402"/>
      <c r="DG21" s="402"/>
      <c r="DH21" s="402"/>
      <c r="DI21" s="403"/>
    </row>
    <row r="22" spans="1:113" ht="18.75" customHeight="1" x14ac:dyDescent="0.15">
      <c r="A22" s="40"/>
      <c r="B22" s="574" t="s">
        <v>100</v>
      </c>
      <c r="C22" s="548"/>
      <c r="D22" s="549"/>
      <c r="E22" s="416" t="s">
        <v>23</v>
      </c>
      <c r="F22" s="421"/>
      <c r="G22" s="421"/>
      <c r="H22" s="421"/>
      <c r="I22" s="421"/>
      <c r="J22" s="421"/>
      <c r="K22" s="411"/>
      <c r="L22" s="416" t="s">
        <v>101</v>
      </c>
      <c r="M22" s="421"/>
      <c r="N22" s="421"/>
      <c r="O22" s="421"/>
      <c r="P22" s="411"/>
      <c r="Q22" s="579" t="s">
        <v>102</v>
      </c>
      <c r="R22" s="580"/>
      <c r="S22" s="580"/>
      <c r="T22" s="580"/>
      <c r="U22" s="580"/>
      <c r="V22" s="581"/>
      <c r="W22" s="547" t="s">
        <v>103</v>
      </c>
      <c r="X22" s="548"/>
      <c r="Y22" s="549"/>
      <c r="Z22" s="416" t="s">
        <v>23</v>
      </c>
      <c r="AA22" s="421"/>
      <c r="AB22" s="421"/>
      <c r="AC22" s="421"/>
      <c r="AD22" s="421"/>
      <c r="AE22" s="421"/>
      <c r="AF22" s="421"/>
      <c r="AG22" s="411"/>
      <c r="AH22" s="585" t="s">
        <v>104</v>
      </c>
      <c r="AI22" s="421"/>
      <c r="AJ22" s="421"/>
      <c r="AK22" s="421"/>
      <c r="AL22" s="411"/>
      <c r="AM22" s="585" t="s">
        <v>105</v>
      </c>
      <c r="AN22" s="586"/>
      <c r="AO22" s="586"/>
      <c r="AP22" s="586"/>
      <c r="AQ22" s="586"/>
      <c r="AR22" s="587"/>
      <c r="AS22" s="579" t="s">
        <v>102</v>
      </c>
      <c r="AT22" s="580"/>
      <c r="AU22" s="580"/>
      <c r="AV22" s="580"/>
      <c r="AW22" s="580"/>
      <c r="AX22" s="591"/>
      <c r="AY22" s="364" t="s">
        <v>106</v>
      </c>
      <c r="AZ22" s="365"/>
      <c r="BA22" s="365"/>
      <c r="BB22" s="365"/>
      <c r="BC22" s="365"/>
      <c r="BD22" s="365"/>
      <c r="BE22" s="365"/>
      <c r="BF22" s="365"/>
      <c r="BG22" s="365"/>
      <c r="BH22" s="365"/>
      <c r="BI22" s="365"/>
      <c r="BJ22" s="365"/>
      <c r="BK22" s="365"/>
      <c r="BL22" s="365"/>
      <c r="BM22" s="366"/>
      <c r="BN22" s="367">
        <v>12626054</v>
      </c>
      <c r="BO22" s="368"/>
      <c r="BP22" s="368"/>
      <c r="BQ22" s="368"/>
      <c r="BR22" s="368"/>
      <c r="BS22" s="368"/>
      <c r="BT22" s="368"/>
      <c r="BU22" s="369"/>
      <c r="BV22" s="367">
        <v>12433380</v>
      </c>
      <c r="BW22" s="368"/>
      <c r="BX22" s="368"/>
      <c r="BY22" s="368"/>
      <c r="BZ22" s="368"/>
      <c r="CA22" s="368"/>
      <c r="CB22" s="368"/>
      <c r="CC22" s="369"/>
      <c r="CD22" s="53"/>
      <c r="CE22" s="518"/>
      <c r="CF22" s="518"/>
      <c r="CG22" s="518"/>
      <c r="CH22" s="518"/>
      <c r="CI22" s="518"/>
      <c r="CJ22" s="518"/>
      <c r="CK22" s="518"/>
      <c r="CL22" s="518"/>
      <c r="CM22" s="518"/>
      <c r="CN22" s="518"/>
      <c r="CO22" s="518"/>
      <c r="CP22" s="518"/>
      <c r="CQ22" s="518"/>
      <c r="CR22" s="518"/>
      <c r="CS22" s="519"/>
      <c r="CT22" s="401"/>
      <c r="CU22" s="402"/>
      <c r="CV22" s="402"/>
      <c r="CW22" s="402"/>
      <c r="CX22" s="402"/>
      <c r="CY22" s="402"/>
      <c r="CZ22" s="402"/>
      <c r="DA22" s="403"/>
      <c r="DB22" s="401"/>
      <c r="DC22" s="402"/>
      <c r="DD22" s="402"/>
      <c r="DE22" s="402"/>
      <c r="DF22" s="402"/>
      <c r="DG22" s="402"/>
      <c r="DH22" s="402"/>
      <c r="DI22" s="403"/>
    </row>
    <row r="23" spans="1:113" ht="18.75" customHeight="1" x14ac:dyDescent="0.15">
      <c r="A23" s="40"/>
      <c r="B23" s="575"/>
      <c r="C23" s="551"/>
      <c r="D23" s="552"/>
      <c r="E23" s="390"/>
      <c r="F23" s="395"/>
      <c r="G23" s="395"/>
      <c r="H23" s="395"/>
      <c r="I23" s="395"/>
      <c r="J23" s="395"/>
      <c r="K23" s="384"/>
      <c r="L23" s="390"/>
      <c r="M23" s="395"/>
      <c r="N23" s="395"/>
      <c r="O23" s="395"/>
      <c r="P23" s="384"/>
      <c r="Q23" s="582"/>
      <c r="R23" s="583"/>
      <c r="S23" s="583"/>
      <c r="T23" s="583"/>
      <c r="U23" s="583"/>
      <c r="V23" s="584"/>
      <c r="W23" s="550"/>
      <c r="X23" s="551"/>
      <c r="Y23" s="552"/>
      <c r="Z23" s="390"/>
      <c r="AA23" s="395"/>
      <c r="AB23" s="395"/>
      <c r="AC23" s="395"/>
      <c r="AD23" s="395"/>
      <c r="AE23" s="395"/>
      <c r="AF23" s="395"/>
      <c r="AG23" s="384"/>
      <c r="AH23" s="390"/>
      <c r="AI23" s="395"/>
      <c r="AJ23" s="395"/>
      <c r="AK23" s="395"/>
      <c r="AL23" s="384"/>
      <c r="AM23" s="588"/>
      <c r="AN23" s="589"/>
      <c r="AO23" s="589"/>
      <c r="AP23" s="589"/>
      <c r="AQ23" s="589"/>
      <c r="AR23" s="590"/>
      <c r="AS23" s="582"/>
      <c r="AT23" s="583"/>
      <c r="AU23" s="583"/>
      <c r="AV23" s="583"/>
      <c r="AW23" s="583"/>
      <c r="AX23" s="592"/>
      <c r="AY23" s="438" t="s">
        <v>107</v>
      </c>
      <c r="AZ23" s="439"/>
      <c r="BA23" s="439"/>
      <c r="BB23" s="439"/>
      <c r="BC23" s="439"/>
      <c r="BD23" s="439"/>
      <c r="BE23" s="439"/>
      <c r="BF23" s="439"/>
      <c r="BG23" s="439"/>
      <c r="BH23" s="439"/>
      <c r="BI23" s="439"/>
      <c r="BJ23" s="439"/>
      <c r="BK23" s="439"/>
      <c r="BL23" s="439"/>
      <c r="BM23" s="440"/>
      <c r="BN23" s="404">
        <v>8977604</v>
      </c>
      <c r="BO23" s="405"/>
      <c r="BP23" s="405"/>
      <c r="BQ23" s="405"/>
      <c r="BR23" s="405"/>
      <c r="BS23" s="405"/>
      <c r="BT23" s="405"/>
      <c r="BU23" s="406"/>
      <c r="BV23" s="404">
        <v>9403312</v>
      </c>
      <c r="BW23" s="405"/>
      <c r="BX23" s="405"/>
      <c r="BY23" s="405"/>
      <c r="BZ23" s="405"/>
      <c r="CA23" s="405"/>
      <c r="CB23" s="405"/>
      <c r="CC23" s="406"/>
      <c r="CD23" s="53"/>
      <c r="CE23" s="518"/>
      <c r="CF23" s="518"/>
      <c r="CG23" s="518"/>
      <c r="CH23" s="518"/>
      <c r="CI23" s="518"/>
      <c r="CJ23" s="518"/>
      <c r="CK23" s="518"/>
      <c r="CL23" s="518"/>
      <c r="CM23" s="518"/>
      <c r="CN23" s="518"/>
      <c r="CO23" s="518"/>
      <c r="CP23" s="518"/>
      <c r="CQ23" s="518"/>
      <c r="CR23" s="518"/>
      <c r="CS23" s="519"/>
      <c r="CT23" s="401"/>
      <c r="CU23" s="402"/>
      <c r="CV23" s="402"/>
      <c r="CW23" s="402"/>
      <c r="CX23" s="402"/>
      <c r="CY23" s="402"/>
      <c r="CZ23" s="402"/>
      <c r="DA23" s="403"/>
      <c r="DB23" s="401"/>
      <c r="DC23" s="402"/>
      <c r="DD23" s="402"/>
      <c r="DE23" s="402"/>
      <c r="DF23" s="402"/>
      <c r="DG23" s="402"/>
      <c r="DH23" s="402"/>
      <c r="DI23" s="403"/>
    </row>
    <row r="24" spans="1:113" ht="18.75" customHeight="1" thickBot="1" x14ac:dyDescent="0.2">
      <c r="A24" s="40"/>
      <c r="B24" s="575"/>
      <c r="C24" s="551"/>
      <c r="D24" s="552"/>
      <c r="E24" s="454" t="s">
        <v>108</v>
      </c>
      <c r="F24" s="434"/>
      <c r="G24" s="434"/>
      <c r="H24" s="434"/>
      <c r="I24" s="434"/>
      <c r="J24" s="434"/>
      <c r="K24" s="435"/>
      <c r="L24" s="455">
        <v>1</v>
      </c>
      <c r="M24" s="456"/>
      <c r="N24" s="456"/>
      <c r="O24" s="456"/>
      <c r="P24" s="498"/>
      <c r="Q24" s="455">
        <v>7270</v>
      </c>
      <c r="R24" s="456"/>
      <c r="S24" s="456"/>
      <c r="T24" s="456"/>
      <c r="U24" s="456"/>
      <c r="V24" s="498"/>
      <c r="W24" s="550"/>
      <c r="X24" s="551"/>
      <c r="Y24" s="552"/>
      <c r="Z24" s="454" t="s">
        <v>109</v>
      </c>
      <c r="AA24" s="434"/>
      <c r="AB24" s="434"/>
      <c r="AC24" s="434"/>
      <c r="AD24" s="434"/>
      <c r="AE24" s="434"/>
      <c r="AF24" s="434"/>
      <c r="AG24" s="435"/>
      <c r="AH24" s="455">
        <v>143</v>
      </c>
      <c r="AI24" s="456"/>
      <c r="AJ24" s="456"/>
      <c r="AK24" s="456"/>
      <c r="AL24" s="498"/>
      <c r="AM24" s="455">
        <v>462748</v>
      </c>
      <c r="AN24" s="456"/>
      <c r="AO24" s="456"/>
      <c r="AP24" s="456"/>
      <c r="AQ24" s="456"/>
      <c r="AR24" s="498"/>
      <c r="AS24" s="455">
        <v>3236</v>
      </c>
      <c r="AT24" s="456"/>
      <c r="AU24" s="456"/>
      <c r="AV24" s="456"/>
      <c r="AW24" s="456"/>
      <c r="AX24" s="457"/>
      <c r="AY24" s="523" t="s">
        <v>110</v>
      </c>
      <c r="AZ24" s="524"/>
      <c r="BA24" s="524"/>
      <c r="BB24" s="524"/>
      <c r="BC24" s="524"/>
      <c r="BD24" s="524"/>
      <c r="BE24" s="524"/>
      <c r="BF24" s="524"/>
      <c r="BG24" s="524"/>
      <c r="BH24" s="524"/>
      <c r="BI24" s="524"/>
      <c r="BJ24" s="524"/>
      <c r="BK24" s="524"/>
      <c r="BL24" s="524"/>
      <c r="BM24" s="525"/>
      <c r="BN24" s="404">
        <v>8982856</v>
      </c>
      <c r="BO24" s="405"/>
      <c r="BP24" s="405"/>
      <c r="BQ24" s="405"/>
      <c r="BR24" s="405"/>
      <c r="BS24" s="405"/>
      <c r="BT24" s="405"/>
      <c r="BU24" s="406"/>
      <c r="BV24" s="404">
        <v>8627038</v>
      </c>
      <c r="BW24" s="405"/>
      <c r="BX24" s="405"/>
      <c r="BY24" s="405"/>
      <c r="BZ24" s="405"/>
      <c r="CA24" s="405"/>
      <c r="CB24" s="405"/>
      <c r="CC24" s="406"/>
      <c r="CD24" s="53"/>
      <c r="CE24" s="518"/>
      <c r="CF24" s="518"/>
      <c r="CG24" s="518"/>
      <c r="CH24" s="518"/>
      <c r="CI24" s="518"/>
      <c r="CJ24" s="518"/>
      <c r="CK24" s="518"/>
      <c r="CL24" s="518"/>
      <c r="CM24" s="518"/>
      <c r="CN24" s="518"/>
      <c r="CO24" s="518"/>
      <c r="CP24" s="518"/>
      <c r="CQ24" s="518"/>
      <c r="CR24" s="518"/>
      <c r="CS24" s="519"/>
      <c r="CT24" s="401"/>
      <c r="CU24" s="402"/>
      <c r="CV24" s="402"/>
      <c r="CW24" s="402"/>
      <c r="CX24" s="402"/>
      <c r="CY24" s="402"/>
      <c r="CZ24" s="402"/>
      <c r="DA24" s="403"/>
      <c r="DB24" s="401"/>
      <c r="DC24" s="402"/>
      <c r="DD24" s="402"/>
      <c r="DE24" s="402"/>
      <c r="DF24" s="402"/>
      <c r="DG24" s="402"/>
      <c r="DH24" s="402"/>
      <c r="DI24" s="403"/>
    </row>
    <row r="25" spans="1:113" ht="18.75" customHeight="1" x14ac:dyDescent="0.15">
      <c r="A25" s="40"/>
      <c r="B25" s="575"/>
      <c r="C25" s="551"/>
      <c r="D25" s="552"/>
      <c r="E25" s="454" t="s">
        <v>111</v>
      </c>
      <c r="F25" s="434"/>
      <c r="G25" s="434"/>
      <c r="H25" s="434"/>
      <c r="I25" s="434"/>
      <c r="J25" s="434"/>
      <c r="K25" s="435"/>
      <c r="L25" s="455">
        <v>1</v>
      </c>
      <c r="M25" s="456"/>
      <c r="N25" s="456"/>
      <c r="O25" s="456"/>
      <c r="P25" s="498"/>
      <c r="Q25" s="455">
        <v>6410</v>
      </c>
      <c r="R25" s="456"/>
      <c r="S25" s="456"/>
      <c r="T25" s="456"/>
      <c r="U25" s="456"/>
      <c r="V25" s="498"/>
      <c r="W25" s="550"/>
      <c r="X25" s="551"/>
      <c r="Y25" s="552"/>
      <c r="Z25" s="454" t="s">
        <v>112</v>
      </c>
      <c r="AA25" s="434"/>
      <c r="AB25" s="434"/>
      <c r="AC25" s="434"/>
      <c r="AD25" s="434"/>
      <c r="AE25" s="434"/>
      <c r="AF25" s="434"/>
      <c r="AG25" s="435"/>
      <c r="AH25" s="455" t="s">
        <v>113</v>
      </c>
      <c r="AI25" s="456"/>
      <c r="AJ25" s="456"/>
      <c r="AK25" s="456"/>
      <c r="AL25" s="498"/>
      <c r="AM25" s="455" t="s">
        <v>113</v>
      </c>
      <c r="AN25" s="456"/>
      <c r="AO25" s="456"/>
      <c r="AP25" s="456"/>
      <c r="AQ25" s="456"/>
      <c r="AR25" s="498"/>
      <c r="AS25" s="455" t="s">
        <v>113</v>
      </c>
      <c r="AT25" s="456"/>
      <c r="AU25" s="456"/>
      <c r="AV25" s="456"/>
      <c r="AW25" s="456"/>
      <c r="AX25" s="457"/>
      <c r="AY25" s="364" t="s">
        <v>114</v>
      </c>
      <c r="AZ25" s="365"/>
      <c r="BA25" s="365"/>
      <c r="BB25" s="365"/>
      <c r="BC25" s="365"/>
      <c r="BD25" s="365"/>
      <c r="BE25" s="365"/>
      <c r="BF25" s="365"/>
      <c r="BG25" s="365"/>
      <c r="BH25" s="365"/>
      <c r="BI25" s="365"/>
      <c r="BJ25" s="365"/>
      <c r="BK25" s="365"/>
      <c r="BL25" s="365"/>
      <c r="BM25" s="366"/>
      <c r="BN25" s="367">
        <v>2678848</v>
      </c>
      <c r="BO25" s="368"/>
      <c r="BP25" s="368"/>
      <c r="BQ25" s="368"/>
      <c r="BR25" s="368"/>
      <c r="BS25" s="368"/>
      <c r="BT25" s="368"/>
      <c r="BU25" s="369"/>
      <c r="BV25" s="367">
        <v>3704355</v>
      </c>
      <c r="BW25" s="368"/>
      <c r="BX25" s="368"/>
      <c r="BY25" s="368"/>
      <c r="BZ25" s="368"/>
      <c r="CA25" s="368"/>
      <c r="CB25" s="368"/>
      <c r="CC25" s="369"/>
      <c r="CD25" s="53"/>
      <c r="CE25" s="518"/>
      <c r="CF25" s="518"/>
      <c r="CG25" s="518"/>
      <c r="CH25" s="518"/>
      <c r="CI25" s="518"/>
      <c r="CJ25" s="518"/>
      <c r="CK25" s="518"/>
      <c r="CL25" s="518"/>
      <c r="CM25" s="518"/>
      <c r="CN25" s="518"/>
      <c r="CO25" s="518"/>
      <c r="CP25" s="518"/>
      <c r="CQ25" s="518"/>
      <c r="CR25" s="518"/>
      <c r="CS25" s="519"/>
      <c r="CT25" s="401"/>
      <c r="CU25" s="402"/>
      <c r="CV25" s="402"/>
      <c r="CW25" s="402"/>
      <c r="CX25" s="402"/>
      <c r="CY25" s="402"/>
      <c r="CZ25" s="402"/>
      <c r="DA25" s="403"/>
      <c r="DB25" s="401"/>
      <c r="DC25" s="402"/>
      <c r="DD25" s="402"/>
      <c r="DE25" s="402"/>
      <c r="DF25" s="402"/>
      <c r="DG25" s="402"/>
      <c r="DH25" s="402"/>
      <c r="DI25" s="403"/>
    </row>
    <row r="26" spans="1:113" ht="18.75" customHeight="1" x14ac:dyDescent="0.15">
      <c r="A26" s="40"/>
      <c r="B26" s="575"/>
      <c r="C26" s="551"/>
      <c r="D26" s="552"/>
      <c r="E26" s="454" t="s">
        <v>115</v>
      </c>
      <c r="F26" s="434"/>
      <c r="G26" s="434"/>
      <c r="H26" s="434"/>
      <c r="I26" s="434"/>
      <c r="J26" s="434"/>
      <c r="K26" s="435"/>
      <c r="L26" s="455">
        <v>1</v>
      </c>
      <c r="M26" s="456"/>
      <c r="N26" s="456"/>
      <c r="O26" s="456"/>
      <c r="P26" s="498"/>
      <c r="Q26" s="455">
        <v>5990</v>
      </c>
      <c r="R26" s="456"/>
      <c r="S26" s="456"/>
      <c r="T26" s="456"/>
      <c r="U26" s="456"/>
      <c r="V26" s="498"/>
      <c r="W26" s="550"/>
      <c r="X26" s="551"/>
      <c r="Y26" s="552"/>
      <c r="Z26" s="454" t="s">
        <v>116</v>
      </c>
      <c r="AA26" s="556"/>
      <c r="AB26" s="556"/>
      <c r="AC26" s="556"/>
      <c r="AD26" s="556"/>
      <c r="AE26" s="556"/>
      <c r="AF26" s="556"/>
      <c r="AG26" s="557"/>
      <c r="AH26" s="455">
        <v>2</v>
      </c>
      <c r="AI26" s="456"/>
      <c r="AJ26" s="456"/>
      <c r="AK26" s="456"/>
      <c r="AL26" s="498"/>
      <c r="AM26" s="455" t="s">
        <v>117</v>
      </c>
      <c r="AN26" s="456"/>
      <c r="AO26" s="456"/>
      <c r="AP26" s="456"/>
      <c r="AQ26" s="456"/>
      <c r="AR26" s="498"/>
      <c r="AS26" s="455" t="s">
        <v>118</v>
      </c>
      <c r="AT26" s="456"/>
      <c r="AU26" s="456"/>
      <c r="AV26" s="456"/>
      <c r="AW26" s="456"/>
      <c r="AX26" s="457"/>
      <c r="AY26" s="407" t="s">
        <v>119</v>
      </c>
      <c r="AZ26" s="408"/>
      <c r="BA26" s="408"/>
      <c r="BB26" s="408"/>
      <c r="BC26" s="408"/>
      <c r="BD26" s="408"/>
      <c r="BE26" s="408"/>
      <c r="BF26" s="408"/>
      <c r="BG26" s="408"/>
      <c r="BH26" s="408"/>
      <c r="BI26" s="408"/>
      <c r="BJ26" s="408"/>
      <c r="BK26" s="408"/>
      <c r="BL26" s="408"/>
      <c r="BM26" s="409"/>
      <c r="BN26" s="404" t="s">
        <v>66</v>
      </c>
      <c r="BO26" s="405"/>
      <c r="BP26" s="405"/>
      <c r="BQ26" s="405"/>
      <c r="BR26" s="405"/>
      <c r="BS26" s="405"/>
      <c r="BT26" s="405"/>
      <c r="BU26" s="406"/>
      <c r="BV26" s="404" t="s">
        <v>66</v>
      </c>
      <c r="BW26" s="405"/>
      <c r="BX26" s="405"/>
      <c r="BY26" s="405"/>
      <c r="BZ26" s="405"/>
      <c r="CA26" s="405"/>
      <c r="CB26" s="405"/>
      <c r="CC26" s="406"/>
      <c r="CD26" s="53"/>
      <c r="CE26" s="518"/>
      <c r="CF26" s="518"/>
      <c r="CG26" s="518"/>
      <c r="CH26" s="518"/>
      <c r="CI26" s="518"/>
      <c r="CJ26" s="518"/>
      <c r="CK26" s="518"/>
      <c r="CL26" s="518"/>
      <c r="CM26" s="518"/>
      <c r="CN26" s="518"/>
      <c r="CO26" s="518"/>
      <c r="CP26" s="518"/>
      <c r="CQ26" s="518"/>
      <c r="CR26" s="518"/>
      <c r="CS26" s="519"/>
      <c r="CT26" s="401"/>
      <c r="CU26" s="402"/>
      <c r="CV26" s="402"/>
      <c r="CW26" s="402"/>
      <c r="CX26" s="402"/>
      <c r="CY26" s="402"/>
      <c r="CZ26" s="402"/>
      <c r="DA26" s="403"/>
      <c r="DB26" s="401"/>
      <c r="DC26" s="402"/>
      <c r="DD26" s="402"/>
      <c r="DE26" s="402"/>
      <c r="DF26" s="402"/>
      <c r="DG26" s="402"/>
      <c r="DH26" s="402"/>
      <c r="DI26" s="403"/>
    </row>
    <row r="27" spans="1:113" ht="18.75" customHeight="1" thickBot="1" x14ac:dyDescent="0.2">
      <c r="A27" s="40"/>
      <c r="B27" s="575"/>
      <c r="C27" s="551"/>
      <c r="D27" s="552"/>
      <c r="E27" s="454" t="s">
        <v>120</v>
      </c>
      <c r="F27" s="434"/>
      <c r="G27" s="434"/>
      <c r="H27" s="434"/>
      <c r="I27" s="434"/>
      <c r="J27" s="434"/>
      <c r="K27" s="435"/>
      <c r="L27" s="455">
        <v>1</v>
      </c>
      <c r="M27" s="456"/>
      <c r="N27" s="456"/>
      <c r="O27" s="456"/>
      <c r="P27" s="498"/>
      <c r="Q27" s="455">
        <v>3150</v>
      </c>
      <c r="R27" s="456"/>
      <c r="S27" s="456"/>
      <c r="T27" s="456"/>
      <c r="U27" s="456"/>
      <c r="V27" s="498"/>
      <c r="W27" s="550"/>
      <c r="X27" s="551"/>
      <c r="Y27" s="552"/>
      <c r="Z27" s="454" t="s">
        <v>121</v>
      </c>
      <c r="AA27" s="434"/>
      <c r="AB27" s="434"/>
      <c r="AC27" s="434"/>
      <c r="AD27" s="434"/>
      <c r="AE27" s="434"/>
      <c r="AF27" s="434"/>
      <c r="AG27" s="435"/>
      <c r="AH27" s="455">
        <v>1</v>
      </c>
      <c r="AI27" s="456"/>
      <c r="AJ27" s="456"/>
      <c r="AK27" s="456"/>
      <c r="AL27" s="498"/>
      <c r="AM27" s="455" t="s">
        <v>118</v>
      </c>
      <c r="AN27" s="456"/>
      <c r="AO27" s="456"/>
      <c r="AP27" s="456"/>
      <c r="AQ27" s="456"/>
      <c r="AR27" s="498"/>
      <c r="AS27" s="455" t="s">
        <v>117</v>
      </c>
      <c r="AT27" s="456"/>
      <c r="AU27" s="456"/>
      <c r="AV27" s="456"/>
      <c r="AW27" s="456"/>
      <c r="AX27" s="457"/>
      <c r="AY27" s="499" t="s">
        <v>122</v>
      </c>
      <c r="AZ27" s="500"/>
      <c r="BA27" s="500"/>
      <c r="BB27" s="500"/>
      <c r="BC27" s="500"/>
      <c r="BD27" s="500"/>
      <c r="BE27" s="500"/>
      <c r="BF27" s="500"/>
      <c r="BG27" s="500"/>
      <c r="BH27" s="500"/>
      <c r="BI27" s="500"/>
      <c r="BJ27" s="500"/>
      <c r="BK27" s="500"/>
      <c r="BL27" s="500"/>
      <c r="BM27" s="501"/>
      <c r="BN27" s="526" t="s">
        <v>113</v>
      </c>
      <c r="BO27" s="527"/>
      <c r="BP27" s="527"/>
      <c r="BQ27" s="527"/>
      <c r="BR27" s="527"/>
      <c r="BS27" s="527"/>
      <c r="BT27" s="527"/>
      <c r="BU27" s="528"/>
      <c r="BV27" s="526" t="s">
        <v>113</v>
      </c>
      <c r="BW27" s="527"/>
      <c r="BX27" s="527"/>
      <c r="BY27" s="527"/>
      <c r="BZ27" s="527"/>
      <c r="CA27" s="527"/>
      <c r="CB27" s="527"/>
      <c r="CC27" s="528"/>
      <c r="CD27" s="55"/>
      <c r="CE27" s="518"/>
      <c r="CF27" s="518"/>
      <c r="CG27" s="518"/>
      <c r="CH27" s="518"/>
      <c r="CI27" s="518"/>
      <c r="CJ27" s="518"/>
      <c r="CK27" s="518"/>
      <c r="CL27" s="518"/>
      <c r="CM27" s="518"/>
      <c r="CN27" s="518"/>
      <c r="CO27" s="518"/>
      <c r="CP27" s="518"/>
      <c r="CQ27" s="518"/>
      <c r="CR27" s="518"/>
      <c r="CS27" s="519"/>
      <c r="CT27" s="401"/>
      <c r="CU27" s="402"/>
      <c r="CV27" s="402"/>
      <c r="CW27" s="402"/>
      <c r="CX27" s="402"/>
      <c r="CY27" s="402"/>
      <c r="CZ27" s="402"/>
      <c r="DA27" s="403"/>
      <c r="DB27" s="401"/>
      <c r="DC27" s="402"/>
      <c r="DD27" s="402"/>
      <c r="DE27" s="402"/>
      <c r="DF27" s="402"/>
      <c r="DG27" s="402"/>
      <c r="DH27" s="402"/>
      <c r="DI27" s="403"/>
    </row>
    <row r="28" spans="1:113" ht="18.75" customHeight="1" x14ac:dyDescent="0.15">
      <c r="A28" s="40"/>
      <c r="B28" s="575"/>
      <c r="C28" s="551"/>
      <c r="D28" s="552"/>
      <c r="E28" s="454" t="s">
        <v>123</v>
      </c>
      <c r="F28" s="434"/>
      <c r="G28" s="434"/>
      <c r="H28" s="434"/>
      <c r="I28" s="434"/>
      <c r="J28" s="434"/>
      <c r="K28" s="435"/>
      <c r="L28" s="455">
        <v>1</v>
      </c>
      <c r="M28" s="456"/>
      <c r="N28" s="456"/>
      <c r="O28" s="456"/>
      <c r="P28" s="498"/>
      <c r="Q28" s="455">
        <v>2650</v>
      </c>
      <c r="R28" s="456"/>
      <c r="S28" s="456"/>
      <c r="T28" s="456"/>
      <c r="U28" s="456"/>
      <c r="V28" s="498"/>
      <c r="W28" s="550"/>
      <c r="X28" s="551"/>
      <c r="Y28" s="552"/>
      <c r="Z28" s="454" t="s">
        <v>124</v>
      </c>
      <c r="AA28" s="434"/>
      <c r="AB28" s="434"/>
      <c r="AC28" s="434"/>
      <c r="AD28" s="434"/>
      <c r="AE28" s="434"/>
      <c r="AF28" s="434"/>
      <c r="AG28" s="435"/>
      <c r="AH28" s="455" t="s">
        <v>113</v>
      </c>
      <c r="AI28" s="456"/>
      <c r="AJ28" s="456"/>
      <c r="AK28" s="456"/>
      <c r="AL28" s="498"/>
      <c r="AM28" s="455" t="s">
        <v>66</v>
      </c>
      <c r="AN28" s="456"/>
      <c r="AO28" s="456"/>
      <c r="AP28" s="456"/>
      <c r="AQ28" s="456"/>
      <c r="AR28" s="498"/>
      <c r="AS28" s="455" t="s">
        <v>66</v>
      </c>
      <c r="AT28" s="456"/>
      <c r="AU28" s="456"/>
      <c r="AV28" s="456"/>
      <c r="AW28" s="456"/>
      <c r="AX28" s="457"/>
      <c r="AY28" s="558" t="s">
        <v>125</v>
      </c>
      <c r="AZ28" s="559"/>
      <c r="BA28" s="559"/>
      <c r="BB28" s="560"/>
      <c r="BC28" s="364" t="s">
        <v>126</v>
      </c>
      <c r="BD28" s="365"/>
      <c r="BE28" s="365"/>
      <c r="BF28" s="365"/>
      <c r="BG28" s="365"/>
      <c r="BH28" s="365"/>
      <c r="BI28" s="365"/>
      <c r="BJ28" s="365"/>
      <c r="BK28" s="365"/>
      <c r="BL28" s="365"/>
      <c r="BM28" s="366"/>
      <c r="BN28" s="367">
        <v>4955598</v>
      </c>
      <c r="BO28" s="368"/>
      <c r="BP28" s="368"/>
      <c r="BQ28" s="368"/>
      <c r="BR28" s="368"/>
      <c r="BS28" s="368"/>
      <c r="BT28" s="368"/>
      <c r="BU28" s="369"/>
      <c r="BV28" s="367">
        <v>4658425</v>
      </c>
      <c r="BW28" s="368"/>
      <c r="BX28" s="368"/>
      <c r="BY28" s="368"/>
      <c r="BZ28" s="368"/>
      <c r="CA28" s="368"/>
      <c r="CB28" s="368"/>
      <c r="CC28" s="369"/>
      <c r="CD28" s="53"/>
      <c r="CE28" s="518"/>
      <c r="CF28" s="518"/>
      <c r="CG28" s="518"/>
      <c r="CH28" s="518"/>
      <c r="CI28" s="518"/>
      <c r="CJ28" s="518"/>
      <c r="CK28" s="518"/>
      <c r="CL28" s="518"/>
      <c r="CM28" s="518"/>
      <c r="CN28" s="518"/>
      <c r="CO28" s="518"/>
      <c r="CP28" s="518"/>
      <c r="CQ28" s="518"/>
      <c r="CR28" s="518"/>
      <c r="CS28" s="519"/>
      <c r="CT28" s="401"/>
      <c r="CU28" s="402"/>
      <c r="CV28" s="402"/>
      <c r="CW28" s="402"/>
      <c r="CX28" s="402"/>
      <c r="CY28" s="402"/>
      <c r="CZ28" s="402"/>
      <c r="DA28" s="403"/>
      <c r="DB28" s="401"/>
      <c r="DC28" s="402"/>
      <c r="DD28" s="402"/>
      <c r="DE28" s="402"/>
      <c r="DF28" s="402"/>
      <c r="DG28" s="402"/>
      <c r="DH28" s="402"/>
      <c r="DI28" s="403"/>
    </row>
    <row r="29" spans="1:113" ht="18.75" customHeight="1" x14ac:dyDescent="0.15">
      <c r="A29" s="40"/>
      <c r="B29" s="575"/>
      <c r="C29" s="551"/>
      <c r="D29" s="552"/>
      <c r="E29" s="454" t="s">
        <v>127</v>
      </c>
      <c r="F29" s="434"/>
      <c r="G29" s="434"/>
      <c r="H29" s="434"/>
      <c r="I29" s="434"/>
      <c r="J29" s="434"/>
      <c r="K29" s="435"/>
      <c r="L29" s="455">
        <v>8</v>
      </c>
      <c r="M29" s="456"/>
      <c r="N29" s="456"/>
      <c r="O29" s="456"/>
      <c r="P29" s="498"/>
      <c r="Q29" s="455">
        <v>2450</v>
      </c>
      <c r="R29" s="456"/>
      <c r="S29" s="456"/>
      <c r="T29" s="456"/>
      <c r="U29" s="456"/>
      <c r="V29" s="498"/>
      <c r="W29" s="553"/>
      <c r="X29" s="554"/>
      <c r="Y29" s="555"/>
      <c r="Z29" s="454" t="s">
        <v>128</v>
      </c>
      <c r="AA29" s="434"/>
      <c r="AB29" s="434"/>
      <c r="AC29" s="434"/>
      <c r="AD29" s="434"/>
      <c r="AE29" s="434"/>
      <c r="AF29" s="434"/>
      <c r="AG29" s="435"/>
      <c r="AH29" s="455">
        <v>144</v>
      </c>
      <c r="AI29" s="456"/>
      <c r="AJ29" s="456"/>
      <c r="AK29" s="456"/>
      <c r="AL29" s="498"/>
      <c r="AM29" s="455">
        <v>466850</v>
      </c>
      <c r="AN29" s="456"/>
      <c r="AO29" s="456"/>
      <c r="AP29" s="456"/>
      <c r="AQ29" s="456"/>
      <c r="AR29" s="498"/>
      <c r="AS29" s="455">
        <v>3242</v>
      </c>
      <c r="AT29" s="456"/>
      <c r="AU29" s="456"/>
      <c r="AV29" s="456"/>
      <c r="AW29" s="456"/>
      <c r="AX29" s="457"/>
      <c r="AY29" s="561"/>
      <c r="AZ29" s="562"/>
      <c r="BA29" s="562"/>
      <c r="BB29" s="563"/>
      <c r="BC29" s="438" t="s">
        <v>129</v>
      </c>
      <c r="BD29" s="439"/>
      <c r="BE29" s="439"/>
      <c r="BF29" s="439"/>
      <c r="BG29" s="439"/>
      <c r="BH29" s="439"/>
      <c r="BI29" s="439"/>
      <c r="BJ29" s="439"/>
      <c r="BK29" s="439"/>
      <c r="BL29" s="439"/>
      <c r="BM29" s="440"/>
      <c r="BN29" s="404">
        <v>82987</v>
      </c>
      <c r="BO29" s="405"/>
      <c r="BP29" s="405"/>
      <c r="BQ29" s="405"/>
      <c r="BR29" s="405"/>
      <c r="BS29" s="405"/>
      <c r="BT29" s="405"/>
      <c r="BU29" s="406"/>
      <c r="BV29" s="404">
        <v>23423</v>
      </c>
      <c r="BW29" s="405"/>
      <c r="BX29" s="405"/>
      <c r="BY29" s="405"/>
      <c r="BZ29" s="405"/>
      <c r="CA29" s="405"/>
      <c r="CB29" s="405"/>
      <c r="CC29" s="406"/>
      <c r="CD29" s="55"/>
      <c r="CE29" s="518"/>
      <c r="CF29" s="518"/>
      <c r="CG29" s="518"/>
      <c r="CH29" s="518"/>
      <c r="CI29" s="518"/>
      <c r="CJ29" s="518"/>
      <c r="CK29" s="518"/>
      <c r="CL29" s="518"/>
      <c r="CM29" s="518"/>
      <c r="CN29" s="518"/>
      <c r="CO29" s="518"/>
      <c r="CP29" s="518"/>
      <c r="CQ29" s="518"/>
      <c r="CR29" s="518"/>
      <c r="CS29" s="519"/>
      <c r="CT29" s="401"/>
      <c r="CU29" s="402"/>
      <c r="CV29" s="402"/>
      <c r="CW29" s="402"/>
      <c r="CX29" s="402"/>
      <c r="CY29" s="402"/>
      <c r="CZ29" s="402"/>
      <c r="DA29" s="403"/>
      <c r="DB29" s="401"/>
      <c r="DC29" s="402"/>
      <c r="DD29" s="402"/>
      <c r="DE29" s="402"/>
      <c r="DF29" s="402"/>
      <c r="DG29" s="402"/>
      <c r="DH29" s="402"/>
      <c r="DI29" s="403"/>
    </row>
    <row r="30" spans="1:113" ht="18.75" customHeight="1" thickBot="1" x14ac:dyDescent="0.2">
      <c r="A30" s="40"/>
      <c r="B30" s="576"/>
      <c r="C30" s="577"/>
      <c r="D30" s="578"/>
      <c r="E30" s="458"/>
      <c r="F30" s="459"/>
      <c r="G30" s="459"/>
      <c r="H30" s="459"/>
      <c r="I30" s="459"/>
      <c r="J30" s="459"/>
      <c r="K30" s="460"/>
      <c r="L30" s="568"/>
      <c r="M30" s="569"/>
      <c r="N30" s="569"/>
      <c r="O30" s="569"/>
      <c r="P30" s="570"/>
      <c r="Q30" s="568"/>
      <c r="R30" s="569"/>
      <c r="S30" s="569"/>
      <c r="T30" s="569"/>
      <c r="U30" s="569"/>
      <c r="V30" s="570"/>
      <c r="W30" s="571" t="s">
        <v>130</v>
      </c>
      <c r="X30" s="572"/>
      <c r="Y30" s="572"/>
      <c r="Z30" s="572"/>
      <c r="AA30" s="572"/>
      <c r="AB30" s="572"/>
      <c r="AC30" s="572"/>
      <c r="AD30" s="572"/>
      <c r="AE30" s="572"/>
      <c r="AF30" s="572"/>
      <c r="AG30" s="573"/>
      <c r="AH30" s="534">
        <v>96</v>
      </c>
      <c r="AI30" s="535"/>
      <c r="AJ30" s="535"/>
      <c r="AK30" s="535"/>
      <c r="AL30" s="535"/>
      <c r="AM30" s="535"/>
      <c r="AN30" s="535"/>
      <c r="AO30" s="535"/>
      <c r="AP30" s="535"/>
      <c r="AQ30" s="535"/>
      <c r="AR30" s="535"/>
      <c r="AS30" s="535"/>
      <c r="AT30" s="535"/>
      <c r="AU30" s="535"/>
      <c r="AV30" s="535"/>
      <c r="AW30" s="535"/>
      <c r="AX30" s="537"/>
      <c r="AY30" s="564"/>
      <c r="AZ30" s="565"/>
      <c r="BA30" s="565"/>
      <c r="BB30" s="566"/>
      <c r="BC30" s="523" t="s">
        <v>131</v>
      </c>
      <c r="BD30" s="524"/>
      <c r="BE30" s="524"/>
      <c r="BF30" s="524"/>
      <c r="BG30" s="524"/>
      <c r="BH30" s="524"/>
      <c r="BI30" s="524"/>
      <c r="BJ30" s="524"/>
      <c r="BK30" s="524"/>
      <c r="BL30" s="524"/>
      <c r="BM30" s="525"/>
      <c r="BN30" s="526">
        <v>5778347</v>
      </c>
      <c r="BO30" s="527"/>
      <c r="BP30" s="527"/>
      <c r="BQ30" s="527"/>
      <c r="BR30" s="527"/>
      <c r="BS30" s="527"/>
      <c r="BT30" s="527"/>
      <c r="BU30" s="528"/>
      <c r="BV30" s="526">
        <v>5928295</v>
      </c>
      <c r="BW30" s="527"/>
      <c r="BX30" s="527"/>
      <c r="BY30" s="527"/>
      <c r="BZ30" s="527"/>
      <c r="CA30" s="527"/>
      <c r="CB30" s="527"/>
      <c r="CC30" s="528"/>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15">
      <c r="A31" s="40"/>
      <c r="B31" s="62"/>
      <c r="DI31" s="63"/>
    </row>
    <row r="32" spans="1:113" ht="13.5" customHeight="1" x14ac:dyDescent="0.15">
      <c r="A32" s="40"/>
      <c r="B32" s="64"/>
      <c r="C32" s="567" t="s">
        <v>132</v>
      </c>
      <c r="D32" s="567"/>
      <c r="E32" s="567"/>
      <c r="F32" s="567"/>
      <c r="G32" s="567"/>
      <c r="H32" s="567"/>
      <c r="I32" s="567"/>
      <c r="J32" s="567"/>
      <c r="K32" s="567"/>
      <c r="L32" s="567"/>
      <c r="M32" s="567"/>
      <c r="N32" s="567"/>
      <c r="O32" s="567"/>
      <c r="P32" s="567"/>
      <c r="Q32" s="567"/>
      <c r="R32" s="567"/>
      <c r="S32" s="567"/>
      <c r="U32" s="408" t="s">
        <v>133</v>
      </c>
      <c r="V32" s="408"/>
      <c r="W32" s="408"/>
      <c r="X32" s="408"/>
      <c r="Y32" s="408"/>
      <c r="Z32" s="408"/>
      <c r="AA32" s="408"/>
      <c r="AB32" s="408"/>
      <c r="AC32" s="408"/>
      <c r="AD32" s="408"/>
      <c r="AE32" s="408"/>
      <c r="AF32" s="408"/>
      <c r="AG32" s="408"/>
      <c r="AH32" s="408"/>
      <c r="AI32" s="408"/>
      <c r="AJ32" s="408"/>
      <c r="AK32" s="408"/>
      <c r="AM32" s="408" t="s">
        <v>134</v>
      </c>
      <c r="AN32" s="408"/>
      <c r="AO32" s="408"/>
      <c r="AP32" s="408"/>
      <c r="AQ32" s="408"/>
      <c r="AR32" s="408"/>
      <c r="AS32" s="408"/>
      <c r="AT32" s="408"/>
      <c r="AU32" s="408"/>
      <c r="AV32" s="408"/>
      <c r="AW32" s="408"/>
      <c r="AX32" s="408"/>
      <c r="AY32" s="408"/>
      <c r="AZ32" s="408"/>
      <c r="BA32" s="408"/>
      <c r="BB32" s="408"/>
      <c r="BC32" s="408"/>
      <c r="BE32" s="408" t="s">
        <v>135</v>
      </c>
      <c r="BF32" s="408"/>
      <c r="BG32" s="408"/>
      <c r="BH32" s="408"/>
      <c r="BI32" s="408"/>
      <c r="BJ32" s="408"/>
      <c r="BK32" s="408"/>
      <c r="BL32" s="408"/>
      <c r="BM32" s="408"/>
      <c r="BN32" s="408"/>
      <c r="BO32" s="408"/>
      <c r="BP32" s="408"/>
      <c r="BQ32" s="408"/>
      <c r="BR32" s="408"/>
      <c r="BS32" s="408"/>
      <c r="BT32" s="408"/>
      <c r="BU32" s="408"/>
      <c r="BW32" s="408" t="s">
        <v>136</v>
      </c>
      <c r="BX32" s="408"/>
      <c r="BY32" s="408"/>
      <c r="BZ32" s="408"/>
      <c r="CA32" s="408"/>
      <c r="CB32" s="408"/>
      <c r="CC32" s="408"/>
      <c r="CD32" s="408"/>
      <c r="CE32" s="408"/>
      <c r="CF32" s="408"/>
      <c r="CG32" s="408"/>
      <c r="CH32" s="408"/>
      <c r="CI32" s="408"/>
      <c r="CJ32" s="408"/>
      <c r="CK32" s="408"/>
      <c r="CL32" s="408"/>
      <c r="CM32" s="408"/>
      <c r="CO32" s="408" t="s">
        <v>137</v>
      </c>
      <c r="CP32" s="408"/>
      <c r="CQ32" s="408"/>
      <c r="CR32" s="408"/>
      <c r="CS32" s="408"/>
      <c r="CT32" s="408"/>
      <c r="CU32" s="408"/>
      <c r="CV32" s="408"/>
      <c r="CW32" s="408"/>
      <c r="CX32" s="408"/>
      <c r="CY32" s="408"/>
      <c r="CZ32" s="408"/>
      <c r="DA32" s="408"/>
      <c r="DB32" s="408"/>
      <c r="DC32" s="408"/>
      <c r="DD32" s="408"/>
      <c r="DE32" s="408"/>
      <c r="DI32" s="63"/>
    </row>
    <row r="33" spans="1:113" ht="13.5" customHeight="1" x14ac:dyDescent="0.15">
      <c r="A33" s="40"/>
      <c r="B33" s="64"/>
      <c r="C33" s="428" t="s">
        <v>138</v>
      </c>
      <c r="D33" s="428"/>
      <c r="E33" s="393" t="s">
        <v>139</v>
      </c>
      <c r="F33" s="393"/>
      <c r="G33" s="393"/>
      <c r="H33" s="393"/>
      <c r="I33" s="393"/>
      <c r="J33" s="393"/>
      <c r="K33" s="393"/>
      <c r="L33" s="393"/>
      <c r="M33" s="393"/>
      <c r="N33" s="393"/>
      <c r="O33" s="393"/>
      <c r="P33" s="393"/>
      <c r="Q33" s="393"/>
      <c r="R33" s="393"/>
      <c r="S33" s="393"/>
      <c r="T33" s="65"/>
      <c r="U33" s="428" t="s">
        <v>140</v>
      </c>
      <c r="V33" s="428"/>
      <c r="W33" s="393" t="s">
        <v>141</v>
      </c>
      <c r="X33" s="393"/>
      <c r="Y33" s="393"/>
      <c r="Z33" s="393"/>
      <c r="AA33" s="393"/>
      <c r="AB33" s="393"/>
      <c r="AC33" s="393"/>
      <c r="AD33" s="393"/>
      <c r="AE33" s="393"/>
      <c r="AF33" s="393"/>
      <c r="AG33" s="393"/>
      <c r="AH33" s="393"/>
      <c r="AI33" s="393"/>
      <c r="AJ33" s="393"/>
      <c r="AK33" s="393"/>
      <c r="AL33" s="65"/>
      <c r="AM33" s="428" t="s">
        <v>142</v>
      </c>
      <c r="AN33" s="428"/>
      <c r="AO33" s="393" t="s">
        <v>141</v>
      </c>
      <c r="AP33" s="393"/>
      <c r="AQ33" s="393"/>
      <c r="AR33" s="393"/>
      <c r="AS33" s="393"/>
      <c r="AT33" s="393"/>
      <c r="AU33" s="393"/>
      <c r="AV33" s="393"/>
      <c r="AW33" s="393"/>
      <c r="AX33" s="393"/>
      <c r="AY33" s="393"/>
      <c r="AZ33" s="393"/>
      <c r="BA33" s="393"/>
      <c r="BB33" s="393"/>
      <c r="BC33" s="393"/>
      <c r="BD33" s="66"/>
      <c r="BE33" s="393" t="s">
        <v>143</v>
      </c>
      <c r="BF33" s="393"/>
      <c r="BG33" s="393" t="s">
        <v>144</v>
      </c>
      <c r="BH33" s="393"/>
      <c r="BI33" s="393"/>
      <c r="BJ33" s="393"/>
      <c r="BK33" s="393"/>
      <c r="BL33" s="393"/>
      <c r="BM33" s="393"/>
      <c r="BN33" s="393"/>
      <c r="BO33" s="393"/>
      <c r="BP33" s="393"/>
      <c r="BQ33" s="393"/>
      <c r="BR33" s="393"/>
      <c r="BS33" s="393"/>
      <c r="BT33" s="393"/>
      <c r="BU33" s="393"/>
      <c r="BV33" s="66"/>
      <c r="BW33" s="428" t="s">
        <v>143</v>
      </c>
      <c r="BX33" s="428"/>
      <c r="BY33" s="393" t="s">
        <v>145</v>
      </c>
      <c r="BZ33" s="393"/>
      <c r="CA33" s="393"/>
      <c r="CB33" s="393"/>
      <c r="CC33" s="393"/>
      <c r="CD33" s="393"/>
      <c r="CE33" s="393"/>
      <c r="CF33" s="393"/>
      <c r="CG33" s="393"/>
      <c r="CH33" s="393"/>
      <c r="CI33" s="393"/>
      <c r="CJ33" s="393"/>
      <c r="CK33" s="393"/>
      <c r="CL33" s="393"/>
      <c r="CM33" s="393"/>
      <c r="CN33" s="65"/>
      <c r="CO33" s="428" t="s">
        <v>142</v>
      </c>
      <c r="CP33" s="428"/>
      <c r="CQ33" s="393" t="s">
        <v>146</v>
      </c>
      <c r="CR33" s="393"/>
      <c r="CS33" s="393"/>
      <c r="CT33" s="393"/>
      <c r="CU33" s="393"/>
      <c r="CV33" s="393"/>
      <c r="CW33" s="393"/>
      <c r="CX33" s="393"/>
      <c r="CY33" s="393"/>
      <c r="CZ33" s="393"/>
      <c r="DA33" s="393"/>
      <c r="DB33" s="393"/>
      <c r="DC33" s="393"/>
      <c r="DD33" s="393"/>
      <c r="DE33" s="393"/>
      <c r="DF33" s="65"/>
      <c r="DG33" s="593" t="s">
        <v>147</v>
      </c>
      <c r="DH33" s="593"/>
      <c r="DI33" s="67"/>
    </row>
    <row r="34" spans="1:113" ht="32.25" customHeight="1" x14ac:dyDescent="0.15">
      <c r="A34" s="40"/>
      <c r="B34" s="64"/>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40"/>
      <c r="U34" s="594">
        <f>IF(W34="","",MAX(C34:D43)+1)</f>
        <v>4</v>
      </c>
      <c r="V34" s="594"/>
      <c r="W34" s="595" t="str">
        <f>IF('各会計、関係団体の財政状況及び健全化判断比率'!B28="","",'各会計、関係団体の財政状況及び健全化判断比率'!B28)</f>
        <v>国民健康保険特別会計</v>
      </c>
      <c r="X34" s="595"/>
      <c r="Y34" s="595"/>
      <c r="Z34" s="595"/>
      <c r="AA34" s="595"/>
      <c r="AB34" s="595"/>
      <c r="AC34" s="595"/>
      <c r="AD34" s="595"/>
      <c r="AE34" s="595"/>
      <c r="AF34" s="595"/>
      <c r="AG34" s="595"/>
      <c r="AH34" s="595"/>
      <c r="AI34" s="595"/>
      <c r="AJ34" s="595"/>
      <c r="AK34" s="595"/>
      <c r="AL34" s="40"/>
      <c r="AM34" s="594">
        <f>IF(AO34="","",MAX(C34:D43,U34:V43)+1)</f>
        <v>8</v>
      </c>
      <c r="AN34" s="594"/>
      <c r="AO34" s="595" t="str">
        <f>IF('各会計、関係団体の財政状況及び健全化判断比率'!B32="","",'各会計、関係団体の財政状況及び健全化判断比率'!B32)</f>
        <v>病院事業会計</v>
      </c>
      <c r="AP34" s="595"/>
      <c r="AQ34" s="595"/>
      <c r="AR34" s="595"/>
      <c r="AS34" s="595"/>
      <c r="AT34" s="595"/>
      <c r="AU34" s="595"/>
      <c r="AV34" s="595"/>
      <c r="AW34" s="595"/>
      <c r="AX34" s="595"/>
      <c r="AY34" s="595"/>
      <c r="AZ34" s="595"/>
      <c r="BA34" s="595"/>
      <c r="BB34" s="595"/>
      <c r="BC34" s="595"/>
      <c r="BD34" s="40"/>
      <c r="BE34" s="594">
        <f>IF(BG34="","",MAX(C34:D43,U34:V43,AM34:AN43)+1)</f>
        <v>9</v>
      </c>
      <c r="BF34" s="594"/>
      <c r="BG34" s="595" t="str">
        <f>IF('各会計、関係団体の財政状況及び健全化判断比率'!B33="","",'各会計、関係団体の財政状況及び健全化判断比率'!B33)</f>
        <v>簡易水道事業特別会計</v>
      </c>
      <c r="BH34" s="595"/>
      <c r="BI34" s="595"/>
      <c r="BJ34" s="595"/>
      <c r="BK34" s="595"/>
      <c r="BL34" s="595"/>
      <c r="BM34" s="595"/>
      <c r="BN34" s="595"/>
      <c r="BO34" s="595"/>
      <c r="BP34" s="595"/>
      <c r="BQ34" s="595"/>
      <c r="BR34" s="595"/>
      <c r="BS34" s="595"/>
      <c r="BT34" s="595"/>
      <c r="BU34" s="595"/>
      <c r="BV34" s="40"/>
      <c r="BW34" s="594">
        <f>IF(BY34="","",MAX(C34:D43,U34:V43,AM34:AN43,BE34:BF43)+1)</f>
        <v>12</v>
      </c>
      <c r="BX34" s="594"/>
      <c r="BY34" s="595" t="str">
        <f>IF('各会計、関係団体の財政状況及び健全化判断比率'!B68="","",'各会計、関係団体の財政状況及び健全化判断比率'!B68)</f>
        <v>広島県後期高齢者医療広域連合（一般会計）</v>
      </c>
      <c r="BZ34" s="595"/>
      <c r="CA34" s="595"/>
      <c r="CB34" s="595"/>
      <c r="CC34" s="595"/>
      <c r="CD34" s="595"/>
      <c r="CE34" s="595"/>
      <c r="CF34" s="595"/>
      <c r="CG34" s="595"/>
      <c r="CH34" s="595"/>
      <c r="CI34" s="595"/>
      <c r="CJ34" s="595"/>
      <c r="CK34" s="595"/>
      <c r="CL34" s="595"/>
      <c r="CM34" s="595"/>
      <c r="CN34" s="40"/>
      <c r="CO34" s="594">
        <f>IF(CQ34="","",MAX(C34:D43,U34:V43,AM34:AN43,BE34:BF43,BW34:BX43)+1)</f>
        <v>16</v>
      </c>
      <c r="CP34" s="594"/>
      <c r="CQ34" s="595" t="str">
        <f>IF('各会計、関係団体の財政状況及び健全化判断比率'!BS7="","",'各会計、関係団体の財政状況及び健全化判断比率'!BS7)</f>
        <v>帝釈峡スコラ</v>
      </c>
      <c r="CR34" s="595"/>
      <c r="CS34" s="595"/>
      <c r="CT34" s="595"/>
      <c r="CU34" s="595"/>
      <c r="CV34" s="595"/>
      <c r="CW34" s="595"/>
      <c r="CX34" s="595"/>
      <c r="CY34" s="595"/>
      <c r="CZ34" s="595"/>
      <c r="DA34" s="595"/>
      <c r="DB34" s="595"/>
      <c r="DC34" s="595"/>
      <c r="DD34" s="595"/>
      <c r="DE34" s="595"/>
      <c r="DG34" s="596" t="str">
        <f>IF('各会計、関係団体の財政状況及び健全化判断比率'!BR7="","",'各会計、関係団体の財政状況及び健全化判断比率'!BR7)</f>
        <v/>
      </c>
      <c r="DH34" s="596"/>
      <c r="DI34" s="67"/>
    </row>
    <row r="35" spans="1:113" ht="32.25" customHeight="1" x14ac:dyDescent="0.15">
      <c r="A35" s="40"/>
      <c r="B35" s="64"/>
      <c r="C35" s="594">
        <f>IF(E35="","",C34+1)</f>
        <v>2</v>
      </c>
      <c r="D35" s="594"/>
      <c r="E35" s="595" t="str">
        <f>IF('各会計、関係団体の財政状況及び健全化判断比率'!B8="","",'各会計、関係団体の財政状況及び健全化判断比率'!B8)</f>
        <v>分収育林事業特別会計</v>
      </c>
      <c r="F35" s="595"/>
      <c r="G35" s="595"/>
      <c r="H35" s="595"/>
      <c r="I35" s="595"/>
      <c r="J35" s="595"/>
      <c r="K35" s="595"/>
      <c r="L35" s="595"/>
      <c r="M35" s="595"/>
      <c r="N35" s="595"/>
      <c r="O35" s="595"/>
      <c r="P35" s="595"/>
      <c r="Q35" s="595"/>
      <c r="R35" s="595"/>
      <c r="S35" s="595"/>
      <c r="T35" s="40"/>
      <c r="U35" s="594">
        <f>IF(W35="","",U34+1)</f>
        <v>5</v>
      </c>
      <c r="V35" s="594"/>
      <c r="W35" s="595" t="str">
        <f>IF('各会計、関係団体の財政状況及び健全化判断比率'!B29="","",'各会計、関係団体の財政状況及び健全化判断比率'!B29)</f>
        <v>後期高齢者医療特別会計</v>
      </c>
      <c r="X35" s="595"/>
      <c r="Y35" s="595"/>
      <c r="Z35" s="595"/>
      <c r="AA35" s="595"/>
      <c r="AB35" s="595"/>
      <c r="AC35" s="595"/>
      <c r="AD35" s="595"/>
      <c r="AE35" s="595"/>
      <c r="AF35" s="595"/>
      <c r="AG35" s="595"/>
      <c r="AH35" s="595"/>
      <c r="AI35" s="595"/>
      <c r="AJ35" s="595"/>
      <c r="AK35" s="595"/>
      <c r="AL35" s="40"/>
      <c r="AM35" s="594" t="str">
        <f t="shared" ref="AM35:AM43" si="0">IF(AO35="","",AM34+1)</f>
        <v/>
      </c>
      <c r="AN35" s="594"/>
      <c r="AO35" s="595"/>
      <c r="AP35" s="595"/>
      <c r="AQ35" s="595"/>
      <c r="AR35" s="595"/>
      <c r="AS35" s="595"/>
      <c r="AT35" s="595"/>
      <c r="AU35" s="595"/>
      <c r="AV35" s="595"/>
      <c r="AW35" s="595"/>
      <c r="AX35" s="595"/>
      <c r="AY35" s="595"/>
      <c r="AZ35" s="595"/>
      <c r="BA35" s="595"/>
      <c r="BB35" s="595"/>
      <c r="BC35" s="595"/>
      <c r="BD35" s="40"/>
      <c r="BE35" s="594">
        <f t="shared" ref="BE35:BE43" si="1">IF(BG35="","",BE34+1)</f>
        <v>10</v>
      </c>
      <c r="BF35" s="594"/>
      <c r="BG35" s="595" t="str">
        <f>IF('各会計、関係団体の財政状況及び健全化判断比率'!B34="","",'各会計、関係団体の財政状況及び健全化判断比率'!B34)</f>
        <v>農業集落排水事業特別会計</v>
      </c>
      <c r="BH35" s="595"/>
      <c r="BI35" s="595"/>
      <c r="BJ35" s="595"/>
      <c r="BK35" s="595"/>
      <c r="BL35" s="595"/>
      <c r="BM35" s="595"/>
      <c r="BN35" s="595"/>
      <c r="BO35" s="595"/>
      <c r="BP35" s="595"/>
      <c r="BQ35" s="595"/>
      <c r="BR35" s="595"/>
      <c r="BS35" s="595"/>
      <c r="BT35" s="595"/>
      <c r="BU35" s="595"/>
      <c r="BV35" s="40"/>
      <c r="BW35" s="594">
        <f t="shared" ref="BW35:BW43" si="2">IF(BY35="","",BW34+1)</f>
        <v>13</v>
      </c>
      <c r="BX35" s="594"/>
      <c r="BY35" s="595" t="str">
        <f>IF('各会計、関係団体の財政状況及び健全化判断比率'!B69="","",'各会計、関係団体の財政状況及び健全化判断比率'!B69)</f>
        <v>広島県後期高齢者医療広域連合（特別会計）</v>
      </c>
      <c r="BZ35" s="595"/>
      <c r="CA35" s="595"/>
      <c r="CB35" s="595"/>
      <c r="CC35" s="595"/>
      <c r="CD35" s="595"/>
      <c r="CE35" s="595"/>
      <c r="CF35" s="595"/>
      <c r="CG35" s="595"/>
      <c r="CH35" s="595"/>
      <c r="CI35" s="595"/>
      <c r="CJ35" s="595"/>
      <c r="CK35" s="595"/>
      <c r="CL35" s="595"/>
      <c r="CM35" s="595"/>
      <c r="CN35" s="40"/>
      <c r="CO35" s="594">
        <f t="shared" ref="CO35:CO43" si="3">IF(CQ35="","",CO34+1)</f>
        <v>17</v>
      </c>
      <c r="CP35" s="594"/>
      <c r="CQ35" s="595" t="str">
        <f>IF('各会計、関係団体の財政状況及び健全化判断比率'!BS8="","",'各会計、関係団体の財政状況及び健全化判断比率'!BS8)</f>
        <v>神石高原農業公社</v>
      </c>
      <c r="CR35" s="595"/>
      <c r="CS35" s="595"/>
      <c r="CT35" s="595"/>
      <c r="CU35" s="595"/>
      <c r="CV35" s="595"/>
      <c r="CW35" s="595"/>
      <c r="CX35" s="595"/>
      <c r="CY35" s="595"/>
      <c r="CZ35" s="595"/>
      <c r="DA35" s="595"/>
      <c r="DB35" s="595"/>
      <c r="DC35" s="595"/>
      <c r="DD35" s="595"/>
      <c r="DE35" s="595"/>
      <c r="DG35" s="596" t="str">
        <f>IF('各会計、関係団体の財政状況及び健全化判断比率'!BR8="","",'各会計、関係団体の財政状況及び健全化判断比率'!BR8)</f>
        <v/>
      </c>
      <c r="DH35" s="596"/>
      <c r="DI35" s="67"/>
    </row>
    <row r="36" spans="1:113" ht="32.25" customHeight="1" x14ac:dyDescent="0.15">
      <c r="A36" s="40"/>
      <c r="B36" s="64"/>
      <c r="C36" s="594">
        <f>IF(E36="","",C35+1)</f>
        <v>3</v>
      </c>
      <c r="D36" s="594"/>
      <c r="E36" s="595" t="str">
        <f>IF('各会計、関係団体の財政状況及び健全化判断比率'!B9="","",'各会計、関係団体の財政状況及び健全化判断比率'!B9)</f>
        <v>飲料水供給施設事業特別会計</v>
      </c>
      <c r="F36" s="595"/>
      <c r="G36" s="595"/>
      <c r="H36" s="595"/>
      <c r="I36" s="595"/>
      <c r="J36" s="595"/>
      <c r="K36" s="595"/>
      <c r="L36" s="595"/>
      <c r="M36" s="595"/>
      <c r="N36" s="595"/>
      <c r="O36" s="595"/>
      <c r="P36" s="595"/>
      <c r="Q36" s="595"/>
      <c r="R36" s="595"/>
      <c r="S36" s="595"/>
      <c r="T36" s="40"/>
      <c r="U36" s="594">
        <f t="shared" ref="U36:U43" si="4">IF(W36="","",U35+1)</f>
        <v>6</v>
      </c>
      <c r="V36" s="594"/>
      <c r="W36" s="595" t="str">
        <f>IF('各会計、関係団体の財政状況及び健全化判断比率'!B30="","",'各会計、関係団体の財政状況及び健全化判断比率'!B30)</f>
        <v>介護保険特別会計（保険事業勘定）</v>
      </c>
      <c r="X36" s="595"/>
      <c r="Y36" s="595"/>
      <c r="Z36" s="595"/>
      <c r="AA36" s="595"/>
      <c r="AB36" s="595"/>
      <c r="AC36" s="595"/>
      <c r="AD36" s="595"/>
      <c r="AE36" s="595"/>
      <c r="AF36" s="595"/>
      <c r="AG36" s="595"/>
      <c r="AH36" s="595"/>
      <c r="AI36" s="595"/>
      <c r="AJ36" s="595"/>
      <c r="AK36" s="595"/>
      <c r="AL36" s="40"/>
      <c r="AM36" s="594" t="str">
        <f t="shared" si="0"/>
        <v/>
      </c>
      <c r="AN36" s="594"/>
      <c r="AO36" s="595"/>
      <c r="AP36" s="595"/>
      <c r="AQ36" s="595"/>
      <c r="AR36" s="595"/>
      <c r="AS36" s="595"/>
      <c r="AT36" s="595"/>
      <c r="AU36" s="595"/>
      <c r="AV36" s="595"/>
      <c r="AW36" s="595"/>
      <c r="AX36" s="595"/>
      <c r="AY36" s="595"/>
      <c r="AZ36" s="595"/>
      <c r="BA36" s="595"/>
      <c r="BB36" s="595"/>
      <c r="BC36" s="595"/>
      <c r="BD36" s="40"/>
      <c r="BE36" s="594">
        <f t="shared" si="1"/>
        <v>11</v>
      </c>
      <c r="BF36" s="594"/>
      <c r="BG36" s="595" t="str">
        <f>IF('各会計、関係団体の財政状況及び健全化判断比率'!B35="","",'各会計、関係団体の財政状況及び健全化判断比率'!B35)</f>
        <v>総合開発事業特別会計</v>
      </c>
      <c r="BH36" s="595"/>
      <c r="BI36" s="595"/>
      <c r="BJ36" s="595"/>
      <c r="BK36" s="595"/>
      <c r="BL36" s="595"/>
      <c r="BM36" s="595"/>
      <c r="BN36" s="595"/>
      <c r="BO36" s="595"/>
      <c r="BP36" s="595"/>
      <c r="BQ36" s="595"/>
      <c r="BR36" s="595"/>
      <c r="BS36" s="595"/>
      <c r="BT36" s="595"/>
      <c r="BU36" s="595"/>
      <c r="BV36" s="40"/>
      <c r="BW36" s="594">
        <f t="shared" si="2"/>
        <v>14</v>
      </c>
      <c r="BX36" s="594"/>
      <c r="BY36" s="595" t="str">
        <f>IF('各会計、関係団体の財政状況及び健全化判断比率'!B70="","",'各会計、関係団体の財政状況及び健全化判断比率'!B70)</f>
        <v>広島県市町総合事務組合</v>
      </c>
      <c r="BZ36" s="595"/>
      <c r="CA36" s="595"/>
      <c r="CB36" s="595"/>
      <c r="CC36" s="595"/>
      <c r="CD36" s="595"/>
      <c r="CE36" s="595"/>
      <c r="CF36" s="595"/>
      <c r="CG36" s="595"/>
      <c r="CH36" s="595"/>
      <c r="CI36" s="595"/>
      <c r="CJ36" s="595"/>
      <c r="CK36" s="595"/>
      <c r="CL36" s="595"/>
      <c r="CM36" s="595"/>
      <c r="CN36" s="40"/>
      <c r="CO36" s="594">
        <f t="shared" si="3"/>
        <v>18</v>
      </c>
      <c r="CP36" s="594"/>
      <c r="CQ36" s="595" t="str">
        <f>IF('各会計、関係団体の財政状況及び健全化判断比率'!BS9="","",'各会計、関係団体の財政状況及び健全化判断比率'!BS9)</f>
        <v>さんわ一八二ステーション</v>
      </c>
      <c r="CR36" s="595"/>
      <c r="CS36" s="595"/>
      <c r="CT36" s="595"/>
      <c r="CU36" s="595"/>
      <c r="CV36" s="595"/>
      <c r="CW36" s="595"/>
      <c r="CX36" s="595"/>
      <c r="CY36" s="595"/>
      <c r="CZ36" s="595"/>
      <c r="DA36" s="595"/>
      <c r="DB36" s="595"/>
      <c r="DC36" s="595"/>
      <c r="DD36" s="595"/>
      <c r="DE36" s="595"/>
      <c r="DG36" s="596" t="str">
        <f>IF('各会計、関係団体の財政状況及び健全化判断比率'!BR9="","",'各会計、関係団体の財政状況及び健全化判断比率'!BR9)</f>
        <v/>
      </c>
      <c r="DH36" s="596"/>
      <c r="DI36" s="67"/>
    </row>
    <row r="37" spans="1:113" ht="32.25" customHeight="1" x14ac:dyDescent="0.15">
      <c r="A37" s="40"/>
      <c r="B37" s="64"/>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40"/>
      <c r="U37" s="594">
        <f t="shared" si="4"/>
        <v>7</v>
      </c>
      <c r="V37" s="594"/>
      <c r="W37" s="595" t="str">
        <f>IF('各会計、関係団体の財政状況及び健全化判断比率'!B31="","",'各会計、関係団体の財政状況及び健全化判断比率'!B31)</f>
        <v>介護保険特別会計（介護サービス事業勘定）</v>
      </c>
      <c r="X37" s="595"/>
      <c r="Y37" s="595"/>
      <c r="Z37" s="595"/>
      <c r="AA37" s="595"/>
      <c r="AB37" s="595"/>
      <c r="AC37" s="595"/>
      <c r="AD37" s="595"/>
      <c r="AE37" s="595"/>
      <c r="AF37" s="595"/>
      <c r="AG37" s="595"/>
      <c r="AH37" s="595"/>
      <c r="AI37" s="595"/>
      <c r="AJ37" s="595"/>
      <c r="AK37" s="595"/>
      <c r="AL37" s="40"/>
      <c r="AM37" s="594" t="str">
        <f t="shared" si="0"/>
        <v/>
      </c>
      <c r="AN37" s="594"/>
      <c r="AO37" s="595"/>
      <c r="AP37" s="595"/>
      <c r="AQ37" s="595"/>
      <c r="AR37" s="595"/>
      <c r="AS37" s="595"/>
      <c r="AT37" s="595"/>
      <c r="AU37" s="595"/>
      <c r="AV37" s="595"/>
      <c r="AW37" s="595"/>
      <c r="AX37" s="595"/>
      <c r="AY37" s="595"/>
      <c r="AZ37" s="595"/>
      <c r="BA37" s="595"/>
      <c r="BB37" s="595"/>
      <c r="BC37" s="595"/>
      <c r="BD37" s="40"/>
      <c r="BE37" s="594" t="str">
        <f t="shared" si="1"/>
        <v/>
      </c>
      <c r="BF37" s="594"/>
      <c r="BG37" s="595"/>
      <c r="BH37" s="595"/>
      <c r="BI37" s="595"/>
      <c r="BJ37" s="595"/>
      <c r="BK37" s="595"/>
      <c r="BL37" s="595"/>
      <c r="BM37" s="595"/>
      <c r="BN37" s="595"/>
      <c r="BO37" s="595"/>
      <c r="BP37" s="595"/>
      <c r="BQ37" s="595"/>
      <c r="BR37" s="595"/>
      <c r="BS37" s="595"/>
      <c r="BT37" s="595"/>
      <c r="BU37" s="595"/>
      <c r="BV37" s="40"/>
      <c r="BW37" s="594">
        <f t="shared" si="2"/>
        <v>15</v>
      </c>
      <c r="BX37" s="594"/>
      <c r="BY37" s="595" t="str">
        <f>IF('各会計、関係団体の財政状況及び健全化判断比率'!B71="","",'各会計、関係団体の財政状況及び健全化判断比率'!B71)</f>
        <v>福山地区消防組合</v>
      </c>
      <c r="BZ37" s="595"/>
      <c r="CA37" s="595"/>
      <c r="CB37" s="595"/>
      <c r="CC37" s="595"/>
      <c r="CD37" s="595"/>
      <c r="CE37" s="595"/>
      <c r="CF37" s="595"/>
      <c r="CG37" s="595"/>
      <c r="CH37" s="595"/>
      <c r="CI37" s="595"/>
      <c r="CJ37" s="595"/>
      <c r="CK37" s="595"/>
      <c r="CL37" s="595"/>
      <c r="CM37" s="595"/>
      <c r="CN37" s="40"/>
      <c r="CO37" s="594">
        <f t="shared" si="3"/>
        <v>19</v>
      </c>
      <c r="CP37" s="594"/>
      <c r="CQ37" s="595" t="str">
        <f>IF('各会計、関係団体の財政状況及び健全化判断比率'!BS10="","",'各会計、関係団体の財政状況及び健全化判断比率'!BS10)</f>
        <v>神石高原地域創造チャレンジ基金</v>
      </c>
      <c r="CR37" s="595"/>
      <c r="CS37" s="595"/>
      <c r="CT37" s="595"/>
      <c r="CU37" s="595"/>
      <c r="CV37" s="595"/>
      <c r="CW37" s="595"/>
      <c r="CX37" s="595"/>
      <c r="CY37" s="595"/>
      <c r="CZ37" s="595"/>
      <c r="DA37" s="595"/>
      <c r="DB37" s="595"/>
      <c r="DC37" s="595"/>
      <c r="DD37" s="595"/>
      <c r="DE37" s="595"/>
      <c r="DG37" s="596" t="str">
        <f>IF('各会計、関係団体の財政状況及び健全化判断比率'!BR10="","",'各会計、関係団体の財政状況及び健全化判断比率'!BR10)</f>
        <v/>
      </c>
      <c r="DH37" s="596"/>
      <c r="DI37" s="67"/>
    </row>
    <row r="38" spans="1:113" ht="32.25" customHeight="1" x14ac:dyDescent="0.15">
      <c r="A38" s="40"/>
      <c r="B38" s="64"/>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40"/>
      <c r="U38" s="594" t="str">
        <f t="shared" si="4"/>
        <v/>
      </c>
      <c r="V38" s="594"/>
      <c r="W38" s="595"/>
      <c r="X38" s="595"/>
      <c r="Y38" s="595"/>
      <c r="Z38" s="595"/>
      <c r="AA38" s="595"/>
      <c r="AB38" s="595"/>
      <c r="AC38" s="595"/>
      <c r="AD38" s="595"/>
      <c r="AE38" s="595"/>
      <c r="AF38" s="595"/>
      <c r="AG38" s="595"/>
      <c r="AH38" s="595"/>
      <c r="AI38" s="595"/>
      <c r="AJ38" s="595"/>
      <c r="AK38" s="595"/>
      <c r="AL38" s="40"/>
      <c r="AM38" s="594" t="str">
        <f t="shared" si="0"/>
        <v/>
      </c>
      <c r="AN38" s="594"/>
      <c r="AO38" s="595"/>
      <c r="AP38" s="595"/>
      <c r="AQ38" s="595"/>
      <c r="AR38" s="595"/>
      <c r="AS38" s="595"/>
      <c r="AT38" s="595"/>
      <c r="AU38" s="595"/>
      <c r="AV38" s="595"/>
      <c r="AW38" s="595"/>
      <c r="AX38" s="595"/>
      <c r="AY38" s="595"/>
      <c r="AZ38" s="595"/>
      <c r="BA38" s="595"/>
      <c r="BB38" s="595"/>
      <c r="BC38" s="595"/>
      <c r="BD38" s="40"/>
      <c r="BE38" s="594" t="str">
        <f t="shared" si="1"/>
        <v/>
      </c>
      <c r="BF38" s="594"/>
      <c r="BG38" s="595"/>
      <c r="BH38" s="595"/>
      <c r="BI38" s="595"/>
      <c r="BJ38" s="595"/>
      <c r="BK38" s="595"/>
      <c r="BL38" s="595"/>
      <c r="BM38" s="595"/>
      <c r="BN38" s="595"/>
      <c r="BO38" s="595"/>
      <c r="BP38" s="595"/>
      <c r="BQ38" s="595"/>
      <c r="BR38" s="595"/>
      <c r="BS38" s="595"/>
      <c r="BT38" s="595"/>
      <c r="BU38" s="595"/>
      <c r="BV38" s="40"/>
      <c r="BW38" s="594" t="str">
        <f t="shared" si="2"/>
        <v/>
      </c>
      <c r="BX38" s="594"/>
      <c r="BY38" s="595" t="str">
        <f>IF('各会計、関係団体の財政状況及び健全化判断比率'!B72="","",'各会計、関係団体の財政状況及び健全化判断比率'!B72)</f>
        <v/>
      </c>
      <c r="BZ38" s="595"/>
      <c r="CA38" s="595"/>
      <c r="CB38" s="595"/>
      <c r="CC38" s="595"/>
      <c r="CD38" s="595"/>
      <c r="CE38" s="595"/>
      <c r="CF38" s="595"/>
      <c r="CG38" s="595"/>
      <c r="CH38" s="595"/>
      <c r="CI38" s="595"/>
      <c r="CJ38" s="595"/>
      <c r="CK38" s="595"/>
      <c r="CL38" s="595"/>
      <c r="CM38" s="595"/>
      <c r="CN38" s="40"/>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G38" s="596" t="str">
        <f>IF('各会計、関係団体の財政状況及び健全化判断比率'!BR11="","",'各会計、関係団体の財政状況及び健全化判断比率'!BR11)</f>
        <v/>
      </c>
      <c r="DH38" s="596"/>
      <c r="DI38" s="67"/>
    </row>
    <row r="39" spans="1:113" ht="32.25" customHeight="1" x14ac:dyDescent="0.15">
      <c r="A39" s="40"/>
      <c r="B39" s="64"/>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40"/>
      <c r="U39" s="594" t="str">
        <f t="shared" si="4"/>
        <v/>
      </c>
      <c r="V39" s="594"/>
      <c r="W39" s="595"/>
      <c r="X39" s="595"/>
      <c r="Y39" s="595"/>
      <c r="Z39" s="595"/>
      <c r="AA39" s="595"/>
      <c r="AB39" s="595"/>
      <c r="AC39" s="595"/>
      <c r="AD39" s="595"/>
      <c r="AE39" s="595"/>
      <c r="AF39" s="595"/>
      <c r="AG39" s="595"/>
      <c r="AH39" s="595"/>
      <c r="AI39" s="595"/>
      <c r="AJ39" s="595"/>
      <c r="AK39" s="595"/>
      <c r="AL39" s="40"/>
      <c r="AM39" s="594" t="str">
        <f t="shared" si="0"/>
        <v/>
      </c>
      <c r="AN39" s="594"/>
      <c r="AO39" s="595"/>
      <c r="AP39" s="595"/>
      <c r="AQ39" s="595"/>
      <c r="AR39" s="595"/>
      <c r="AS39" s="595"/>
      <c r="AT39" s="595"/>
      <c r="AU39" s="595"/>
      <c r="AV39" s="595"/>
      <c r="AW39" s="595"/>
      <c r="AX39" s="595"/>
      <c r="AY39" s="595"/>
      <c r="AZ39" s="595"/>
      <c r="BA39" s="595"/>
      <c r="BB39" s="595"/>
      <c r="BC39" s="595"/>
      <c r="BD39" s="40"/>
      <c r="BE39" s="594" t="str">
        <f t="shared" si="1"/>
        <v/>
      </c>
      <c r="BF39" s="594"/>
      <c r="BG39" s="595"/>
      <c r="BH39" s="595"/>
      <c r="BI39" s="595"/>
      <c r="BJ39" s="595"/>
      <c r="BK39" s="595"/>
      <c r="BL39" s="595"/>
      <c r="BM39" s="595"/>
      <c r="BN39" s="595"/>
      <c r="BO39" s="595"/>
      <c r="BP39" s="595"/>
      <c r="BQ39" s="595"/>
      <c r="BR39" s="595"/>
      <c r="BS39" s="595"/>
      <c r="BT39" s="595"/>
      <c r="BU39" s="595"/>
      <c r="BV39" s="40"/>
      <c r="BW39" s="594" t="str">
        <f t="shared" si="2"/>
        <v/>
      </c>
      <c r="BX39" s="594"/>
      <c r="BY39" s="595" t="str">
        <f>IF('各会計、関係団体の財政状況及び健全化判断比率'!B73="","",'各会計、関係団体の財政状況及び健全化判断比率'!B73)</f>
        <v/>
      </c>
      <c r="BZ39" s="595"/>
      <c r="CA39" s="595"/>
      <c r="CB39" s="595"/>
      <c r="CC39" s="595"/>
      <c r="CD39" s="595"/>
      <c r="CE39" s="595"/>
      <c r="CF39" s="595"/>
      <c r="CG39" s="595"/>
      <c r="CH39" s="595"/>
      <c r="CI39" s="595"/>
      <c r="CJ39" s="595"/>
      <c r="CK39" s="595"/>
      <c r="CL39" s="595"/>
      <c r="CM39" s="595"/>
      <c r="CN39" s="40"/>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G39" s="596" t="str">
        <f>IF('各会計、関係団体の財政状況及び健全化判断比率'!BR12="","",'各会計、関係団体の財政状況及び健全化判断比率'!BR12)</f>
        <v/>
      </c>
      <c r="DH39" s="596"/>
      <c r="DI39" s="67"/>
    </row>
    <row r="40" spans="1:113" ht="32.25" customHeight="1" x14ac:dyDescent="0.15">
      <c r="A40" s="40"/>
      <c r="B40" s="64"/>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40"/>
      <c r="U40" s="594" t="str">
        <f t="shared" si="4"/>
        <v/>
      </c>
      <c r="V40" s="594"/>
      <c r="W40" s="595"/>
      <c r="X40" s="595"/>
      <c r="Y40" s="595"/>
      <c r="Z40" s="595"/>
      <c r="AA40" s="595"/>
      <c r="AB40" s="595"/>
      <c r="AC40" s="595"/>
      <c r="AD40" s="595"/>
      <c r="AE40" s="595"/>
      <c r="AF40" s="595"/>
      <c r="AG40" s="595"/>
      <c r="AH40" s="595"/>
      <c r="AI40" s="595"/>
      <c r="AJ40" s="595"/>
      <c r="AK40" s="595"/>
      <c r="AL40" s="40"/>
      <c r="AM40" s="594" t="str">
        <f t="shared" si="0"/>
        <v/>
      </c>
      <c r="AN40" s="594"/>
      <c r="AO40" s="595"/>
      <c r="AP40" s="595"/>
      <c r="AQ40" s="595"/>
      <c r="AR40" s="595"/>
      <c r="AS40" s="595"/>
      <c r="AT40" s="595"/>
      <c r="AU40" s="595"/>
      <c r="AV40" s="595"/>
      <c r="AW40" s="595"/>
      <c r="AX40" s="595"/>
      <c r="AY40" s="595"/>
      <c r="AZ40" s="595"/>
      <c r="BA40" s="595"/>
      <c r="BB40" s="595"/>
      <c r="BC40" s="595"/>
      <c r="BD40" s="40"/>
      <c r="BE40" s="594" t="str">
        <f t="shared" si="1"/>
        <v/>
      </c>
      <c r="BF40" s="594"/>
      <c r="BG40" s="595"/>
      <c r="BH40" s="595"/>
      <c r="BI40" s="595"/>
      <c r="BJ40" s="595"/>
      <c r="BK40" s="595"/>
      <c r="BL40" s="595"/>
      <c r="BM40" s="595"/>
      <c r="BN40" s="595"/>
      <c r="BO40" s="595"/>
      <c r="BP40" s="595"/>
      <c r="BQ40" s="595"/>
      <c r="BR40" s="595"/>
      <c r="BS40" s="595"/>
      <c r="BT40" s="595"/>
      <c r="BU40" s="595"/>
      <c r="BV40" s="40"/>
      <c r="BW40" s="594" t="str">
        <f t="shared" si="2"/>
        <v/>
      </c>
      <c r="BX40" s="594"/>
      <c r="BY40" s="595" t="str">
        <f>IF('各会計、関係団体の財政状況及び健全化判断比率'!B74="","",'各会計、関係団体の財政状況及び健全化判断比率'!B74)</f>
        <v/>
      </c>
      <c r="BZ40" s="595"/>
      <c r="CA40" s="595"/>
      <c r="CB40" s="595"/>
      <c r="CC40" s="595"/>
      <c r="CD40" s="595"/>
      <c r="CE40" s="595"/>
      <c r="CF40" s="595"/>
      <c r="CG40" s="595"/>
      <c r="CH40" s="595"/>
      <c r="CI40" s="595"/>
      <c r="CJ40" s="595"/>
      <c r="CK40" s="595"/>
      <c r="CL40" s="595"/>
      <c r="CM40" s="595"/>
      <c r="CN40" s="40"/>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G40" s="596" t="str">
        <f>IF('各会計、関係団体の財政状況及び健全化判断比率'!BR13="","",'各会計、関係団体の財政状況及び健全化判断比率'!BR13)</f>
        <v/>
      </c>
      <c r="DH40" s="596"/>
      <c r="DI40" s="67"/>
    </row>
    <row r="41" spans="1:113" ht="32.25" customHeight="1" x14ac:dyDescent="0.15">
      <c r="A41" s="40"/>
      <c r="B41" s="64"/>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40"/>
      <c r="U41" s="594" t="str">
        <f t="shared" si="4"/>
        <v/>
      </c>
      <c r="V41" s="594"/>
      <c r="W41" s="595"/>
      <c r="X41" s="595"/>
      <c r="Y41" s="595"/>
      <c r="Z41" s="595"/>
      <c r="AA41" s="595"/>
      <c r="AB41" s="595"/>
      <c r="AC41" s="595"/>
      <c r="AD41" s="595"/>
      <c r="AE41" s="595"/>
      <c r="AF41" s="595"/>
      <c r="AG41" s="595"/>
      <c r="AH41" s="595"/>
      <c r="AI41" s="595"/>
      <c r="AJ41" s="595"/>
      <c r="AK41" s="595"/>
      <c r="AL41" s="40"/>
      <c r="AM41" s="594" t="str">
        <f t="shared" si="0"/>
        <v/>
      </c>
      <c r="AN41" s="594"/>
      <c r="AO41" s="595"/>
      <c r="AP41" s="595"/>
      <c r="AQ41" s="595"/>
      <c r="AR41" s="595"/>
      <c r="AS41" s="595"/>
      <c r="AT41" s="595"/>
      <c r="AU41" s="595"/>
      <c r="AV41" s="595"/>
      <c r="AW41" s="595"/>
      <c r="AX41" s="595"/>
      <c r="AY41" s="595"/>
      <c r="AZ41" s="595"/>
      <c r="BA41" s="595"/>
      <c r="BB41" s="595"/>
      <c r="BC41" s="595"/>
      <c r="BD41" s="40"/>
      <c r="BE41" s="594" t="str">
        <f t="shared" si="1"/>
        <v/>
      </c>
      <c r="BF41" s="594"/>
      <c r="BG41" s="595"/>
      <c r="BH41" s="595"/>
      <c r="BI41" s="595"/>
      <c r="BJ41" s="595"/>
      <c r="BK41" s="595"/>
      <c r="BL41" s="595"/>
      <c r="BM41" s="595"/>
      <c r="BN41" s="595"/>
      <c r="BO41" s="595"/>
      <c r="BP41" s="595"/>
      <c r="BQ41" s="595"/>
      <c r="BR41" s="595"/>
      <c r="BS41" s="595"/>
      <c r="BT41" s="595"/>
      <c r="BU41" s="595"/>
      <c r="BV41" s="40"/>
      <c r="BW41" s="594" t="str">
        <f t="shared" si="2"/>
        <v/>
      </c>
      <c r="BX41" s="594"/>
      <c r="BY41" s="595" t="str">
        <f>IF('各会計、関係団体の財政状況及び健全化判断比率'!B75="","",'各会計、関係団体の財政状況及び健全化判断比率'!B75)</f>
        <v/>
      </c>
      <c r="BZ41" s="595"/>
      <c r="CA41" s="595"/>
      <c r="CB41" s="595"/>
      <c r="CC41" s="595"/>
      <c r="CD41" s="595"/>
      <c r="CE41" s="595"/>
      <c r="CF41" s="595"/>
      <c r="CG41" s="595"/>
      <c r="CH41" s="595"/>
      <c r="CI41" s="595"/>
      <c r="CJ41" s="595"/>
      <c r="CK41" s="595"/>
      <c r="CL41" s="595"/>
      <c r="CM41" s="595"/>
      <c r="CN41" s="40"/>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G41" s="596" t="str">
        <f>IF('各会計、関係団体の財政状況及び健全化判断比率'!BR14="","",'各会計、関係団体の財政状況及び健全化判断比率'!BR14)</f>
        <v/>
      </c>
      <c r="DH41" s="596"/>
      <c r="DI41" s="67"/>
    </row>
    <row r="42" spans="1:113" ht="32.25" customHeight="1" x14ac:dyDescent="0.15">
      <c r="B42" s="64"/>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40"/>
      <c r="U42" s="594" t="str">
        <f t="shared" si="4"/>
        <v/>
      </c>
      <c r="V42" s="594"/>
      <c r="W42" s="595"/>
      <c r="X42" s="595"/>
      <c r="Y42" s="595"/>
      <c r="Z42" s="595"/>
      <c r="AA42" s="595"/>
      <c r="AB42" s="595"/>
      <c r="AC42" s="595"/>
      <c r="AD42" s="595"/>
      <c r="AE42" s="595"/>
      <c r="AF42" s="595"/>
      <c r="AG42" s="595"/>
      <c r="AH42" s="595"/>
      <c r="AI42" s="595"/>
      <c r="AJ42" s="595"/>
      <c r="AK42" s="595"/>
      <c r="AL42" s="40"/>
      <c r="AM42" s="594" t="str">
        <f t="shared" si="0"/>
        <v/>
      </c>
      <c r="AN42" s="594"/>
      <c r="AO42" s="595"/>
      <c r="AP42" s="595"/>
      <c r="AQ42" s="595"/>
      <c r="AR42" s="595"/>
      <c r="AS42" s="595"/>
      <c r="AT42" s="595"/>
      <c r="AU42" s="595"/>
      <c r="AV42" s="595"/>
      <c r="AW42" s="595"/>
      <c r="AX42" s="595"/>
      <c r="AY42" s="595"/>
      <c r="AZ42" s="595"/>
      <c r="BA42" s="595"/>
      <c r="BB42" s="595"/>
      <c r="BC42" s="595"/>
      <c r="BD42" s="40"/>
      <c r="BE42" s="594" t="str">
        <f t="shared" si="1"/>
        <v/>
      </c>
      <c r="BF42" s="594"/>
      <c r="BG42" s="595"/>
      <c r="BH42" s="595"/>
      <c r="BI42" s="595"/>
      <c r="BJ42" s="595"/>
      <c r="BK42" s="595"/>
      <c r="BL42" s="595"/>
      <c r="BM42" s="595"/>
      <c r="BN42" s="595"/>
      <c r="BO42" s="595"/>
      <c r="BP42" s="595"/>
      <c r="BQ42" s="595"/>
      <c r="BR42" s="595"/>
      <c r="BS42" s="595"/>
      <c r="BT42" s="595"/>
      <c r="BU42" s="595"/>
      <c r="BV42" s="40"/>
      <c r="BW42" s="594" t="str">
        <f t="shared" si="2"/>
        <v/>
      </c>
      <c r="BX42" s="594"/>
      <c r="BY42" s="595" t="str">
        <f>IF('各会計、関係団体の財政状況及び健全化判断比率'!B76="","",'各会計、関係団体の財政状況及び健全化判断比率'!B76)</f>
        <v/>
      </c>
      <c r="BZ42" s="595"/>
      <c r="CA42" s="595"/>
      <c r="CB42" s="595"/>
      <c r="CC42" s="595"/>
      <c r="CD42" s="595"/>
      <c r="CE42" s="595"/>
      <c r="CF42" s="595"/>
      <c r="CG42" s="595"/>
      <c r="CH42" s="595"/>
      <c r="CI42" s="595"/>
      <c r="CJ42" s="595"/>
      <c r="CK42" s="595"/>
      <c r="CL42" s="595"/>
      <c r="CM42" s="595"/>
      <c r="CN42" s="40"/>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G42" s="596" t="str">
        <f>IF('各会計、関係団体の財政状況及び健全化判断比率'!BR15="","",'各会計、関係団体の財政状況及び健全化判断比率'!BR15)</f>
        <v/>
      </c>
      <c r="DH42" s="596"/>
      <c r="DI42" s="67"/>
    </row>
    <row r="43" spans="1:113" ht="32.25" customHeight="1" x14ac:dyDescent="0.15">
      <c r="B43" s="64"/>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40"/>
      <c r="U43" s="594" t="str">
        <f t="shared" si="4"/>
        <v/>
      </c>
      <c r="V43" s="594"/>
      <c r="W43" s="595"/>
      <c r="X43" s="595"/>
      <c r="Y43" s="595"/>
      <c r="Z43" s="595"/>
      <c r="AA43" s="595"/>
      <c r="AB43" s="595"/>
      <c r="AC43" s="595"/>
      <c r="AD43" s="595"/>
      <c r="AE43" s="595"/>
      <c r="AF43" s="595"/>
      <c r="AG43" s="595"/>
      <c r="AH43" s="595"/>
      <c r="AI43" s="595"/>
      <c r="AJ43" s="595"/>
      <c r="AK43" s="595"/>
      <c r="AL43" s="40"/>
      <c r="AM43" s="594" t="str">
        <f t="shared" si="0"/>
        <v/>
      </c>
      <c r="AN43" s="594"/>
      <c r="AO43" s="595"/>
      <c r="AP43" s="595"/>
      <c r="AQ43" s="595"/>
      <c r="AR43" s="595"/>
      <c r="AS43" s="595"/>
      <c r="AT43" s="595"/>
      <c r="AU43" s="595"/>
      <c r="AV43" s="595"/>
      <c r="AW43" s="595"/>
      <c r="AX43" s="595"/>
      <c r="AY43" s="595"/>
      <c r="AZ43" s="595"/>
      <c r="BA43" s="595"/>
      <c r="BB43" s="595"/>
      <c r="BC43" s="595"/>
      <c r="BD43" s="40"/>
      <c r="BE43" s="594" t="str">
        <f t="shared" si="1"/>
        <v/>
      </c>
      <c r="BF43" s="594"/>
      <c r="BG43" s="595"/>
      <c r="BH43" s="595"/>
      <c r="BI43" s="595"/>
      <c r="BJ43" s="595"/>
      <c r="BK43" s="595"/>
      <c r="BL43" s="595"/>
      <c r="BM43" s="595"/>
      <c r="BN43" s="595"/>
      <c r="BO43" s="595"/>
      <c r="BP43" s="595"/>
      <c r="BQ43" s="595"/>
      <c r="BR43" s="595"/>
      <c r="BS43" s="595"/>
      <c r="BT43" s="595"/>
      <c r="BU43" s="595"/>
      <c r="BV43" s="40"/>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40"/>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G43" s="596" t="str">
        <f>IF('各会計、関係団体の財政状況及び健全化判断比率'!BR16="","",'各会計、関係団体の財政状況及び健全化判断比率'!BR16)</f>
        <v/>
      </c>
      <c r="DH43" s="596"/>
      <c r="DI43" s="67"/>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148</v>
      </c>
      <c r="E46" s="597" t="s">
        <v>149</v>
      </c>
      <c r="F46" s="597"/>
      <c r="G46" s="597"/>
      <c r="H46" s="597"/>
      <c r="I46" s="597"/>
      <c r="J46" s="597"/>
      <c r="K46" s="597"/>
      <c r="L46" s="597"/>
      <c r="M46" s="597"/>
      <c r="N46" s="597"/>
      <c r="O46" s="597"/>
      <c r="P46" s="597"/>
      <c r="Q46" s="597"/>
      <c r="R46" s="597"/>
      <c r="S46" s="597"/>
      <c r="T46" s="597"/>
      <c r="U46" s="597"/>
      <c r="V46" s="597"/>
      <c r="W46" s="597"/>
      <c r="X46" s="597"/>
      <c r="Y46" s="597"/>
      <c r="Z46" s="597"/>
      <c r="AA46" s="597"/>
      <c r="AB46" s="597"/>
      <c r="AC46" s="597"/>
      <c r="AD46" s="597"/>
      <c r="AE46" s="597"/>
      <c r="AF46" s="597"/>
      <c r="AG46" s="597"/>
      <c r="AH46" s="597"/>
      <c r="AI46" s="597"/>
      <c r="AJ46" s="597"/>
      <c r="AK46" s="597"/>
      <c r="AL46" s="597"/>
      <c r="AM46" s="597"/>
      <c r="AN46" s="597"/>
      <c r="AO46" s="597"/>
      <c r="AP46" s="597"/>
      <c r="AQ46" s="597"/>
      <c r="AR46" s="597"/>
      <c r="AS46" s="597"/>
      <c r="AT46" s="597"/>
      <c r="AU46" s="597"/>
      <c r="AV46" s="597"/>
      <c r="AW46" s="597"/>
      <c r="AX46" s="597"/>
      <c r="AY46" s="597"/>
      <c r="AZ46" s="597"/>
      <c r="BA46" s="597"/>
      <c r="BB46" s="597"/>
      <c r="BC46" s="597"/>
      <c r="BD46" s="597"/>
      <c r="BE46" s="597"/>
      <c r="BF46" s="597"/>
      <c r="BG46" s="597"/>
      <c r="BH46" s="597"/>
      <c r="BI46" s="597"/>
      <c r="BJ46" s="597"/>
      <c r="BK46" s="597"/>
      <c r="BL46" s="597"/>
      <c r="BM46" s="597"/>
      <c r="BN46" s="597"/>
      <c r="BO46" s="597"/>
      <c r="BP46" s="597"/>
      <c r="BQ46" s="597"/>
      <c r="BR46" s="597"/>
      <c r="BS46" s="597"/>
      <c r="BT46" s="597"/>
      <c r="BU46" s="597"/>
      <c r="BV46" s="597"/>
      <c r="BW46" s="597"/>
      <c r="BX46" s="597"/>
      <c r="BY46" s="597"/>
      <c r="BZ46" s="597"/>
      <c r="CA46" s="597"/>
      <c r="CB46" s="597"/>
      <c r="CC46" s="597"/>
      <c r="CD46" s="597"/>
      <c r="CE46" s="597"/>
      <c r="CF46" s="597"/>
      <c r="CG46" s="597"/>
      <c r="CH46" s="597"/>
      <c r="CI46" s="597"/>
      <c r="CJ46" s="597"/>
      <c r="CK46" s="597"/>
      <c r="CL46" s="597"/>
      <c r="CM46" s="597"/>
      <c r="CN46" s="597"/>
      <c r="CO46" s="597"/>
      <c r="CP46" s="597"/>
      <c r="CQ46" s="597"/>
      <c r="CR46" s="597"/>
      <c r="CS46" s="597"/>
      <c r="CT46" s="597"/>
      <c r="CU46" s="597"/>
      <c r="CV46" s="597"/>
      <c r="CW46" s="597"/>
      <c r="CX46" s="597"/>
      <c r="CY46" s="597"/>
      <c r="CZ46" s="597"/>
      <c r="DA46" s="597"/>
      <c r="DB46" s="597"/>
      <c r="DC46" s="597"/>
      <c r="DD46" s="597"/>
      <c r="DE46" s="597"/>
      <c r="DF46" s="597"/>
      <c r="DG46" s="597"/>
      <c r="DH46" s="597"/>
      <c r="DI46" s="597"/>
    </row>
    <row r="47" spans="1:113" x14ac:dyDescent="0.15">
      <c r="E47" s="597" t="s">
        <v>150</v>
      </c>
      <c r="F47" s="597"/>
      <c r="G47" s="597"/>
      <c r="H47" s="597"/>
      <c r="I47" s="597"/>
      <c r="J47" s="597"/>
      <c r="K47" s="597"/>
      <c r="L47" s="597"/>
      <c r="M47" s="597"/>
      <c r="N47" s="597"/>
      <c r="O47" s="597"/>
      <c r="P47" s="597"/>
      <c r="Q47" s="597"/>
      <c r="R47" s="597"/>
      <c r="S47" s="597"/>
      <c r="T47" s="597"/>
      <c r="U47" s="597"/>
      <c r="V47" s="597"/>
      <c r="W47" s="597"/>
      <c r="X47" s="597"/>
      <c r="Y47" s="597"/>
      <c r="Z47" s="597"/>
      <c r="AA47" s="597"/>
      <c r="AB47" s="597"/>
      <c r="AC47" s="597"/>
      <c r="AD47" s="597"/>
      <c r="AE47" s="597"/>
      <c r="AF47" s="597"/>
      <c r="AG47" s="597"/>
      <c r="AH47" s="597"/>
      <c r="AI47" s="597"/>
      <c r="AJ47" s="597"/>
      <c r="AK47" s="597"/>
      <c r="AL47" s="597"/>
      <c r="AM47" s="597"/>
      <c r="AN47" s="597"/>
      <c r="AO47" s="597"/>
      <c r="AP47" s="597"/>
      <c r="AQ47" s="597"/>
      <c r="AR47" s="597"/>
      <c r="AS47" s="597"/>
      <c r="AT47" s="597"/>
      <c r="AU47" s="597"/>
      <c r="AV47" s="597"/>
      <c r="AW47" s="597"/>
      <c r="AX47" s="597"/>
      <c r="AY47" s="597"/>
      <c r="AZ47" s="597"/>
      <c r="BA47" s="597"/>
      <c r="BB47" s="597"/>
      <c r="BC47" s="597"/>
      <c r="BD47" s="597"/>
      <c r="BE47" s="597"/>
      <c r="BF47" s="597"/>
      <c r="BG47" s="597"/>
      <c r="BH47" s="597"/>
      <c r="BI47" s="597"/>
      <c r="BJ47" s="597"/>
      <c r="BK47" s="597"/>
      <c r="BL47" s="597"/>
      <c r="BM47" s="597"/>
      <c r="BN47" s="597"/>
      <c r="BO47" s="597"/>
      <c r="BP47" s="597"/>
      <c r="BQ47" s="597"/>
      <c r="BR47" s="597"/>
      <c r="BS47" s="597"/>
      <c r="BT47" s="597"/>
      <c r="BU47" s="597"/>
      <c r="BV47" s="597"/>
      <c r="BW47" s="597"/>
      <c r="BX47" s="597"/>
      <c r="BY47" s="597"/>
      <c r="BZ47" s="597"/>
      <c r="CA47" s="597"/>
      <c r="CB47" s="597"/>
      <c r="CC47" s="597"/>
      <c r="CD47" s="597"/>
      <c r="CE47" s="597"/>
      <c r="CF47" s="597"/>
      <c r="CG47" s="597"/>
      <c r="CH47" s="597"/>
      <c r="CI47" s="597"/>
      <c r="CJ47" s="597"/>
      <c r="CK47" s="597"/>
      <c r="CL47" s="597"/>
      <c r="CM47" s="597"/>
      <c r="CN47" s="597"/>
      <c r="CO47" s="597"/>
      <c r="CP47" s="597"/>
      <c r="CQ47" s="597"/>
      <c r="CR47" s="597"/>
      <c r="CS47" s="597"/>
      <c r="CT47" s="597"/>
      <c r="CU47" s="597"/>
      <c r="CV47" s="597"/>
      <c r="CW47" s="597"/>
      <c r="CX47" s="597"/>
      <c r="CY47" s="597"/>
      <c r="CZ47" s="597"/>
      <c r="DA47" s="597"/>
      <c r="DB47" s="597"/>
      <c r="DC47" s="597"/>
      <c r="DD47" s="597"/>
      <c r="DE47" s="597"/>
      <c r="DF47" s="597"/>
      <c r="DG47" s="597"/>
      <c r="DH47" s="597"/>
      <c r="DI47" s="597"/>
    </row>
    <row r="48" spans="1:113" x14ac:dyDescent="0.15">
      <c r="E48" s="597" t="s">
        <v>151</v>
      </c>
      <c r="F48" s="597"/>
      <c r="G48" s="597"/>
      <c r="H48" s="597"/>
      <c r="I48" s="597"/>
      <c r="J48" s="597"/>
      <c r="K48" s="597"/>
      <c r="L48" s="597"/>
      <c r="M48" s="597"/>
      <c r="N48" s="597"/>
      <c r="O48" s="597"/>
      <c r="P48" s="597"/>
      <c r="Q48" s="597"/>
      <c r="R48" s="597"/>
      <c r="S48" s="597"/>
      <c r="T48" s="597"/>
      <c r="U48" s="597"/>
      <c r="V48" s="597"/>
      <c r="W48" s="597"/>
      <c r="X48" s="597"/>
      <c r="Y48" s="597"/>
      <c r="Z48" s="597"/>
      <c r="AA48" s="597"/>
      <c r="AB48" s="597"/>
      <c r="AC48" s="597"/>
      <c r="AD48" s="597"/>
      <c r="AE48" s="597"/>
      <c r="AF48" s="597"/>
      <c r="AG48" s="597"/>
      <c r="AH48" s="597"/>
      <c r="AI48" s="597"/>
      <c r="AJ48" s="597"/>
      <c r="AK48" s="597"/>
      <c r="AL48" s="597"/>
      <c r="AM48" s="597"/>
      <c r="AN48" s="597"/>
      <c r="AO48" s="597"/>
      <c r="AP48" s="597"/>
      <c r="AQ48" s="597"/>
      <c r="AR48" s="597"/>
      <c r="AS48" s="597"/>
      <c r="AT48" s="597"/>
      <c r="AU48" s="597"/>
      <c r="AV48" s="597"/>
      <c r="AW48" s="597"/>
      <c r="AX48" s="597"/>
      <c r="AY48" s="597"/>
      <c r="AZ48" s="597"/>
      <c r="BA48" s="597"/>
      <c r="BB48" s="597"/>
      <c r="BC48" s="597"/>
      <c r="BD48" s="597"/>
      <c r="BE48" s="597"/>
      <c r="BF48" s="597"/>
      <c r="BG48" s="597"/>
      <c r="BH48" s="597"/>
      <c r="BI48" s="597"/>
      <c r="BJ48" s="597"/>
      <c r="BK48" s="597"/>
      <c r="BL48" s="597"/>
      <c r="BM48" s="597"/>
      <c r="BN48" s="597"/>
      <c r="BO48" s="597"/>
      <c r="BP48" s="597"/>
      <c r="BQ48" s="597"/>
      <c r="BR48" s="597"/>
      <c r="BS48" s="597"/>
      <c r="BT48" s="597"/>
      <c r="BU48" s="597"/>
      <c r="BV48" s="597"/>
      <c r="BW48" s="597"/>
      <c r="BX48" s="597"/>
      <c r="BY48" s="597"/>
      <c r="BZ48" s="597"/>
      <c r="CA48" s="597"/>
      <c r="CB48" s="597"/>
      <c r="CC48" s="597"/>
      <c r="CD48" s="597"/>
      <c r="CE48" s="597"/>
      <c r="CF48" s="597"/>
      <c r="CG48" s="597"/>
      <c r="CH48" s="597"/>
      <c r="CI48" s="597"/>
      <c r="CJ48" s="597"/>
      <c r="CK48" s="597"/>
      <c r="CL48" s="597"/>
      <c r="CM48" s="597"/>
      <c r="CN48" s="597"/>
      <c r="CO48" s="597"/>
      <c r="CP48" s="597"/>
      <c r="CQ48" s="597"/>
      <c r="CR48" s="597"/>
      <c r="CS48" s="597"/>
      <c r="CT48" s="597"/>
      <c r="CU48" s="597"/>
      <c r="CV48" s="597"/>
      <c r="CW48" s="597"/>
      <c r="CX48" s="597"/>
      <c r="CY48" s="597"/>
      <c r="CZ48" s="597"/>
      <c r="DA48" s="597"/>
      <c r="DB48" s="597"/>
      <c r="DC48" s="597"/>
      <c r="DD48" s="597"/>
      <c r="DE48" s="597"/>
      <c r="DF48" s="597"/>
      <c r="DG48" s="597"/>
      <c r="DH48" s="597"/>
      <c r="DI48" s="597"/>
    </row>
    <row r="49" spans="5:113" x14ac:dyDescent="0.15">
      <c r="E49" s="598" t="s">
        <v>152</v>
      </c>
      <c r="F49" s="598"/>
      <c r="G49" s="598"/>
      <c r="H49" s="598"/>
      <c r="I49" s="598"/>
      <c r="J49" s="598"/>
      <c r="K49" s="598"/>
      <c r="L49" s="598"/>
      <c r="M49" s="598"/>
      <c r="N49" s="598"/>
      <c r="O49" s="598"/>
      <c r="P49" s="598"/>
      <c r="Q49" s="598"/>
      <c r="R49" s="598"/>
      <c r="S49" s="598"/>
      <c r="T49" s="598"/>
      <c r="U49" s="598"/>
      <c r="V49" s="598"/>
      <c r="W49" s="598"/>
      <c r="X49" s="598"/>
      <c r="Y49" s="598"/>
      <c r="Z49" s="598"/>
      <c r="AA49" s="598"/>
      <c r="AB49" s="598"/>
      <c r="AC49" s="598"/>
      <c r="AD49" s="598"/>
      <c r="AE49" s="598"/>
      <c r="AF49" s="598"/>
      <c r="AG49" s="598"/>
      <c r="AH49" s="598"/>
      <c r="AI49" s="598"/>
      <c r="AJ49" s="598"/>
      <c r="AK49" s="598"/>
      <c r="AL49" s="598"/>
      <c r="AM49" s="598"/>
      <c r="AN49" s="598"/>
      <c r="AO49" s="598"/>
      <c r="AP49" s="598"/>
      <c r="AQ49" s="598"/>
      <c r="AR49" s="598"/>
      <c r="AS49" s="598"/>
      <c r="AT49" s="598"/>
      <c r="AU49" s="598"/>
      <c r="AV49" s="598"/>
      <c r="AW49" s="598"/>
      <c r="AX49" s="598"/>
      <c r="AY49" s="598"/>
      <c r="AZ49" s="598"/>
      <c r="BA49" s="598"/>
      <c r="BB49" s="598"/>
      <c r="BC49" s="598"/>
      <c r="BD49" s="598"/>
      <c r="BE49" s="598"/>
      <c r="BF49" s="598"/>
      <c r="BG49" s="598"/>
      <c r="BH49" s="598"/>
      <c r="BI49" s="598"/>
      <c r="BJ49" s="598"/>
      <c r="BK49" s="598"/>
      <c r="BL49" s="598"/>
      <c r="BM49" s="598"/>
      <c r="BN49" s="598"/>
      <c r="BO49" s="598"/>
      <c r="BP49" s="598"/>
      <c r="BQ49" s="598"/>
      <c r="BR49" s="598"/>
      <c r="BS49" s="598"/>
      <c r="BT49" s="598"/>
      <c r="BU49" s="598"/>
      <c r="BV49" s="598"/>
      <c r="BW49" s="598"/>
      <c r="BX49" s="598"/>
      <c r="BY49" s="598"/>
      <c r="BZ49" s="598"/>
      <c r="CA49" s="598"/>
      <c r="CB49" s="598"/>
      <c r="CC49" s="598"/>
      <c r="CD49" s="598"/>
      <c r="CE49" s="598"/>
      <c r="CF49" s="598"/>
      <c r="CG49" s="598"/>
      <c r="CH49" s="598"/>
      <c r="CI49" s="598"/>
      <c r="CJ49" s="598"/>
      <c r="CK49" s="598"/>
      <c r="CL49" s="598"/>
      <c r="CM49" s="598"/>
      <c r="CN49" s="598"/>
      <c r="CO49" s="598"/>
      <c r="CP49" s="598"/>
      <c r="CQ49" s="598"/>
      <c r="CR49" s="598"/>
      <c r="CS49" s="598"/>
      <c r="CT49" s="598"/>
      <c r="CU49" s="598"/>
      <c r="CV49" s="598"/>
      <c r="CW49" s="598"/>
      <c r="CX49" s="598"/>
      <c r="CY49" s="598"/>
      <c r="CZ49" s="598"/>
      <c r="DA49" s="598"/>
      <c r="DB49" s="598"/>
      <c r="DC49" s="598"/>
      <c r="DD49" s="598"/>
      <c r="DE49" s="598"/>
      <c r="DF49" s="598"/>
      <c r="DG49" s="598"/>
      <c r="DH49" s="598"/>
      <c r="DI49" s="598"/>
    </row>
    <row r="50" spans="5:113" x14ac:dyDescent="0.15">
      <c r="E50" s="597" t="s">
        <v>153</v>
      </c>
      <c r="F50" s="597"/>
      <c r="G50" s="597"/>
      <c r="H50" s="597"/>
      <c r="I50" s="597"/>
      <c r="J50" s="597"/>
      <c r="K50" s="597"/>
      <c r="L50" s="597"/>
      <c r="M50" s="597"/>
      <c r="N50" s="597"/>
      <c r="O50" s="597"/>
      <c r="P50" s="597"/>
      <c r="Q50" s="597"/>
      <c r="R50" s="597"/>
      <c r="S50" s="597"/>
      <c r="T50" s="597"/>
      <c r="U50" s="597"/>
      <c r="V50" s="597"/>
      <c r="W50" s="597"/>
      <c r="X50" s="597"/>
      <c r="Y50" s="597"/>
      <c r="Z50" s="597"/>
      <c r="AA50" s="597"/>
      <c r="AB50" s="597"/>
      <c r="AC50" s="597"/>
      <c r="AD50" s="597"/>
      <c r="AE50" s="597"/>
      <c r="AF50" s="597"/>
      <c r="AG50" s="597"/>
      <c r="AH50" s="597"/>
      <c r="AI50" s="597"/>
      <c r="AJ50" s="597"/>
      <c r="AK50" s="597"/>
      <c r="AL50" s="597"/>
      <c r="AM50" s="597"/>
      <c r="AN50" s="597"/>
      <c r="AO50" s="597"/>
      <c r="AP50" s="597"/>
      <c r="AQ50" s="597"/>
      <c r="AR50" s="597"/>
      <c r="AS50" s="597"/>
      <c r="AT50" s="597"/>
      <c r="AU50" s="597"/>
      <c r="AV50" s="597"/>
      <c r="AW50" s="597"/>
      <c r="AX50" s="597"/>
      <c r="AY50" s="597"/>
      <c r="AZ50" s="597"/>
      <c r="BA50" s="597"/>
      <c r="BB50" s="597"/>
      <c r="BC50" s="597"/>
      <c r="BD50" s="597"/>
      <c r="BE50" s="597"/>
      <c r="BF50" s="597"/>
      <c r="BG50" s="597"/>
      <c r="BH50" s="597"/>
      <c r="BI50" s="597"/>
      <c r="BJ50" s="597"/>
      <c r="BK50" s="597"/>
      <c r="BL50" s="597"/>
      <c r="BM50" s="597"/>
      <c r="BN50" s="597"/>
      <c r="BO50" s="597"/>
      <c r="BP50" s="597"/>
      <c r="BQ50" s="597"/>
      <c r="BR50" s="597"/>
      <c r="BS50" s="597"/>
      <c r="BT50" s="597"/>
      <c r="BU50" s="597"/>
      <c r="BV50" s="597"/>
      <c r="BW50" s="597"/>
      <c r="BX50" s="597"/>
      <c r="BY50" s="597"/>
      <c r="BZ50" s="597"/>
      <c r="CA50" s="597"/>
      <c r="CB50" s="597"/>
      <c r="CC50" s="597"/>
      <c r="CD50" s="597"/>
      <c r="CE50" s="597"/>
      <c r="CF50" s="597"/>
      <c r="CG50" s="597"/>
      <c r="CH50" s="597"/>
      <c r="CI50" s="597"/>
      <c r="CJ50" s="597"/>
      <c r="CK50" s="597"/>
      <c r="CL50" s="597"/>
      <c r="CM50" s="597"/>
      <c r="CN50" s="597"/>
      <c r="CO50" s="597"/>
      <c r="CP50" s="597"/>
      <c r="CQ50" s="597"/>
      <c r="CR50" s="597"/>
      <c r="CS50" s="597"/>
      <c r="CT50" s="597"/>
      <c r="CU50" s="597"/>
      <c r="CV50" s="597"/>
      <c r="CW50" s="597"/>
      <c r="CX50" s="597"/>
      <c r="CY50" s="597"/>
      <c r="CZ50" s="597"/>
      <c r="DA50" s="597"/>
      <c r="DB50" s="597"/>
      <c r="DC50" s="597"/>
      <c r="DD50" s="597"/>
      <c r="DE50" s="597"/>
      <c r="DF50" s="597"/>
      <c r="DG50" s="597"/>
      <c r="DH50" s="597"/>
      <c r="DI50" s="597"/>
    </row>
    <row r="51" spans="5:113" x14ac:dyDescent="0.15">
      <c r="E51" s="597" t="s">
        <v>154</v>
      </c>
      <c r="F51" s="597"/>
      <c r="G51" s="597"/>
      <c r="H51" s="597"/>
      <c r="I51" s="597"/>
      <c r="J51" s="597"/>
      <c r="K51" s="597"/>
      <c r="L51" s="597"/>
      <c r="M51" s="597"/>
      <c r="N51" s="597"/>
      <c r="O51" s="597"/>
      <c r="P51" s="597"/>
      <c r="Q51" s="597"/>
      <c r="R51" s="597"/>
      <c r="S51" s="597"/>
      <c r="T51" s="597"/>
      <c r="U51" s="597"/>
      <c r="V51" s="597"/>
      <c r="W51" s="597"/>
      <c r="X51" s="597"/>
      <c r="Y51" s="597"/>
      <c r="Z51" s="597"/>
      <c r="AA51" s="597"/>
      <c r="AB51" s="597"/>
      <c r="AC51" s="597"/>
      <c r="AD51" s="597"/>
      <c r="AE51" s="597"/>
      <c r="AF51" s="597"/>
      <c r="AG51" s="597"/>
      <c r="AH51" s="597"/>
      <c r="AI51" s="597"/>
      <c r="AJ51" s="597"/>
      <c r="AK51" s="597"/>
      <c r="AL51" s="597"/>
      <c r="AM51" s="597"/>
      <c r="AN51" s="597"/>
      <c r="AO51" s="597"/>
      <c r="AP51" s="597"/>
      <c r="AQ51" s="597"/>
      <c r="AR51" s="597"/>
      <c r="AS51" s="597"/>
      <c r="AT51" s="597"/>
      <c r="AU51" s="597"/>
      <c r="AV51" s="597"/>
      <c r="AW51" s="597"/>
      <c r="AX51" s="597"/>
      <c r="AY51" s="597"/>
      <c r="AZ51" s="597"/>
      <c r="BA51" s="597"/>
      <c r="BB51" s="597"/>
      <c r="BC51" s="597"/>
      <c r="BD51" s="597"/>
      <c r="BE51" s="597"/>
      <c r="BF51" s="597"/>
      <c r="BG51" s="597"/>
      <c r="BH51" s="597"/>
      <c r="BI51" s="597"/>
      <c r="BJ51" s="597"/>
      <c r="BK51" s="597"/>
      <c r="BL51" s="597"/>
      <c r="BM51" s="597"/>
      <c r="BN51" s="597"/>
      <c r="BO51" s="597"/>
      <c r="BP51" s="597"/>
      <c r="BQ51" s="597"/>
      <c r="BR51" s="597"/>
      <c r="BS51" s="597"/>
      <c r="BT51" s="597"/>
      <c r="BU51" s="597"/>
      <c r="BV51" s="597"/>
      <c r="BW51" s="597"/>
      <c r="BX51" s="597"/>
      <c r="BY51" s="597"/>
      <c r="BZ51" s="597"/>
      <c r="CA51" s="597"/>
      <c r="CB51" s="597"/>
      <c r="CC51" s="597"/>
      <c r="CD51" s="597"/>
      <c r="CE51" s="597"/>
      <c r="CF51" s="597"/>
      <c r="CG51" s="597"/>
      <c r="CH51" s="597"/>
      <c r="CI51" s="597"/>
      <c r="CJ51" s="597"/>
      <c r="CK51" s="597"/>
      <c r="CL51" s="597"/>
      <c r="CM51" s="597"/>
      <c r="CN51" s="597"/>
      <c r="CO51" s="597"/>
      <c r="CP51" s="597"/>
      <c r="CQ51" s="597"/>
      <c r="CR51" s="597"/>
      <c r="CS51" s="597"/>
      <c r="CT51" s="597"/>
      <c r="CU51" s="597"/>
      <c r="CV51" s="597"/>
      <c r="CW51" s="597"/>
      <c r="CX51" s="597"/>
      <c r="CY51" s="597"/>
      <c r="CZ51" s="597"/>
      <c r="DA51" s="597"/>
      <c r="DB51" s="597"/>
      <c r="DC51" s="597"/>
      <c r="DD51" s="597"/>
      <c r="DE51" s="597"/>
      <c r="DF51" s="597"/>
      <c r="DG51" s="597"/>
      <c r="DH51" s="597"/>
      <c r="DI51" s="597"/>
    </row>
    <row r="52" spans="5:113" x14ac:dyDescent="0.15">
      <c r="E52" s="597" t="s">
        <v>155</v>
      </c>
      <c r="F52" s="597"/>
      <c r="G52" s="597"/>
      <c r="H52" s="597"/>
      <c r="I52" s="597"/>
      <c r="J52" s="597"/>
      <c r="K52" s="597"/>
      <c r="L52" s="597"/>
      <c r="M52" s="597"/>
      <c r="N52" s="597"/>
      <c r="O52" s="597"/>
      <c r="P52" s="597"/>
      <c r="Q52" s="597"/>
      <c r="R52" s="597"/>
      <c r="S52" s="597"/>
      <c r="T52" s="597"/>
      <c r="U52" s="597"/>
      <c r="V52" s="597"/>
      <c r="W52" s="597"/>
      <c r="X52" s="597"/>
      <c r="Y52" s="597"/>
      <c r="Z52" s="597"/>
      <c r="AA52" s="597"/>
      <c r="AB52" s="597"/>
      <c r="AC52" s="597"/>
      <c r="AD52" s="597"/>
      <c r="AE52" s="597"/>
      <c r="AF52" s="597"/>
      <c r="AG52" s="597"/>
      <c r="AH52" s="597"/>
      <c r="AI52" s="597"/>
      <c r="AJ52" s="597"/>
      <c r="AK52" s="597"/>
      <c r="AL52" s="597"/>
      <c r="AM52" s="597"/>
      <c r="AN52" s="597"/>
      <c r="AO52" s="597"/>
      <c r="AP52" s="597"/>
      <c r="AQ52" s="597"/>
      <c r="AR52" s="597"/>
      <c r="AS52" s="597"/>
      <c r="AT52" s="597"/>
      <c r="AU52" s="597"/>
      <c r="AV52" s="597"/>
      <c r="AW52" s="597"/>
      <c r="AX52" s="597"/>
      <c r="AY52" s="597"/>
      <c r="AZ52" s="597"/>
      <c r="BA52" s="597"/>
      <c r="BB52" s="597"/>
      <c r="BC52" s="597"/>
      <c r="BD52" s="597"/>
      <c r="BE52" s="597"/>
      <c r="BF52" s="597"/>
      <c r="BG52" s="597"/>
      <c r="BH52" s="597"/>
      <c r="BI52" s="597"/>
      <c r="BJ52" s="597"/>
      <c r="BK52" s="597"/>
      <c r="BL52" s="597"/>
      <c r="BM52" s="597"/>
      <c r="BN52" s="597"/>
      <c r="BO52" s="597"/>
      <c r="BP52" s="597"/>
      <c r="BQ52" s="597"/>
      <c r="BR52" s="597"/>
      <c r="BS52" s="597"/>
      <c r="BT52" s="597"/>
      <c r="BU52" s="597"/>
      <c r="BV52" s="597"/>
      <c r="BW52" s="597"/>
      <c r="BX52" s="597"/>
      <c r="BY52" s="597"/>
      <c r="BZ52" s="597"/>
      <c r="CA52" s="597"/>
      <c r="CB52" s="597"/>
      <c r="CC52" s="597"/>
      <c r="CD52" s="597"/>
      <c r="CE52" s="597"/>
      <c r="CF52" s="597"/>
      <c r="CG52" s="597"/>
      <c r="CH52" s="597"/>
      <c r="CI52" s="597"/>
      <c r="CJ52" s="597"/>
      <c r="CK52" s="597"/>
      <c r="CL52" s="597"/>
      <c r="CM52" s="597"/>
      <c r="CN52" s="597"/>
      <c r="CO52" s="597"/>
      <c r="CP52" s="597"/>
      <c r="CQ52" s="597"/>
      <c r="CR52" s="597"/>
      <c r="CS52" s="597"/>
      <c r="CT52" s="597"/>
      <c r="CU52" s="597"/>
      <c r="CV52" s="597"/>
      <c r="CW52" s="597"/>
      <c r="CX52" s="597"/>
      <c r="CY52" s="597"/>
      <c r="CZ52" s="597"/>
      <c r="DA52" s="597"/>
      <c r="DB52" s="597"/>
      <c r="DC52" s="597"/>
      <c r="DD52" s="597"/>
      <c r="DE52" s="597"/>
      <c r="DF52" s="597"/>
      <c r="DG52" s="597"/>
      <c r="DH52" s="597"/>
      <c r="DI52" s="597"/>
    </row>
    <row r="53" spans="5:113" x14ac:dyDescent="0.15">
      <c r="E53" s="39" t="s">
        <v>156</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50" zoomScaleNormal="50" zoomScaleSheetLayoutView="100" workbookViewId="0"/>
  </sheetViews>
  <sheetFormatPr defaultColWidth="0" defaultRowHeight="13.5" customHeight="1" zeroHeight="1" x14ac:dyDescent="0.15"/>
  <cols>
    <col min="1" max="1" width="6.625" style="240" customWidth="1"/>
    <col min="2" max="2" width="11" style="240" customWidth="1"/>
    <col min="3" max="3" width="17" style="240" customWidth="1"/>
    <col min="4" max="5" width="16.625" style="240" customWidth="1"/>
    <col min="6" max="15" width="15" style="240" customWidth="1"/>
    <col min="16" max="16" width="24" style="240" customWidth="1"/>
    <col min="17" max="16384" width="0" style="240" hidden="1"/>
  </cols>
  <sheetData>
    <row r="1" spans="1:16" ht="16.5" customHeight="1" x14ac:dyDescent="0.15">
      <c r="A1" s="239"/>
      <c r="B1" s="239"/>
      <c r="C1" s="239"/>
      <c r="D1" s="239"/>
      <c r="E1" s="239"/>
      <c r="F1" s="239"/>
      <c r="G1" s="239"/>
      <c r="H1" s="239"/>
      <c r="I1" s="239"/>
      <c r="J1" s="239"/>
      <c r="K1" s="239"/>
      <c r="L1" s="239"/>
      <c r="M1" s="239"/>
      <c r="N1" s="239"/>
      <c r="O1" s="239"/>
      <c r="P1" s="239"/>
    </row>
    <row r="2" spans="1:16" ht="16.5" customHeight="1" x14ac:dyDescent="0.15">
      <c r="A2" s="239"/>
      <c r="B2" s="239"/>
      <c r="C2" s="239"/>
      <c r="D2" s="239"/>
      <c r="E2" s="239"/>
      <c r="F2" s="239"/>
      <c r="G2" s="239"/>
      <c r="H2" s="239"/>
      <c r="I2" s="239"/>
      <c r="J2" s="239"/>
      <c r="K2" s="239"/>
      <c r="L2" s="239"/>
      <c r="M2" s="239"/>
      <c r="N2" s="239"/>
      <c r="O2" s="239"/>
      <c r="P2" s="239"/>
    </row>
    <row r="3" spans="1:16" ht="16.5" customHeight="1" x14ac:dyDescent="0.15">
      <c r="A3" s="239"/>
      <c r="B3" s="239"/>
      <c r="C3" s="239"/>
      <c r="D3" s="239"/>
      <c r="E3" s="239"/>
      <c r="F3" s="239"/>
      <c r="G3" s="239"/>
      <c r="H3" s="239"/>
      <c r="I3" s="239"/>
      <c r="J3" s="239"/>
      <c r="K3" s="239"/>
      <c r="L3" s="239"/>
      <c r="M3" s="239"/>
      <c r="N3" s="239"/>
      <c r="O3" s="239"/>
      <c r="P3" s="239"/>
    </row>
    <row r="4" spans="1:16" ht="16.5" customHeight="1" x14ac:dyDescent="0.15">
      <c r="A4" s="239"/>
      <c r="B4" s="239"/>
      <c r="C4" s="239"/>
      <c r="D4" s="239"/>
      <c r="E4" s="239"/>
      <c r="F4" s="239"/>
      <c r="G4" s="239"/>
      <c r="H4" s="239"/>
      <c r="I4" s="239"/>
      <c r="J4" s="239"/>
      <c r="K4" s="239"/>
      <c r="L4" s="239"/>
      <c r="M4" s="239"/>
      <c r="N4" s="239"/>
      <c r="O4" s="239"/>
      <c r="P4" s="239"/>
    </row>
    <row r="5" spans="1:16" ht="16.5" customHeight="1" x14ac:dyDescent="0.15">
      <c r="A5" s="239"/>
      <c r="B5" s="239"/>
      <c r="C5" s="239"/>
      <c r="D5" s="239"/>
      <c r="E5" s="239"/>
      <c r="F5" s="239"/>
      <c r="G5" s="239"/>
      <c r="H5" s="239"/>
      <c r="I5" s="239"/>
      <c r="J5" s="239"/>
      <c r="K5" s="239"/>
      <c r="L5" s="239"/>
      <c r="M5" s="239"/>
      <c r="N5" s="239"/>
      <c r="O5" s="239"/>
      <c r="P5" s="239"/>
    </row>
    <row r="6" spans="1:16" ht="16.5" customHeight="1" x14ac:dyDescent="0.15">
      <c r="A6" s="239"/>
      <c r="B6" s="239"/>
      <c r="C6" s="239"/>
      <c r="D6" s="239"/>
      <c r="E6" s="239"/>
      <c r="F6" s="239"/>
      <c r="G6" s="239"/>
      <c r="H6" s="239"/>
      <c r="I6" s="239"/>
      <c r="J6" s="239"/>
      <c r="K6" s="239"/>
      <c r="L6" s="239"/>
      <c r="M6" s="239"/>
      <c r="N6" s="239"/>
      <c r="O6" s="239"/>
      <c r="P6" s="239"/>
    </row>
    <row r="7" spans="1:16" ht="16.5" customHeight="1" x14ac:dyDescent="0.15">
      <c r="A7" s="239"/>
      <c r="B7" s="239"/>
      <c r="C7" s="239"/>
      <c r="D7" s="239"/>
      <c r="E7" s="239"/>
      <c r="F7" s="239"/>
      <c r="G7" s="239"/>
      <c r="H7" s="239"/>
      <c r="I7" s="239"/>
      <c r="J7" s="239"/>
      <c r="K7" s="239"/>
      <c r="L7" s="239"/>
      <c r="M7" s="239"/>
      <c r="N7" s="239"/>
      <c r="O7" s="239"/>
      <c r="P7" s="239"/>
    </row>
    <row r="8" spans="1:16" ht="16.5" customHeight="1" x14ac:dyDescent="0.15">
      <c r="A8" s="239"/>
      <c r="B8" s="239"/>
      <c r="C8" s="239"/>
      <c r="D8" s="239"/>
      <c r="E8" s="239"/>
      <c r="F8" s="239"/>
      <c r="G8" s="239"/>
      <c r="H8" s="239"/>
      <c r="I8" s="239"/>
      <c r="J8" s="239"/>
      <c r="K8" s="239"/>
      <c r="L8" s="239"/>
      <c r="M8" s="239"/>
      <c r="N8" s="239"/>
      <c r="O8" s="239"/>
      <c r="P8" s="239"/>
    </row>
    <row r="9" spans="1:16" ht="16.5" customHeight="1" x14ac:dyDescent="0.15">
      <c r="A9" s="239"/>
      <c r="B9" s="239"/>
      <c r="C9" s="239"/>
      <c r="D9" s="239"/>
      <c r="E9" s="239"/>
      <c r="F9" s="239"/>
      <c r="G9" s="239"/>
      <c r="H9" s="239"/>
      <c r="I9" s="239"/>
      <c r="J9" s="239"/>
      <c r="K9" s="239"/>
      <c r="L9" s="239"/>
      <c r="M9" s="239"/>
      <c r="N9" s="239"/>
      <c r="O9" s="239"/>
      <c r="P9" s="239"/>
    </row>
    <row r="10" spans="1:16" ht="16.5" customHeight="1" x14ac:dyDescent="0.15">
      <c r="A10" s="239"/>
      <c r="B10" s="239"/>
      <c r="C10" s="239"/>
      <c r="D10" s="239"/>
      <c r="E10" s="239"/>
      <c r="F10" s="239"/>
      <c r="G10" s="239"/>
      <c r="H10" s="239"/>
      <c r="I10" s="239"/>
      <c r="J10" s="239"/>
      <c r="K10" s="239"/>
      <c r="L10" s="239"/>
      <c r="M10" s="239"/>
      <c r="N10" s="239"/>
      <c r="O10" s="239"/>
      <c r="P10" s="239"/>
    </row>
    <row r="11" spans="1:16" ht="16.5" customHeight="1" x14ac:dyDescent="0.15">
      <c r="A11" s="239"/>
      <c r="B11" s="239"/>
      <c r="C11" s="239"/>
      <c r="D11" s="239"/>
      <c r="E11" s="239"/>
      <c r="F11" s="239"/>
      <c r="G11" s="239"/>
      <c r="H11" s="239"/>
      <c r="I11" s="239"/>
      <c r="J11" s="239"/>
      <c r="K11" s="239"/>
      <c r="L11" s="239"/>
      <c r="M11" s="239"/>
      <c r="N11" s="239"/>
      <c r="O11" s="239"/>
      <c r="P11" s="239"/>
    </row>
    <row r="12" spans="1:16" ht="16.5" customHeight="1" x14ac:dyDescent="0.15">
      <c r="A12" s="239"/>
      <c r="B12" s="239"/>
      <c r="C12" s="239"/>
      <c r="D12" s="239"/>
      <c r="E12" s="239"/>
      <c r="F12" s="239"/>
      <c r="G12" s="239"/>
      <c r="H12" s="239"/>
      <c r="I12" s="239"/>
      <c r="J12" s="239"/>
      <c r="K12" s="239"/>
      <c r="L12" s="239"/>
      <c r="M12" s="239"/>
      <c r="N12" s="239"/>
      <c r="O12" s="239"/>
      <c r="P12" s="239"/>
    </row>
    <row r="13" spans="1:16" ht="16.5" customHeight="1" x14ac:dyDescent="0.15">
      <c r="A13" s="239"/>
      <c r="B13" s="239"/>
      <c r="C13" s="239"/>
      <c r="D13" s="239"/>
      <c r="E13" s="239"/>
      <c r="F13" s="239"/>
      <c r="G13" s="239"/>
      <c r="H13" s="239"/>
      <c r="I13" s="239"/>
      <c r="J13" s="239"/>
      <c r="K13" s="239"/>
      <c r="L13" s="239"/>
      <c r="M13" s="239"/>
      <c r="N13" s="239"/>
      <c r="O13" s="239"/>
      <c r="P13" s="239"/>
    </row>
    <row r="14" spans="1:16" ht="16.5" customHeight="1" x14ac:dyDescent="0.15">
      <c r="A14" s="239"/>
      <c r="B14" s="239"/>
      <c r="C14" s="239"/>
      <c r="D14" s="239"/>
      <c r="E14" s="239"/>
      <c r="F14" s="239"/>
      <c r="G14" s="239"/>
      <c r="H14" s="239"/>
      <c r="I14" s="239"/>
      <c r="J14" s="239"/>
      <c r="K14" s="239"/>
      <c r="L14" s="239"/>
      <c r="M14" s="239"/>
      <c r="N14" s="239"/>
      <c r="O14" s="239"/>
      <c r="P14" s="239"/>
    </row>
    <row r="15" spans="1:16" ht="16.5" customHeight="1" x14ac:dyDescent="0.15">
      <c r="A15" s="239"/>
      <c r="B15" s="239"/>
      <c r="C15" s="239"/>
      <c r="D15" s="239"/>
      <c r="E15" s="239"/>
      <c r="F15" s="239"/>
      <c r="G15" s="239"/>
      <c r="H15" s="239"/>
      <c r="I15" s="239"/>
      <c r="J15" s="239"/>
      <c r="K15" s="239"/>
      <c r="L15" s="239"/>
      <c r="M15" s="239"/>
      <c r="N15" s="239"/>
      <c r="O15" s="239"/>
      <c r="P15" s="239"/>
    </row>
    <row r="16" spans="1:16" ht="16.5" customHeight="1" x14ac:dyDescent="0.15">
      <c r="A16" s="239"/>
      <c r="B16" s="239"/>
      <c r="C16" s="239"/>
      <c r="D16" s="239"/>
      <c r="E16" s="239"/>
      <c r="F16" s="239"/>
      <c r="G16" s="239"/>
      <c r="H16" s="239"/>
      <c r="I16" s="239"/>
      <c r="J16" s="239"/>
      <c r="K16" s="239"/>
      <c r="L16" s="239"/>
      <c r="M16" s="239"/>
      <c r="N16" s="239"/>
      <c r="O16" s="239"/>
      <c r="P16" s="239"/>
    </row>
    <row r="17" spans="1:16" ht="16.5" customHeight="1" x14ac:dyDescent="0.15">
      <c r="A17" s="239"/>
      <c r="B17" s="239"/>
      <c r="C17" s="239"/>
      <c r="D17" s="239"/>
      <c r="E17" s="239"/>
      <c r="F17" s="239"/>
      <c r="G17" s="239"/>
      <c r="H17" s="239"/>
      <c r="I17" s="239"/>
      <c r="J17" s="239"/>
      <c r="K17" s="239"/>
      <c r="L17" s="239"/>
      <c r="M17" s="239"/>
      <c r="N17" s="239"/>
      <c r="O17" s="239"/>
      <c r="P17" s="239"/>
    </row>
    <row r="18" spans="1:16" ht="16.5" customHeight="1" x14ac:dyDescent="0.15">
      <c r="A18" s="239"/>
      <c r="B18" s="239"/>
      <c r="C18" s="239"/>
      <c r="D18" s="239"/>
      <c r="E18" s="239"/>
      <c r="F18" s="239"/>
      <c r="G18" s="239"/>
      <c r="H18" s="239"/>
      <c r="I18" s="239"/>
      <c r="J18" s="239"/>
      <c r="K18" s="239"/>
      <c r="L18" s="239"/>
      <c r="M18" s="239"/>
      <c r="N18" s="239"/>
      <c r="O18" s="239"/>
      <c r="P18" s="239"/>
    </row>
    <row r="19" spans="1:16" ht="16.5" customHeight="1" x14ac:dyDescent="0.15">
      <c r="A19" s="239"/>
      <c r="B19" s="239"/>
      <c r="C19" s="239"/>
      <c r="D19" s="239"/>
      <c r="E19" s="239"/>
      <c r="F19" s="239"/>
      <c r="G19" s="239"/>
      <c r="H19" s="239"/>
      <c r="I19" s="239"/>
      <c r="J19" s="239"/>
      <c r="K19" s="239"/>
      <c r="L19" s="239"/>
      <c r="M19" s="239"/>
      <c r="N19" s="239"/>
      <c r="O19" s="239"/>
      <c r="P19" s="239"/>
    </row>
    <row r="20" spans="1:16" ht="16.5" customHeight="1" x14ac:dyDescent="0.15">
      <c r="A20" s="239"/>
      <c r="B20" s="239"/>
      <c r="C20" s="239"/>
      <c r="D20" s="239"/>
      <c r="E20" s="239"/>
      <c r="F20" s="239"/>
      <c r="G20" s="239"/>
      <c r="H20" s="239"/>
      <c r="I20" s="239"/>
      <c r="J20" s="239"/>
      <c r="K20" s="239"/>
      <c r="L20" s="239"/>
      <c r="M20" s="239"/>
      <c r="N20" s="239"/>
      <c r="O20" s="239"/>
      <c r="P20" s="239"/>
    </row>
    <row r="21" spans="1:16" ht="16.5" customHeight="1" x14ac:dyDescent="0.15">
      <c r="A21" s="239"/>
      <c r="B21" s="239"/>
      <c r="C21" s="239"/>
      <c r="D21" s="239"/>
      <c r="E21" s="239"/>
      <c r="F21" s="239"/>
      <c r="G21" s="239"/>
      <c r="H21" s="239"/>
      <c r="I21" s="239"/>
      <c r="J21" s="239"/>
      <c r="K21" s="239"/>
      <c r="L21" s="239"/>
      <c r="M21" s="239"/>
      <c r="N21" s="239"/>
      <c r="O21" s="239"/>
      <c r="P21" s="239"/>
    </row>
    <row r="22" spans="1:16" ht="16.5" customHeight="1" x14ac:dyDescent="0.15">
      <c r="A22" s="239"/>
      <c r="B22" s="239"/>
      <c r="C22" s="239"/>
      <c r="D22" s="239"/>
      <c r="E22" s="239"/>
      <c r="F22" s="239"/>
      <c r="G22" s="239"/>
      <c r="H22" s="239"/>
      <c r="I22" s="239"/>
      <c r="J22" s="239"/>
      <c r="K22" s="239"/>
      <c r="L22" s="239"/>
      <c r="M22" s="239"/>
      <c r="N22" s="239"/>
      <c r="O22" s="239"/>
      <c r="P22" s="239"/>
    </row>
    <row r="23" spans="1:16" ht="16.5" customHeight="1" x14ac:dyDescent="0.15">
      <c r="A23" s="239"/>
      <c r="B23" s="239"/>
      <c r="C23" s="239"/>
      <c r="D23" s="239"/>
      <c r="E23" s="239"/>
      <c r="F23" s="239"/>
      <c r="G23" s="239"/>
      <c r="H23" s="239"/>
      <c r="I23" s="239"/>
      <c r="J23" s="239"/>
      <c r="K23" s="239"/>
      <c r="L23" s="239"/>
      <c r="M23" s="239"/>
      <c r="N23" s="239"/>
      <c r="O23" s="239"/>
      <c r="P23" s="239"/>
    </row>
    <row r="24" spans="1:16" ht="16.5" customHeight="1" x14ac:dyDescent="0.15">
      <c r="A24" s="239"/>
      <c r="B24" s="239"/>
      <c r="C24" s="239"/>
      <c r="D24" s="239"/>
      <c r="E24" s="239"/>
      <c r="F24" s="239"/>
      <c r="G24" s="239"/>
      <c r="H24" s="239"/>
      <c r="I24" s="239"/>
      <c r="J24" s="239"/>
      <c r="K24" s="239"/>
      <c r="L24" s="239"/>
      <c r="M24" s="239"/>
      <c r="N24" s="239"/>
      <c r="O24" s="239"/>
      <c r="P24" s="239"/>
    </row>
    <row r="25" spans="1:16" ht="16.5" customHeight="1" x14ac:dyDescent="0.15">
      <c r="A25" s="239"/>
      <c r="B25" s="239"/>
      <c r="C25" s="239"/>
      <c r="D25" s="239"/>
      <c r="E25" s="239"/>
      <c r="F25" s="239"/>
      <c r="G25" s="239"/>
      <c r="H25" s="239"/>
      <c r="I25" s="239"/>
      <c r="J25" s="239"/>
      <c r="K25" s="239"/>
      <c r="L25" s="239"/>
      <c r="M25" s="239"/>
      <c r="N25" s="239"/>
      <c r="O25" s="239"/>
      <c r="P25" s="239"/>
    </row>
    <row r="26" spans="1:16" ht="16.5" customHeight="1" x14ac:dyDescent="0.15">
      <c r="A26" s="239"/>
      <c r="B26" s="239"/>
      <c r="C26" s="239"/>
      <c r="D26" s="239"/>
      <c r="E26" s="239"/>
      <c r="F26" s="239"/>
      <c r="G26" s="239"/>
      <c r="H26" s="239"/>
      <c r="I26" s="239"/>
      <c r="J26" s="239"/>
      <c r="K26" s="239"/>
      <c r="L26" s="239"/>
      <c r="M26" s="239"/>
      <c r="N26" s="239"/>
      <c r="O26" s="239"/>
      <c r="P26" s="239"/>
    </row>
    <row r="27" spans="1:16" ht="16.5" customHeight="1" x14ac:dyDescent="0.15">
      <c r="A27" s="239"/>
      <c r="B27" s="239"/>
      <c r="C27" s="239"/>
      <c r="D27" s="239"/>
      <c r="E27" s="239"/>
      <c r="F27" s="239"/>
      <c r="G27" s="239"/>
      <c r="H27" s="239"/>
      <c r="I27" s="239"/>
      <c r="J27" s="239"/>
      <c r="K27" s="239"/>
      <c r="L27" s="239"/>
      <c r="M27" s="239"/>
      <c r="N27" s="239"/>
      <c r="O27" s="239"/>
      <c r="P27" s="239"/>
    </row>
    <row r="28" spans="1:16" ht="16.5" customHeight="1" x14ac:dyDescent="0.15">
      <c r="A28" s="239"/>
      <c r="B28" s="239"/>
      <c r="C28" s="239"/>
      <c r="D28" s="239"/>
      <c r="E28" s="239"/>
      <c r="F28" s="239"/>
      <c r="G28" s="239"/>
      <c r="H28" s="239"/>
      <c r="I28" s="239"/>
      <c r="J28" s="239"/>
      <c r="K28" s="239"/>
      <c r="L28" s="239"/>
      <c r="M28" s="239"/>
      <c r="N28" s="239"/>
      <c r="O28" s="239"/>
      <c r="P28" s="239"/>
    </row>
    <row r="29" spans="1:16" ht="16.5" customHeight="1" x14ac:dyDescent="0.15">
      <c r="A29" s="239"/>
      <c r="B29" s="239"/>
      <c r="C29" s="239"/>
      <c r="D29" s="239"/>
      <c r="E29" s="239"/>
      <c r="F29" s="239"/>
      <c r="G29" s="239"/>
      <c r="H29" s="239"/>
      <c r="I29" s="239"/>
      <c r="J29" s="239"/>
      <c r="K29" s="239"/>
      <c r="L29" s="239"/>
      <c r="M29" s="239"/>
      <c r="N29" s="239"/>
      <c r="O29" s="239"/>
      <c r="P29" s="239"/>
    </row>
    <row r="30" spans="1:16" ht="16.5" customHeight="1" x14ac:dyDescent="0.15">
      <c r="A30" s="239"/>
      <c r="B30" s="239"/>
      <c r="C30" s="239"/>
      <c r="D30" s="239"/>
      <c r="E30" s="239"/>
      <c r="F30" s="239"/>
      <c r="G30" s="239"/>
      <c r="H30" s="239"/>
      <c r="I30" s="239"/>
      <c r="J30" s="239"/>
      <c r="K30" s="239"/>
      <c r="L30" s="239"/>
      <c r="M30" s="239"/>
      <c r="N30" s="239"/>
      <c r="O30" s="239"/>
      <c r="P30" s="239"/>
    </row>
    <row r="31" spans="1:16" ht="16.5" customHeight="1" x14ac:dyDescent="0.15">
      <c r="A31" s="239"/>
      <c r="B31" s="239"/>
      <c r="C31" s="239"/>
      <c r="D31" s="239"/>
      <c r="E31" s="239"/>
      <c r="F31" s="239"/>
      <c r="G31" s="239"/>
      <c r="H31" s="239"/>
      <c r="I31" s="239"/>
      <c r="J31" s="239"/>
      <c r="K31" s="239"/>
      <c r="L31" s="239"/>
      <c r="M31" s="239"/>
      <c r="N31" s="239"/>
      <c r="O31" s="239"/>
      <c r="P31" s="239"/>
    </row>
    <row r="32" spans="1:16" ht="31.5" customHeight="1" thickBot="1" x14ac:dyDescent="0.2">
      <c r="A32" s="239"/>
      <c r="B32" s="239"/>
      <c r="C32" s="239"/>
      <c r="D32" s="239"/>
      <c r="E32" s="239"/>
      <c r="F32" s="239"/>
      <c r="G32" s="239"/>
      <c r="H32" s="239"/>
      <c r="I32" s="239"/>
      <c r="J32" s="241" t="s">
        <v>519</v>
      </c>
      <c r="K32" s="239"/>
      <c r="L32" s="239"/>
      <c r="M32" s="239"/>
      <c r="N32" s="239"/>
      <c r="O32" s="239"/>
      <c r="P32" s="239"/>
    </row>
    <row r="33" spans="1:16" ht="39" customHeight="1" thickBot="1" x14ac:dyDescent="0.25">
      <c r="A33" s="239"/>
      <c r="B33" s="242" t="s">
        <v>520</v>
      </c>
      <c r="C33" s="243"/>
      <c r="D33" s="243"/>
      <c r="E33" s="244" t="s">
        <v>512</v>
      </c>
      <c r="F33" s="245" t="s">
        <v>3</v>
      </c>
      <c r="G33" s="246" t="s">
        <v>4</v>
      </c>
      <c r="H33" s="246" t="s">
        <v>5</v>
      </c>
      <c r="I33" s="246" t="s">
        <v>6</v>
      </c>
      <c r="J33" s="247" t="s">
        <v>7</v>
      </c>
      <c r="K33" s="239"/>
      <c r="L33" s="239"/>
      <c r="M33" s="239"/>
      <c r="N33" s="239"/>
      <c r="O33" s="239"/>
      <c r="P33" s="239"/>
    </row>
    <row r="34" spans="1:16" ht="39" customHeight="1" x14ac:dyDescent="0.15">
      <c r="A34" s="239"/>
      <c r="B34" s="248"/>
      <c r="C34" s="1173" t="s">
        <v>521</v>
      </c>
      <c r="D34" s="1173"/>
      <c r="E34" s="1174"/>
      <c r="F34" s="249">
        <v>7.05</v>
      </c>
      <c r="G34" s="250">
        <v>9.11</v>
      </c>
      <c r="H34" s="250">
        <v>9.18</v>
      </c>
      <c r="I34" s="250">
        <v>9.7799999999999994</v>
      </c>
      <c r="J34" s="251">
        <v>10.58</v>
      </c>
      <c r="K34" s="239"/>
      <c r="L34" s="239"/>
      <c r="M34" s="239"/>
      <c r="N34" s="239"/>
      <c r="O34" s="239"/>
      <c r="P34" s="239"/>
    </row>
    <row r="35" spans="1:16" ht="39" customHeight="1" x14ac:dyDescent="0.15">
      <c r="A35" s="239"/>
      <c r="B35" s="252"/>
      <c r="C35" s="1167" t="s">
        <v>522</v>
      </c>
      <c r="D35" s="1168"/>
      <c r="E35" s="1169"/>
      <c r="F35" s="253">
        <v>1.26</v>
      </c>
      <c r="G35" s="254">
        <v>1.72</v>
      </c>
      <c r="H35" s="254">
        <v>2.2000000000000002</v>
      </c>
      <c r="I35" s="254">
        <v>2.61</v>
      </c>
      <c r="J35" s="255">
        <v>2.72</v>
      </c>
      <c r="K35" s="239"/>
      <c r="L35" s="239"/>
      <c r="M35" s="239"/>
      <c r="N35" s="239"/>
      <c r="O35" s="239"/>
      <c r="P35" s="239"/>
    </row>
    <row r="36" spans="1:16" ht="39" customHeight="1" x14ac:dyDescent="0.15">
      <c r="A36" s="239"/>
      <c r="B36" s="252"/>
      <c r="C36" s="1167" t="s">
        <v>523</v>
      </c>
      <c r="D36" s="1168"/>
      <c r="E36" s="1169"/>
      <c r="F36" s="253">
        <v>0.31</v>
      </c>
      <c r="G36" s="254">
        <v>0.66</v>
      </c>
      <c r="H36" s="254">
        <v>0.63</v>
      </c>
      <c r="I36" s="254">
        <v>0.64</v>
      </c>
      <c r="J36" s="255">
        <v>0.56000000000000005</v>
      </c>
      <c r="K36" s="239"/>
      <c r="L36" s="239"/>
      <c r="M36" s="239"/>
      <c r="N36" s="239"/>
      <c r="O36" s="239"/>
      <c r="P36" s="239"/>
    </row>
    <row r="37" spans="1:16" ht="39" customHeight="1" x14ac:dyDescent="0.15">
      <c r="A37" s="239"/>
      <c r="B37" s="252"/>
      <c r="C37" s="1167" t="s">
        <v>524</v>
      </c>
      <c r="D37" s="1168"/>
      <c r="E37" s="1169"/>
      <c r="F37" s="253">
        <v>0.17</v>
      </c>
      <c r="G37" s="254">
        <v>0.51</v>
      </c>
      <c r="H37" s="254">
        <v>0.35</v>
      </c>
      <c r="I37" s="254">
        <v>0.36</v>
      </c>
      <c r="J37" s="255">
        <v>0.48</v>
      </c>
      <c r="K37" s="239"/>
      <c r="L37" s="239"/>
      <c r="M37" s="239"/>
      <c r="N37" s="239"/>
      <c r="O37" s="239"/>
      <c r="P37" s="239"/>
    </row>
    <row r="38" spans="1:16" ht="39" customHeight="1" x14ac:dyDescent="0.15">
      <c r="A38" s="239"/>
      <c r="B38" s="252"/>
      <c r="C38" s="1167" t="s">
        <v>525</v>
      </c>
      <c r="D38" s="1168"/>
      <c r="E38" s="1169"/>
      <c r="F38" s="253">
        <v>0.16</v>
      </c>
      <c r="G38" s="254">
        <v>0.22</v>
      </c>
      <c r="H38" s="254">
        <v>0.31</v>
      </c>
      <c r="I38" s="254">
        <v>0.27</v>
      </c>
      <c r="J38" s="255">
        <v>0.36</v>
      </c>
      <c r="K38" s="239"/>
      <c r="L38" s="239"/>
      <c r="M38" s="239"/>
      <c r="N38" s="239"/>
      <c r="O38" s="239"/>
      <c r="P38" s="239"/>
    </row>
    <row r="39" spans="1:16" ht="39" customHeight="1" x14ac:dyDescent="0.15">
      <c r="A39" s="239"/>
      <c r="B39" s="252"/>
      <c r="C39" s="1167" t="s">
        <v>526</v>
      </c>
      <c r="D39" s="1168"/>
      <c r="E39" s="1169"/>
      <c r="F39" s="253" t="s">
        <v>471</v>
      </c>
      <c r="G39" s="254">
        <v>0.92</v>
      </c>
      <c r="H39" s="254">
        <v>1.5</v>
      </c>
      <c r="I39" s="254">
        <v>0.85</v>
      </c>
      <c r="J39" s="255">
        <v>0.31</v>
      </c>
      <c r="K39" s="239"/>
      <c r="L39" s="239"/>
      <c r="M39" s="239"/>
      <c r="N39" s="239"/>
      <c r="O39" s="239"/>
      <c r="P39" s="239"/>
    </row>
    <row r="40" spans="1:16" ht="39" customHeight="1" x14ac:dyDescent="0.15">
      <c r="A40" s="239"/>
      <c r="B40" s="252"/>
      <c r="C40" s="1167" t="s">
        <v>527</v>
      </c>
      <c r="D40" s="1168"/>
      <c r="E40" s="1169"/>
      <c r="F40" s="253">
        <v>0.06</v>
      </c>
      <c r="G40" s="254">
        <v>0.04</v>
      </c>
      <c r="H40" s="254">
        <v>0.09</v>
      </c>
      <c r="I40" s="254">
        <v>0.11</v>
      </c>
      <c r="J40" s="255">
        <v>0.1</v>
      </c>
      <c r="K40" s="239"/>
      <c r="L40" s="239"/>
      <c r="M40" s="239"/>
      <c r="N40" s="239"/>
      <c r="O40" s="239"/>
      <c r="P40" s="239"/>
    </row>
    <row r="41" spans="1:16" ht="39" customHeight="1" x14ac:dyDescent="0.15">
      <c r="A41" s="239"/>
      <c r="B41" s="252"/>
      <c r="C41" s="1167" t="s">
        <v>528</v>
      </c>
      <c r="D41" s="1168"/>
      <c r="E41" s="1169"/>
      <c r="F41" s="253">
        <v>0.12</v>
      </c>
      <c r="G41" s="254">
        <v>0.01</v>
      </c>
      <c r="H41" s="254">
        <v>0.03</v>
      </c>
      <c r="I41" s="254">
        <v>0.01</v>
      </c>
      <c r="J41" s="255">
        <v>0.02</v>
      </c>
      <c r="K41" s="239"/>
      <c r="L41" s="239"/>
      <c r="M41" s="239"/>
      <c r="N41" s="239"/>
      <c r="O41" s="239"/>
      <c r="P41" s="239"/>
    </row>
    <row r="42" spans="1:16" ht="39" customHeight="1" x14ac:dyDescent="0.15">
      <c r="A42" s="239"/>
      <c r="B42" s="256"/>
      <c r="C42" s="1167" t="s">
        <v>529</v>
      </c>
      <c r="D42" s="1168"/>
      <c r="E42" s="1169"/>
      <c r="F42" s="253" t="s">
        <v>471</v>
      </c>
      <c r="G42" s="254" t="s">
        <v>471</v>
      </c>
      <c r="H42" s="254" t="s">
        <v>471</v>
      </c>
      <c r="I42" s="254" t="s">
        <v>471</v>
      </c>
      <c r="J42" s="255" t="s">
        <v>471</v>
      </c>
      <c r="K42" s="239"/>
      <c r="L42" s="239"/>
      <c r="M42" s="239"/>
      <c r="N42" s="239"/>
      <c r="O42" s="239"/>
      <c r="P42" s="239"/>
    </row>
    <row r="43" spans="1:16" ht="39" customHeight="1" thickBot="1" x14ac:dyDescent="0.2">
      <c r="A43" s="239"/>
      <c r="B43" s="257"/>
      <c r="C43" s="1170" t="s">
        <v>530</v>
      </c>
      <c r="D43" s="1171"/>
      <c r="E43" s="1172"/>
      <c r="F43" s="258">
        <v>1.35</v>
      </c>
      <c r="G43" s="259">
        <v>0</v>
      </c>
      <c r="H43" s="259">
        <v>0</v>
      </c>
      <c r="I43" s="259">
        <v>0</v>
      </c>
      <c r="J43" s="260">
        <v>0</v>
      </c>
      <c r="K43" s="239"/>
      <c r="L43" s="239"/>
      <c r="M43" s="239"/>
      <c r="N43" s="239"/>
      <c r="O43" s="239"/>
      <c r="P43" s="239"/>
    </row>
    <row r="44" spans="1:16" ht="39" customHeight="1" x14ac:dyDescent="0.15">
      <c r="A44" s="239"/>
      <c r="B44" s="261" t="s">
        <v>531</v>
      </c>
      <c r="C44" s="262"/>
      <c r="D44" s="263"/>
      <c r="E44" s="263"/>
      <c r="F44" s="264"/>
      <c r="G44" s="264"/>
      <c r="H44" s="264"/>
      <c r="I44" s="264"/>
      <c r="J44" s="264"/>
      <c r="K44" s="239"/>
      <c r="L44" s="239"/>
      <c r="M44" s="239"/>
      <c r="N44" s="239"/>
      <c r="O44" s="239"/>
      <c r="P44" s="239"/>
    </row>
    <row r="45" spans="1:16" ht="17.25" x14ac:dyDescent="0.15">
      <c r="A45" s="239"/>
      <c r="B45" s="239"/>
      <c r="C45" s="239"/>
      <c r="D45" s="239"/>
      <c r="E45" s="239"/>
      <c r="F45" s="239"/>
      <c r="G45" s="239"/>
      <c r="H45" s="239"/>
      <c r="I45" s="239"/>
      <c r="J45" s="239"/>
      <c r="K45" s="239"/>
      <c r="L45" s="239"/>
      <c r="M45" s="239"/>
      <c r="N45" s="239"/>
      <c r="O45" s="239"/>
      <c r="P45" s="239"/>
    </row>
  </sheetData>
  <sheetProtection algorithmName="SHA-512" hashValue="RiG3cOY/A05IeWvyJbTzYhATN286BRm1G8ZaRLiId9apMlJvYht5hR0W5Rmsl6Mubgs56Y5yydF0S7WA8AWcTg==" saltValue="Lx8x9qhm/NtVSizEJbEyv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50" zoomScaleNormal="50" zoomScaleSheetLayoutView="55" workbookViewId="0"/>
  </sheetViews>
  <sheetFormatPr defaultColWidth="0" defaultRowHeight="12.6" customHeight="1" zeroHeight="1" x14ac:dyDescent="0.15"/>
  <cols>
    <col min="1" max="1" width="6.625" style="266" customWidth="1"/>
    <col min="2" max="3" width="10.875" style="266" customWidth="1"/>
    <col min="4" max="4" width="10" style="266" customWidth="1"/>
    <col min="5" max="10" width="11" style="266" customWidth="1"/>
    <col min="11" max="15" width="13.125" style="266" customWidth="1"/>
    <col min="16" max="21" width="11.5" style="266" customWidth="1"/>
    <col min="22" max="16384" width="0" style="266" hidden="1"/>
  </cols>
  <sheetData>
    <row r="1" spans="1:21" ht="13.5" customHeight="1" x14ac:dyDescent="0.15">
      <c r="A1" s="265"/>
      <c r="B1" s="265"/>
      <c r="C1" s="265"/>
      <c r="D1" s="265"/>
      <c r="E1" s="265"/>
      <c r="F1" s="265"/>
      <c r="G1" s="265"/>
      <c r="H1" s="265"/>
      <c r="I1" s="265"/>
      <c r="J1" s="265"/>
      <c r="K1" s="265"/>
      <c r="L1" s="265"/>
      <c r="M1" s="265"/>
      <c r="N1" s="265"/>
      <c r="O1" s="265"/>
      <c r="P1" s="265"/>
      <c r="Q1" s="265"/>
      <c r="R1" s="265"/>
      <c r="S1" s="265"/>
      <c r="T1" s="265"/>
      <c r="U1" s="265"/>
    </row>
    <row r="2" spans="1:21" ht="13.5" customHeight="1" x14ac:dyDescent="0.15">
      <c r="A2" s="265"/>
      <c r="B2" s="265"/>
      <c r="C2" s="265"/>
      <c r="D2" s="265"/>
      <c r="E2" s="265"/>
      <c r="F2" s="265"/>
      <c r="G2" s="265"/>
      <c r="H2" s="265"/>
      <c r="I2" s="265"/>
      <c r="J2" s="265"/>
      <c r="K2" s="265"/>
      <c r="L2" s="265"/>
      <c r="M2" s="265"/>
      <c r="N2" s="265"/>
      <c r="O2" s="265"/>
      <c r="P2" s="265"/>
      <c r="Q2" s="265"/>
      <c r="R2" s="265"/>
      <c r="S2" s="265"/>
      <c r="T2" s="265"/>
      <c r="U2" s="265"/>
    </row>
    <row r="3" spans="1:21" ht="13.5" customHeight="1" x14ac:dyDescent="0.15">
      <c r="A3" s="265"/>
      <c r="B3" s="265"/>
      <c r="C3" s="265"/>
      <c r="D3" s="265"/>
      <c r="E3" s="265"/>
      <c r="F3" s="265"/>
      <c r="G3" s="265"/>
      <c r="H3" s="265"/>
      <c r="I3" s="265"/>
      <c r="J3" s="265"/>
      <c r="K3" s="265"/>
      <c r="L3" s="265"/>
      <c r="M3" s="265"/>
      <c r="N3" s="265"/>
      <c r="O3" s="265"/>
      <c r="P3" s="265"/>
      <c r="Q3" s="265"/>
      <c r="R3" s="265"/>
      <c r="S3" s="265"/>
      <c r="T3" s="265"/>
      <c r="U3" s="265"/>
    </row>
    <row r="4" spans="1:21" ht="13.5" customHeight="1" x14ac:dyDescent="0.15">
      <c r="A4" s="265"/>
      <c r="B4" s="265"/>
      <c r="C4" s="265"/>
      <c r="D4" s="265"/>
      <c r="E4" s="265"/>
      <c r="F4" s="265"/>
      <c r="G4" s="265"/>
      <c r="H4" s="265"/>
      <c r="I4" s="265"/>
      <c r="J4" s="265"/>
      <c r="K4" s="265"/>
      <c r="L4" s="265"/>
      <c r="M4" s="265"/>
      <c r="N4" s="265"/>
      <c r="O4" s="265"/>
      <c r="P4" s="265"/>
      <c r="Q4" s="265"/>
      <c r="R4" s="265"/>
      <c r="S4" s="265"/>
      <c r="T4" s="265"/>
      <c r="U4" s="265"/>
    </row>
    <row r="5" spans="1:21" ht="13.5" customHeight="1" x14ac:dyDescent="0.15">
      <c r="A5" s="265"/>
      <c r="B5" s="265"/>
      <c r="C5" s="265"/>
      <c r="D5" s="265"/>
      <c r="E5" s="265"/>
      <c r="F5" s="265"/>
      <c r="G5" s="265"/>
      <c r="H5" s="265"/>
      <c r="I5" s="265"/>
      <c r="J5" s="265"/>
      <c r="K5" s="265"/>
      <c r="L5" s="265"/>
      <c r="M5" s="265"/>
      <c r="N5" s="265"/>
      <c r="O5" s="265"/>
      <c r="P5" s="265"/>
      <c r="Q5" s="265"/>
      <c r="R5" s="265"/>
      <c r="S5" s="265"/>
      <c r="T5" s="265"/>
      <c r="U5" s="265"/>
    </row>
    <row r="6" spans="1:21" ht="13.5" customHeight="1" x14ac:dyDescent="0.15">
      <c r="A6" s="265"/>
      <c r="B6" s="265"/>
      <c r="C6" s="265"/>
      <c r="D6" s="265"/>
      <c r="E6" s="265"/>
      <c r="F6" s="265"/>
      <c r="G6" s="265"/>
      <c r="H6" s="265"/>
      <c r="I6" s="265"/>
      <c r="J6" s="265"/>
      <c r="K6" s="265"/>
      <c r="L6" s="265"/>
      <c r="M6" s="265"/>
      <c r="N6" s="265"/>
      <c r="O6" s="265"/>
      <c r="P6" s="265"/>
      <c r="Q6" s="265"/>
      <c r="R6" s="265"/>
      <c r="S6" s="265"/>
      <c r="T6" s="265"/>
      <c r="U6" s="265"/>
    </row>
    <row r="7" spans="1:21" ht="13.5" customHeight="1" x14ac:dyDescent="0.15">
      <c r="A7" s="265"/>
      <c r="B7" s="265"/>
      <c r="C7" s="265"/>
      <c r="D7" s="265"/>
      <c r="E7" s="265"/>
      <c r="F7" s="265"/>
      <c r="G7" s="265"/>
      <c r="H7" s="265"/>
      <c r="I7" s="265"/>
      <c r="J7" s="265"/>
      <c r="K7" s="265"/>
      <c r="L7" s="265"/>
      <c r="M7" s="265"/>
      <c r="N7" s="265"/>
      <c r="O7" s="265"/>
      <c r="P7" s="265"/>
      <c r="Q7" s="265"/>
      <c r="R7" s="265"/>
      <c r="S7" s="265"/>
      <c r="T7" s="265"/>
      <c r="U7" s="265"/>
    </row>
    <row r="8" spans="1:21" ht="13.5" customHeight="1" x14ac:dyDescent="0.15">
      <c r="A8" s="265"/>
      <c r="B8" s="265"/>
      <c r="C8" s="265"/>
      <c r="D8" s="265"/>
      <c r="E8" s="265"/>
      <c r="F8" s="265"/>
      <c r="G8" s="265"/>
      <c r="H8" s="265"/>
      <c r="I8" s="265"/>
      <c r="J8" s="265"/>
      <c r="K8" s="265"/>
      <c r="L8" s="265"/>
      <c r="M8" s="265"/>
      <c r="N8" s="265"/>
      <c r="O8" s="265"/>
      <c r="P8" s="265"/>
      <c r="Q8" s="265"/>
      <c r="R8" s="265"/>
      <c r="S8" s="265"/>
      <c r="T8" s="265"/>
      <c r="U8" s="265"/>
    </row>
    <row r="9" spans="1:21" ht="13.5" customHeight="1" x14ac:dyDescent="0.15">
      <c r="A9" s="265"/>
      <c r="B9" s="265"/>
      <c r="C9" s="265"/>
      <c r="D9" s="265"/>
      <c r="E9" s="265"/>
      <c r="F9" s="265"/>
      <c r="G9" s="265"/>
      <c r="H9" s="265"/>
      <c r="I9" s="265"/>
      <c r="J9" s="265"/>
      <c r="K9" s="265"/>
      <c r="L9" s="265"/>
      <c r="M9" s="265"/>
      <c r="N9" s="265"/>
      <c r="O9" s="265"/>
      <c r="P9" s="265"/>
      <c r="Q9" s="265"/>
      <c r="R9" s="265"/>
      <c r="S9" s="265"/>
      <c r="T9" s="265"/>
      <c r="U9" s="265"/>
    </row>
    <row r="10" spans="1:21" ht="13.5" customHeight="1" x14ac:dyDescent="0.15">
      <c r="A10" s="265"/>
      <c r="B10" s="265"/>
      <c r="C10" s="265"/>
      <c r="D10" s="265"/>
      <c r="E10" s="265"/>
      <c r="F10" s="265"/>
      <c r="G10" s="265"/>
      <c r="H10" s="265"/>
      <c r="I10" s="265"/>
      <c r="J10" s="265"/>
      <c r="K10" s="265"/>
      <c r="L10" s="265"/>
      <c r="M10" s="265"/>
      <c r="N10" s="265"/>
      <c r="O10" s="265"/>
      <c r="P10" s="265"/>
      <c r="Q10" s="265"/>
      <c r="R10" s="265"/>
      <c r="S10" s="265"/>
      <c r="T10" s="265"/>
      <c r="U10" s="265"/>
    </row>
    <row r="11" spans="1:21" ht="13.5" customHeight="1" x14ac:dyDescent="0.15">
      <c r="A11" s="265"/>
      <c r="B11" s="265"/>
      <c r="C11" s="265"/>
      <c r="D11" s="265"/>
      <c r="E11" s="265"/>
      <c r="F11" s="265"/>
      <c r="G11" s="265"/>
      <c r="H11" s="265"/>
      <c r="I11" s="265"/>
      <c r="J11" s="265"/>
      <c r="K11" s="265"/>
      <c r="L11" s="265"/>
      <c r="M11" s="265"/>
      <c r="N11" s="265"/>
      <c r="O11" s="265"/>
      <c r="P11" s="265"/>
      <c r="Q11" s="265"/>
      <c r="R11" s="265"/>
      <c r="S11" s="265"/>
      <c r="T11" s="265"/>
      <c r="U11" s="265"/>
    </row>
    <row r="12" spans="1:21" ht="13.5" customHeight="1" x14ac:dyDescent="0.15">
      <c r="A12" s="265"/>
      <c r="B12" s="265"/>
      <c r="C12" s="265"/>
      <c r="D12" s="265"/>
      <c r="E12" s="265"/>
      <c r="F12" s="265"/>
      <c r="G12" s="265"/>
      <c r="H12" s="265"/>
      <c r="I12" s="265"/>
      <c r="J12" s="265"/>
      <c r="K12" s="265"/>
      <c r="L12" s="265"/>
      <c r="M12" s="265"/>
      <c r="N12" s="265"/>
      <c r="O12" s="265"/>
      <c r="P12" s="265"/>
      <c r="Q12" s="265"/>
      <c r="R12" s="265"/>
      <c r="S12" s="265"/>
      <c r="T12" s="265"/>
      <c r="U12" s="265"/>
    </row>
    <row r="13" spans="1:21" ht="13.5" customHeight="1" x14ac:dyDescent="0.15">
      <c r="A13" s="265"/>
      <c r="B13" s="265"/>
      <c r="C13" s="265"/>
      <c r="D13" s="265"/>
      <c r="E13" s="265"/>
      <c r="F13" s="265"/>
      <c r="G13" s="265"/>
      <c r="H13" s="265"/>
      <c r="I13" s="265"/>
      <c r="J13" s="265"/>
      <c r="K13" s="265"/>
      <c r="L13" s="265"/>
      <c r="M13" s="265"/>
      <c r="N13" s="265"/>
      <c r="O13" s="265"/>
      <c r="P13" s="265"/>
      <c r="Q13" s="265"/>
      <c r="R13" s="265"/>
      <c r="S13" s="265"/>
      <c r="T13" s="265"/>
      <c r="U13" s="265"/>
    </row>
    <row r="14" spans="1:21" ht="13.5" customHeight="1" x14ac:dyDescent="0.15">
      <c r="A14" s="265"/>
      <c r="B14" s="265"/>
      <c r="C14" s="265"/>
      <c r="D14" s="265"/>
      <c r="E14" s="265"/>
      <c r="F14" s="265"/>
      <c r="G14" s="265"/>
      <c r="H14" s="265"/>
      <c r="I14" s="265"/>
      <c r="J14" s="265"/>
      <c r="K14" s="265"/>
      <c r="L14" s="265"/>
      <c r="M14" s="265"/>
      <c r="N14" s="265"/>
      <c r="O14" s="265"/>
      <c r="P14" s="265"/>
      <c r="Q14" s="265"/>
      <c r="R14" s="265"/>
      <c r="S14" s="265"/>
      <c r="T14" s="265"/>
      <c r="U14" s="265"/>
    </row>
    <row r="15" spans="1:21" ht="13.5" customHeight="1" x14ac:dyDescent="0.15">
      <c r="A15" s="265"/>
      <c r="B15" s="265"/>
      <c r="C15" s="265"/>
      <c r="D15" s="265"/>
      <c r="E15" s="265"/>
      <c r="F15" s="265"/>
      <c r="G15" s="265"/>
      <c r="H15" s="265"/>
      <c r="I15" s="265"/>
      <c r="J15" s="265"/>
      <c r="K15" s="265"/>
      <c r="L15" s="265"/>
      <c r="M15" s="265"/>
      <c r="N15" s="265"/>
      <c r="O15" s="265"/>
      <c r="P15" s="265"/>
      <c r="Q15" s="265"/>
      <c r="R15" s="265"/>
      <c r="S15" s="265"/>
      <c r="T15" s="265"/>
      <c r="U15" s="265"/>
    </row>
    <row r="16" spans="1:21" ht="13.5" customHeight="1" x14ac:dyDescent="0.15">
      <c r="A16" s="265"/>
      <c r="B16" s="265"/>
      <c r="C16" s="265"/>
      <c r="D16" s="265"/>
      <c r="E16" s="265"/>
      <c r="F16" s="265"/>
      <c r="G16" s="265"/>
      <c r="H16" s="265"/>
      <c r="I16" s="265"/>
      <c r="J16" s="265"/>
      <c r="K16" s="265"/>
      <c r="L16" s="265"/>
      <c r="M16" s="265"/>
      <c r="N16" s="265"/>
      <c r="O16" s="265"/>
      <c r="P16" s="265"/>
      <c r="Q16" s="265"/>
      <c r="R16" s="265"/>
      <c r="S16" s="265"/>
      <c r="T16" s="265"/>
      <c r="U16" s="265"/>
    </row>
    <row r="17" spans="1:21" ht="13.5" customHeight="1" x14ac:dyDescent="0.15">
      <c r="A17" s="265"/>
      <c r="B17" s="265"/>
      <c r="C17" s="265"/>
      <c r="D17" s="265"/>
      <c r="E17" s="265"/>
      <c r="F17" s="265"/>
      <c r="G17" s="265"/>
      <c r="H17" s="265"/>
      <c r="I17" s="265"/>
      <c r="J17" s="265"/>
      <c r="K17" s="265"/>
      <c r="L17" s="265"/>
      <c r="M17" s="265"/>
      <c r="N17" s="265"/>
      <c r="O17" s="265"/>
      <c r="P17" s="265"/>
      <c r="Q17" s="265"/>
      <c r="R17" s="265"/>
      <c r="S17" s="265"/>
      <c r="T17" s="265"/>
      <c r="U17" s="265"/>
    </row>
    <row r="18" spans="1:21" ht="13.5" customHeight="1" x14ac:dyDescent="0.15">
      <c r="A18" s="265"/>
      <c r="B18" s="265"/>
      <c r="C18" s="265"/>
      <c r="D18" s="265"/>
      <c r="E18" s="265"/>
      <c r="F18" s="265"/>
      <c r="G18" s="265"/>
      <c r="H18" s="265"/>
      <c r="I18" s="265"/>
      <c r="J18" s="265"/>
      <c r="K18" s="265"/>
      <c r="L18" s="265"/>
      <c r="M18" s="265"/>
      <c r="N18" s="265"/>
      <c r="O18" s="265"/>
      <c r="P18" s="265"/>
      <c r="Q18" s="265"/>
      <c r="R18" s="265"/>
      <c r="S18" s="265"/>
      <c r="T18" s="265"/>
      <c r="U18" s="265"/>
    </row>
    <row r="19" spans="1:21" ht="13.5" customHeight="1" x14ac:dyDescent="0.15">
      <c r="A19" s="265"/>
      <c r="B19" s="265"/>
      <c r="C19" s="265"/>
      <c r="D19" s="265"/>
      <c r="E19" s="265"/>
      <c r="F19" s="265"/>
      <c r="G19" s="265"/>
      <c r="H19" s="265"/>
      <c r="I19" s="265"/>
      <c r="J19" s="265"/>
      <c r="K19" s="265"/>
      <c r="L19" s="265"/>
      <c r="M19" s="265"/>
      <c r="N19" s="265"/>
      <c r="O19" s="265"/>
      <c r="P19" s="265"/>
      <c r="Q19" s="265"/>
      <c r="R19" s="265"/>
      <c r="S19" s="265"/>
      <c r="T19" s="265"/>
      <c r="U19" s="265"/>
    </row>
    <row r="20" spans="1:21" ht="13.5" customHeight="1" x14ac:dyDescent="0.15">
      <c r="A20" s="265"/>
      <c r="B20" s="265"/>
      <c r="C20" s="265"/>
      <c r="D20" s="265"/>
      <c r="E20" s="265"/>
      <c r="F20" s="265"/>
      <c r="G20" s="265"/>
      <c r="H20" s="265"/>
      <c r="I20" s="265"/>
      <c r="J20" s="265"/>
      <c r="K20" s="265"/>
      <c r="L20" s="265"/>
      <c r="M20" s="265"/>
      <c r="N20" s="265"/>
      <c r="O20" s="265"/>
      <c r="P20" s="265"/>
      <c r="Q20" s="265"/>
      <c r="R20" s="265"/>
      <c r="S20" s="265"/>
      <c r="T20" s="265"/>
      <c r="U20" s="265"/>
    </row>
    <row r="21" spans="1:21" ht="13.5" customHeight="1" x14ac:dyDescent="0.15">
      <c r="A21" s="265"/>
      <c r="B21" s="265"/>
      <c r="C21" s="265"/>
      <c r="D21" s="265"/>
      <c r="E21" s="265"/>
      <c r="F21" s="265"/>
      <c r="G21" s="265"/>
      <c r="H21" s="265"/>
      <c r="I21" s="265"/>
      <c r="J21" s="265"/>
      <c r="K21" s="265"/>
      <c r="L21" s="265"/>
      <c r="M21" s="265"/>
      <c r="N21" s="265"/>
      <c r="O21" s="265"/>
      <c r="P21" s="265"/>
      <c r="Q21" s="265"/>
      <c r="R21" s="265"/>
      <c r="S21" s="265"/>
      <c r="T21" s="265"/>
      <c r="U21" s="265"/>
    </row>
    <row r="22" spans="1:21" ht="13.5" customHeight="1" x14ac:dyDescent="0.15">
      <c r="A22" s="265"/>
      <c r="B22" s="265"/>
      <c r="C22" s="265"/>
      <c r="D22" s="265"/>
      <c r="E22" s="265"/>
      <c r="F22" s="265"/>
      <c r="G22" s="265"/>
      <c r="H22" s="265"/>
      <c r="I22" s="265"/>
      <c r="J22" s="265"/>
      <c r="K22" s="265"/>
      <c r="L22" s="265"/>
      <c r="M22" s="265"/>
      <c r="N22" s="265"/>
      <c r="O22" s="265"/>
      <c r="P22" s="265"/>
      <c r="Q22" s="265"/>
      <c r="R22" s="265"/>
      <c r="S22" s="265"/>
      <c r="T22" s="265"/>
      <c r="U22" s="265"/>
    </row>
    <row r="23" spans="1:21" ht="13.5" customHeight="1" x14ac:dyDescent="0.15">
      <c r="A23" s="265"/>
      <c r="B23" s="265"/>
      <c r="C23" s="265"/>
      <c r="D23" s="265"/>
      <c r="E23" s="265"/>
      <c r="F23" s="265"/>
      <c r="G23" s="265"/>
      <c r="H23" s="265"/>
      <c r="I23" s="265"/>
      <c r="J23" s="265"/>
      <c r="K23" s="265"/>
      <c r="L23" s="265"/>
      <c r="M23" s="265"/>
      <c r="N23" s="265"/>
      <c r="O23" s="265"/>
      <c r="P23" s="265"/>
      <c r="Q23" s="265"/>
      <c r="R23" s="265"/>
      <c r="S23" s="265"/>
      <c r="T23" s="265"/>
      <c r="U23" s="265"/>
    </row>
    <row r="24" spans="1:21" ht="13.5" customHeight="1" x14ac:dyDescent="0.15">
      <c r="A24" s="265"/>
      <c r="B24" s="265"/>
      <c r="C24" s="265"/>
      <c r="D24" s="265"/>
      <c r="E24" s="265"/>
      <c r="F24" s="265"/>
      <c r="G24" s="265"/>
      <c r="H24" s="265"/>
      <c r="I24" s="265"/>
      <c r="J24" s="265"/>
      <c r="K24" s="265"/>
      <c r="L24" s="265"/>
      <c r="M24" s="265"/>
      <c r="N24" s="265"/>
      <c r="O24" s="265"/>
      <c r="P24" s="265"/>
      <c r="Q24" s="265"/>
      <c r="R24" s="265"/>
      <c r="S24" s="265"/>
      <c r="T24" s="265"/>
      <c r="U24" s="265"/>
    </row>
    <row r="25" spans="1:21" ht="13.5" customHeight="1" x14ac:dyDescent="0.15">
      <c r="A25" s="265"/>
      <c r="B25" s="265"/>
      <c r="C25" s="265"/>
      <c r="D25" s="265"/>
      <c r="E25" s="265"/>
      <c r="F25" s="265"/>
      <c r="G25" s="265"/>
      <c r="H25" s="265"/>
      <c r="I25" s="265"/>
      <c r="J25" s="265"/>
      <c r="K25" s="265"/>
      <c r="L25" s="265"/>
      <c r="M25" s="265"/>
      <c r="N25" s="265"/>
      <c r="O25" s="265"/>
      <c r="P25" s="265"/>
      <c r="Q25" s="265"/>
      <c r="R25" s="265"/>
      <c r="S25" s="265"/>
      <c r="T25" s="265"/>
      <c r="U25" s="265"/>
    </row>
    <row r="26" spans="1:21" ht="13.5" customHeight="1" x14ac:dyDescent="0.15">
      <c r="A26" s="265"/>
      <c r="B26" s="265"/>
      <c r="C26" s="265"/>
      <c r="D26" s="265"/>
      <c r="E26" s="265"/>
      <c r="F26" s="265"/>
      <c r="G26" s="265"/>
      <c r="H26" s="265"/>
      <c r="I26" s="265"/>
      <c r="J26" s="265"/>
      <c r="K26" s="265"/>
      <c r="L26" s="265"/>
      <c r="M26" s="265"/>
      <c r="N26" s="265"/>
      <c r="O26" s="265"/>
      <c r="P26" s="265"/>
      <c r="Q26" s="265"/>
      <c r="R26" s="265"/>
      <c r="S26" s="265"/>
      <c r="T26" s="265"/>
      <c r="U26" s="265"/>
    </row>
    <row r="27" spans="1:21" ht="13.5" customHeight="1" x14ac:dyDescent="0.15">
      <c r="A27" s="265"/>
      <c r="B27" s="265"/>
      <c r="C27" s="265"/>
      <c r="D27" s="265"/>
      <c r="E27" s="265"/>
      <c r="F27" s="265"/>
      <c r="G27" s="265"/>
      <c r="H27" s="265"/>
      <c r="I27" s="265"/>
      <c r="J27" s="265"/>
      <c r="K27" s="265"/>
      <c r="L27" s="265"/>
      <c r="M27" s="265"/>
      <c r="N27" s="265"/>
      <c r="O27" s="265"/>
      <c r="P27" s="265"/>
      <c r="Q27" s="265"/>
      <c r="R27" s="265"/>
      <c r="S27" s="265"/>
      <c r="T27" s="265"/>
      <c r="U27" s="265"/>
    </row>
    <row r="28" spans="1:21" ht="13.5" customHeight="1" x14ac:dyDescent="0.15">
      <c r="A28" s="265"/>
      <c r="B28" s="265"/>
      <c r="C28" s="265"/>
      <c r="D28" s="265"/>
      <c r="E28" s="265"/>
      <c r="F28" s="265"/>
      <c r="G28" s="265"/>
      <c r="H28" s="265"/>
      <c r="I28" s="265"/>
      <c r="J28" s="265"/>
      <c r="K28" s="265"/>
      <c r="L28" s="265"/>
      <c r="M28" s="265"/>
      <c r="N28" s="265"/>
      <c r="O28" s="265"/>
      <c r="P28" s="265"/>
      <c r="Q28" s="265"/>
      <c r="R28" s="265"/>
      <c r="S28" s="265"/>
      <c r="T28" s="265"/>
      <c r="U28" s="265"/>
    </row>
    <row r="29" spans="1:21" ht="13.5" customHeight="1" x14ac:dyDescent="0.15">
      <c r="A29" s="265"/>
      <c r="B29" s="265"/>
      <c r="C29" s="265"/>
      <c r="D29" s="265"/>
      <c r="E29" s="265"/>
      <c r="F29" s="265"/>
      <c r="G29" s="265"/>
      <c r="H29" s="265"/>
      <c r="I29" s="265"/>
      <c r="J29" s="265"/>
      <c r="K29" s="265"/>
      <c r="L29" s="265"/>
      <c r="M29" s="265"/>
      <c r="N29" s="265"/>
      <c r="O29" s="265"/>
      <c r="P29" s="265"/>
      <c r="Q29" s="265"/>
      <c r="R29" s="265"/>
      <c r="S29" s="265"/>
      <c r="T29" s="265"/>
      <c r="U29" s="265"/>
    </row>
    <row r="30" spans="1:21" ht="13.5" customHeight="1" x14ac:dyDescent="0.15">
      <c r="A30" s="265"/>
      <c r="B30" s="265"/>
      <c r="C30" s="265"/>
      <c r="D30" s="265"/>
      <c r="E30" s="265"/>
      <c r="F30" s="265"/>
      <c r="G30" s="265"/>
      <c r="H30" s="265"/>
      <c r="I30" s="265"/>
      <c r="J30" s="265"/>
      <c r="K30" s="265"/>
      <c r="L30" s="265"/>
      <c r="M30" s="265"/>
      <c r="N30" s="265"/>
      <c r="O30" s="265"/>
      <c r="P30" s="265"/>
      <c r="Q30" s="265"/>
      <c r="R30" s="265"/>
      <c r="S30" s="265"/>
      <c r="T30" s="265"/>
      <c r="U30" s="265"/>
    </row>
    <row r="31" spans="1:21" ht="13.5" customHeight="1" x14ac:dyDescent="0.15">
      <c r="A31" s="265"/>
      <c r="B31" s="265"/>
      <c r="C31" s="265"/>
      <c r="D31" s="265"/>
      <c r="E31" s="265"/>
      <c r="F31" s="265"/>
      <c r="G31" s="265"/>
      <c r="H31" s="265"/>
      <c r="I31" s="265"/>
      <c r="J31" s="265"/>
      <c r="K31" s="265"/>
      <c r="L31" s="265"/>
      <c r="M31" s="265"/>
      <c r="N31" s="265"/>
      <c r="O31" s="265"/>
      <c r="P31" s="265"/>
      <c r="Q31" s="265"/>
      <c r="R31" s="265"/>
      <c r="S31" s="265"/>
      <c r="T31" s="265"/>
      <c r="U31" s="265"/>
    </row>
    <row r="32" spans="1:21" ht="13.5" customHeight="1" x14ac:dyDescent="0.15">
      <c r="A32" s="265"/>
      <c r="B32" s="265"/>
      <c r="C32" s="265"/>
      <c r="D32" s="265"/>
      <c r="E32" s="265"/>
      <c r="F32" s="265"/>
      <c r="G32" s="265"/>
      <c r="H32" s="265"/>
      <c r="I32" s="265"/>
      <c r="J32" s="265"/>
      <c r="K32" s="265"/>
      <c r="L32" s="265"/>
      <c r="M32" s="265"/>
      <c r="N32" s="265"/>
      <c r="O32" s="265"/>
      <c r="P32" s="265"/>
      <c r="Q32" s="265"/>
      <c r="R32" s="265"/>
      <c r="S32" s="265"/>
      <c r="T32" s="265"/>
      <c r="U32" s="265"/>
    </row>
    <row r="33" spans="1:21" ht="13.5" customHeight="1" x14ac:dyDescent="0.15">
      <c r="A33" s="265"/>
      <c r="B33" s="265"/>
      <c r="C33" s="265"/>
      <c r="D33" s="265"/>
      <c r="E33" s="265"/>
      <c r="F33" s="265"/>
      <c r="G33" s="265"/>
      <c r="H33" s="265"/>
      <c r="I33" s="265"/>
      <c r="J33" s="265"/>
      <c r="K33" s="265"/>
      <c r="L33" s="265"/>
      <c r="M33" s="265"/>
      <c r="N33" s="265"/>
      <c r="O33" s="265"/>
      <c r="P33" s="265"/>
      <c r="Q33" s="265"/>
      <c r="R33" s="265"/>
      <c r="S33" s="265"/>
      <c r="T33" s="265"/>
      <c r="U33" s="265"/>
    </row>
    <row r="34" spans="1:21" ht="13.5" customHeight="1" x14ac:dyDescent="0.15">
      <c r="A34" s="265"/>
      <c r="B34" s="265"/>
      <c r="C34" s="265"/>
      <c r="D34" s="265"/>
      <c r="E34" s="265"/>
      <c r="F34" s="265"/>
      <c r="G34" s="265"/>
      <c r="H34" s="265"/>
      <c r="I34" s="265"/>
      <c r="J34" s="265"/>
      <c r="K34" s="265"/>
      <c r="L34" s="265"/>
      <c r="M34" s="265"/>
      <c r="N34" s="265"/>
      <c r="O34" s="265"/>
      <c r="P34" s="265"/>
      <c r="Q34" s="265"/>
      <c r="R34" s="265"/>
      <c r="S34" s="265"/>
      <c r="T34" s="265"/>
      <c r="U34" s="265"/>
    </row>
    <row r="35" spans="1:21" ht="13.5" customHeight="1" x14ac:dyDescent="0.15">
      <c r="A35" s="265"/>
      <c r="B35" s="265"/>
      <c r="C35" s="265"/>
      <c r="D35" s="265"/>
      <c r="E35" s="265"/>
      <c r="F35" s="265"/>
      <c r="G35" s="265"/>
      <c r="H35" s="265"/>
      <c r="I35" s="265"/>
      <c r="J35" s="265"/>
      <c r="K35" s="265"/>
      <c r="L35" s="265"/>
      <c r="M35" s="265"/>
      <c r="N35" s="265"/>
      <c r="O35" s="265"/>
      <c r="P35" s="265"/>
      <c r="Q35" s="265"/>
      <c r="R35" s="265"/>
      <c r="S35" s="265"/>
      <c r="T35" s="265"/>
      <c r="U35" s="265"/>
    </row>
    <row r="36" spans="1:21" ht="13.5" customHeight="1" x14ac:dyDescent="0.15">
      <c r="A36" s="265"/>
      <c r="B36" s="265"/>
      <c r="C36" s="265"/>
      <c r="D36" s="265"/>
      <c r="E36" s="265"/>
      <c r="F36" s="265"/>
      <c r="G36" s="265"/>
      <c r="H36" s="265"/>
      <c r="I36" s="265"/>
      <c r="J36" s="265"/>
      <c r="K36" s="265"/>
      <c r="L36" s="265"/>
      <c r="M36" s="265"/>
      <c r="N36" s="265"/>
      <c r="O36" s="265"/>
      <c r="P36" s="265"/>
      <c r="Q36" s="265"/>
      <c r="R36" s="265"/>
      <c r="S36" s="265"/>
      <c r="T36" s="265"/>
      <c r="U36" s="265"/>
    </row>
    <row r="37" spans="1:21" ht="13.5" customHeight="1" x14ac:dyDescent="0.15">
      <c r="A37" s="265"/>
      <c r="B37" s="265"/>
      <c r="C37" s="265"/>
      <c r="D37" s="265"/>
      <c r="E37" s="265"/>
      <c r="F37" s="265"/>
      <c r="G37" s="265"/>
      <c r="H37" s="265"/>
      <c r="I37" s="265"/>
      <c r="J37" s="265"/>
      <c r="K37" s="265"/>
      <c r="L37" s="265"/>
      <c r="M37" s="265"/>
      <c r="N37" s="265"/>
      <c r="O37" s="265"/>
      <c r="P37" s="265"/>
      <c r="Q37" s="265"/>
      <c r="R37" s="265"/>
      <c r="S37" s="265"/>
      <c r="T37" s="265"/>
      <c r="U37" s="265"/>
    </row>
    <row r="38" spans="1:21" ht="13.5" customHeight="1" x14ac:dyDescent="0.15">
      <c r="A38" s="265"/>
      <c r="B38" s="265"/>
      <c r="C38" s="265"/>
      <c r="D38" s="265"/>
      <c r="E38" s="265"/>
      <c r="F38" s="265"/>
      <c r="G38" s="265"/>
      <c r="H38" s="265"/>
      <c r="I38" s="265"/>
      <c r="J38" s="265"/>
      <c r="K38" s="265"/>
      <c r="L38" s="265"/>
      <c r="M38" s="265"/>
      <c r="N38" s="265"/>
      <c r="O38" s="265"/>
      <c r="P38" s="265"/>
      <c r="Q38" s="265"/>
      <c r="R38" s="265"/>
      <c r="S38" s="265"/>
      <c r="T38" s="265"/>
      <c r="U38" s="265"/>
    </row>
    <row r="39" spans="1:21" ht="13.5" customHeight="1" x14ac:dyDescent="0.15">
      <c r="A39" s="265"/>
      <c r="B39" s="265"/>
      <c r="C39" s="265"/>
      <c r="D39" s="265"/>
      <c r="E39" s="265"/>
      <c r="F39" s="265"/>
      <c r="G39" s="265"/>
      <c r="H39" s="265"/>
      <c r="I39" s="265"/>
      <c r="J39" s="265"/>
      <c r="K39" s="265"/>
      <c r="L39" s="265"/>
      <c r="M39" s="265"/>
      <c r="N39" s="265"/>
      <c r="O39" s="265"/>
      <c r="P39" s="265"/>
      <c r="Q39" s="265"/>
      <c r="R39" s="265"/>
      <c r="S39" s="265"/>
      <c r="T39" s="265"/>
      <c r="U39" s="265"/>
    </row>
    <row r="40" spans="1:21" ht="13.5" customHeight="1" x14ac:dyDescent="0.15">
      <c r="A40" s="265"/>
      <c r="B40" s="265"/>
      <c r="C40" s="265"/>
      <c r="D40" s="265"/>
      <c r="E40" s="265"/>
      <c r="F40" s="265"/>
      <c r="G40" s="265"/>
      <c r="H40" s="265"/>
      <c r="I40" s="265"/>
      <c r="J40" s="265"/>
      <c r="K40" s="265"/>
      <c r="L40" s="265"/>
      <c r="M40" s="265"/>
      <c r="N40" s="265"/>
      <c r="O40" s="265"/>
      <c r="P40" s="265"/>
      <c r="Q40" s="265"/>
      <c r="R40" s="265"/>
      <c r="S40" s="265"/>
      <c r="T40" s="265"/>
      <c r="U40" s="265"/>
    </row>
    <row r="41" spans="1:21" ht="13.5" customHeight="1" x14ac:dyDescent="0.15">
      <c r="A41" s="265"/>
      <c r="B41" s="265"/>
      <c r="C41" s="265"/>
      <c r="D41" s="265"/>
      <c r="E41" s="265"/>
      <c r="F41" s="265"/>
      <c r="G41" s="265"/>
      <c r="H41" s="265"/>
      <c r="I41" s="265"/>
      <c r="J41" s="265"/>
      <c r="K41" s="265"/>
      <c r="L41" s="265"/>
      <c r="M41" s="265"/>
      <c r="N41" s="265"/>
      <c r="O41" s="265"/>
      <c r="P41" s="265"/>
      <c r="Q41" s="265"/>
      <c r="R41" s="265"/>
      <c r="S41" s="265"/>
      <c r="T41" s="265"/>
      <c r="U41" s="265"/>
    </row>
    <row r="42" spans="1:21" ht="13.5" customHeight="1" x14ac:dyDescent="0.15">
      <c r="A42" s="265"/>
      <c r="B42" s="265"/>
      <c r="C42" s="265"/>
      <c r="D42" s="265"/>
      <c r="E42" s="265"/>
      <c r="F42" s="265"/>
      <c r="G42" s="265"/>
      <c r="H42" s="265"/>
      <c r="I42" s="265"/>
      <c r="J42" s="265"/>
      <c r="K42" s="265"/>
      <c r="L42" s="265"/>
      <c r="M42" s="265"/>
      <c r="N42" s="265"/>
      <c r="O42" s="265"/>
      <c r="P42" s="265"/>
      <c r="Q42" s="265"/>
      <c r="R42" s="265"/>
      <c r="S42" s="265"/>
      <c r="T42" s="265"/>
      <c r="U42" s="265"/>
    </row>
    <row r="43" spans="1:21" ht="30.75" customHeight="1" thickBot="1" x14ac:dyDescent="0.2">
      <c r="A43" s="265"/>
      <c r="B43" s="265"/>
      <c r="C43" s="265"/>
      <c r="D43" s="265"/>
      <c r="E43" s="265"/>
      <c r="F43" s="265"/>
      <c r="G43" s="265"/>
      <c r="H43" s="265"/>
      <c r="I43" s="265"/>
      <c r="J43" s="265"/>
      <c r="K43" s="265"/>
      <c r="L43" s="265"/>
      <c r="M43" s="265"/>
      <c r="N43" s="265"/>
      <c r="O43" s="267" t="s">
        <v>532</v>
      </c>
      <c r="P43" s="265"/>
      <c r="Q43" s="265"/>
      <c r="R43" s="265"/>
      <c r="S43" s="265"/>
      <c r="T43" s="265"/>
      <c r="U43" s="265"/>
    </row>
    <row r="44" spans="1:21" ht="30.75" customHeight="1" thickBot="1" x14ac:dyDescent="0.2">
      <c r="A44" s="265"/>
      <c r="B44" s="268" t="s">
        <v>533</v>
      </c>
      <c r="C44" s="269"/>
      <c r="D44" s="269"/>
      <c r="E44" s="270"/>
      <c r="F44" s="270"/>
      <c r="G44" s="270"/>
      <c r="H44" s="270"/>
      <c r="I44" s="270"/>
      <c r="J44" s="271" t="s">
        <v>512</v>
      </c>
      <c r="K44" s="272" t="s">
        <v>3</v>
      </c>
      <c r="L44" s="273" t="s">
        <v>4</v>
      </c>
      <c r="M44" s="273" t="s">
        <v>5</v>
      </c>
      <c r="N44" s="273" t="s">
        <v>6</v>
      </c>
      <c r="O44" s="274" t="s">
        <v>7</v>
      </c>
      <c r="P44" s="265"/>
      <c r="Q44" s="265"/>
      <c r="R44" s="265"/>
      <c r="S44" s="265"/>
      <c r="T44" s="265"/>
      <c r="U44" s="265"/>
    </row>
    <row r="45" spans="1:21" ht="30.75" customHeight="1" x14ac:dyDescent="0.15">
      <c r="A45" s="265"/>
      <c r="B45" s="1175" t="s">
        <v>534</v>
      </c>
      <c r="C45" s="1176"/>
      <c r="D45" s="275"/>
      <c r="E45" s="1181" t="s">
        <v>535</v>
      </c>
      <c r="F45" s="1181"/>
      <c r="G45" s="1181"/>
      <c r="H45" s="1181"/>
      <c r="I45" s="1181"/>
      <c r="J45" s="1182"/>
      <c r="K45" s="276">
        <v>1466</v>
      </c>
      <c r="L45" s="277">
        <v>1328</v>
      </c>
      <c r="M45" s="277">
        <v>1298</v>
      </c>
      <c r="N45" s="277">
        <v>1327</v>
      </c>
      <c r="O45" s="278">
        <v>1392</v>
      </c>
      <c r="P45" s="265"/>
      <c r="Q45" s="265"/>
      <c r="R45" s="265"/>
      <c r="S45" s="265"/>
      <c r="T45" s="265"/>
      <c r="U45" s="265"/>
    </row>
    <row r="46" spans="1:21" ht="30.75" customHeight="1" x14ac:dyDescent="0.15">
      <c r="A46" s="265"/>
      <c r="B46" s="1177"/>
      <c r="C46" s="1178"/>
      <c r="D46" s="279"/>
      <c r="E46" s="1183" t="s">
        <v>536</v>
      </c>
      <c r="F46" s="1183"/>
      <c r="G46" s="1183"/>
      <c r="H46" s="1183"/>
      <c r="I46" s="1183"/>
      <c r="J46" s="1184"/>
      <c r="K46" s="280" t="s">
        <v>471</v>
      </c>
      <c r="L46" s="281" t="s">
        <v>471</v>
      </c>
      <c r="M46" s="281" t="s">
        <v>471</v>
      </c>
      <c r="N46" s="281" t="s">
        <v>471</v>
      </c>
      <c r="O46" s="282" t="s">
        <v>471</v>
      </c>
      <c r="P46" s="265"/>
      <c r="Q46" s="265"/>
      <c r="R46" s="265"/>
      <c r="S46" s="265"/>
      <c r="T46" s="265"/>
      <c r="U46" s="265"/>
    </row>
    <row r="47" spans="1:21" ht="30.75" customHeight="1" x14ac:dyDescent="0.15">
      <c r="A47" s="265"/>
      <c r="B47" s="1177"/>
      <c r="C47" s="1178"/>
      <c r="D47" s="279"/>
      <c r="E47" s="1183" t="s">
        <v>537</v>
      </c>
      <c r="F47" s="1183"/>
      <c r="G47" s="1183"/>
      <c r="H47" s="1183"/>
      <c r="I47" s="1183"/>
      <c r="J47" s="1184"/>
      <c r="K47" s="280" t="s">
        <v>471</v>
      </c>
      <c r="L47" s="281" t="s">
        <v>471</v>
      </c>
      <c r="M47" s="281" t="s">
        <v>471</v>
      </c>
      <c r="N47" s="281" t="s">
        <v>471</v>
      </c>
      <c r="O47" s="282" t="s">
        <v>471</v>
      </c>
      <c r="P47" s="265"/>
      <c r="Q47" s="265"/>
      <c r="R47" s="265"/>
      <c r="S47" s="265"/>
      <c r="T47" s="265"/>
      <c r="U47" s="265"/>
    </row>
    <row r="48" spans="1:21" ht="30.75" customHeight="1" x14ac:dyDescent="0.15">
      <c r="A48" s="265"/>
      <c r="B48" s="1177"/>
      <c r="C48" s="1178"/>
      <c r="D48" s="279"/>
      <c r="E48" s="1183" t="s">
        <v>538</v>
      </c>
      <c r="F48" s="1183"/>
      <c r="G48" s="1183"/>
      <c r="H48" s="1183"/>
      <c r="I48" s="1183"/>
      <c r="J48" s="1184"/>
      <c r="K48" s="280">
        <v>231</v>
      </c>
      <c r="L48" s="281">
        <v>219</v>
      </c>
      <c r="M48" s="281">
        <v>211</v>
      </c>
      <c r="N48" s="281">
        <v>193</v>
      </c>
      <c r="O48" s="282">
        <v>198</v>
      </c>
      <c r="P48" s="265"/>
      <c r="Q48" s="265"/>
      <c r="R48" s="265"/>
      <c r="S48" s="265"/>
      <c r="T48" s="265"/>
      <c r="U48" s="265"/>
    </row>
    <row r="49" spans="1:21" ht="30.75" customHeight="1" x14ac:dyDescent="0.15">
      <c r="A49" s="265"/>
      <c r="B49" s="1177"/>
      <c r="C49" s="1178"/>
      <c r="D49" s="279"/>
      <c r="E49" s="1183" t="s">
        <v>539</v>
      </c>
      <c r="F49" s="1183"/>
      <c r="G49" s="1183"/>
      <c r="H49" s="1183"/>
      <c r="I49" s="1183"/>
      <c r="J49" s="1184"/>
      <c r="K49" s="280">
        <v>21</v>
      </c>
      <c r="L49" s="281">
        <v>22</v>
      </c>
      <c r="M49" s="281">
        <v>22</v>
      </c>
      <c r="N49" s="281">
        <v>21</v>
      </c>
      <c r="O49" s="282">
        <v>18</v>
      </c>
      <c r="P49" s="265"/>
      <c r="Q49" s="265"/>
      <c r="R49" s="265"/>
      <c r="S49" s="265"/>
      <c r="T49" s="265"/>
      <c r="U49" s="265"/>
    </row>
    <row r="50" spans="1:21" ht="30.75" customHeight="1" x14ac:dyDescent="0.15">
      <c r="A50" s="265"/>
      <c r="B50" s="1177"/>
      <c r="C50" s="1178"/>
      <c r="D50" s="279"/>
      <c r="E50" s="1183" t="s">
        <v>540</v>
      </c>
      <c r="F50" s="1183"/>
      <c r="G50" s="1183"/>
      <c r="H50" s="1183"/>
      <c r="I50" s="1183"/>
      <c r="J50" s="1184"/>
      <c r="K50" s="280">
        <v>1</v>
      </c>
      <c r="L50" s="281">
        <v>1</v>
      </c>
      <c r="M50" s="281">
        <v>1</v>
      </c>
      <c r="N50" s="281">
        <v>1</v>
      </c>
      <c r="O50" s="282">
        <v>1</v>
      </c>
      <c r="P50" s="265"/>
      <c r="Q50" s="265"/>
      <c r="R50" s="265"/>
      <c r="S50" s="265"/>
      <c r="T50" s="265"/>
      <c r="U50" s="265"/>
    </row>
    <row r="51" spans="1:21" ht="30.75" customHeight="1" x14ac:dyDescent="0.15">
      <c r="A51" s="265"/>
      <c r="B51" s="1179"/>
      <c r="C51" s="1180"/>
      <c r="D51" s="283"/>
      <c r="E51" s="1183" t="s">
        <v>541</v>
      </c>
      <c r="F51" s="1183"/>
      <c r="G51" s="1183"/>
      <c r="H51" s="1183"/>
      <c r="I51" s="1183"/>
      <c r="J51" s="1184"/>
      <c r="K51" s="280" t="s">
        <v>471</v>
      </c>
      <c r="L51" s="281" t="s">
        <v>471</v>
      </c>
      <c r="M51" s="281">
        <v>0</v>
      </c>
      <c r="N51" s="281" t="s">
        <v>471</v>
      </c>
      <c r="O51" s="282" t="s">
        <v>471</v>
      </c>
      <c r="P51" s="265"/>
      <c r="Q51" s="265"/>
      <c r="R51" s="265"/>
      <c r="S51" s="265"/>
      <c r="T51" s="265"/>
      <c r="U51" s="265"/>
    </row>
    <row r="52" spans="1:21" ht="30.75" customHeight="1" x14ac:dyDescent="0.15">
      <c r="A52" s="265"/>
      <c r="B52" s="1185" t="s">
        <v>542</v>
      </c>
      <c r="C52" s="1186"/>
      <c r="D52" s="283"/>
      <c r="E52" s="1183" t="s">
        <v>543</v>
      </c>
      <c r="F52" s="1183"/>
      <c r="G52" s="1183"/>
      <c r="H52" s="1183"/>
      <c r="I52" s="1183"/>
      <c r="J52" s="1184"/>
      <c r="K52" s="280">
        <v>1348</v>
      </c>
      <c r="L52" s="281">
        <v>1268</v>
      </c>
      <c r="M52" s="281">
        <v>1260</v>
      </c>
      <c r="N52" s="281">
        <v>1265</v>
      </c>
      <c r="O52" s="282">
        <v>1302</v>
      </c>
      <c r="P52" s="265"/>
      <c r="Q52" s="265"/>
      <c r="R52" s="265"/>
      <c r="S52" s="265"/>
      <c r="T52" s="265"/>
      <c r="U52" s="265"/>
    </row>
    <row r="53" spans="1:21" ht="30.75" customHeight="1" thickBot="1" x14ac:dyDescent="0.2">
      <c r="A53" s="265"/>
      <c r="B53" s="1187" t="s">
        <v>544</v>
      </c>
      <c r="C53" s="1188"/>
      <c r="D53" s="284"/>
      <c r="E53" s="1189" t="s">
        <v>545</v>
      </c>
      <c r="F53" s="1189"/>
      <c r="G53" s="1189"/>
      <c r="H53" s="1189"/>
      <c r="I53" s="1189"/>
      <c r="J53" s="1190"/>
      <c r="K53" s="285">
        <v>371</v>
      </c>
      <c r="L53" s="286">
        <v>302</v>
      </c>
      <c r="M53" s="286">
        <v>272</v>
      </c>
      <c r="N53" s="286">
        <v>277</v>
      </c>
      <c r="O53" s="287">
        <v>307</v>
      </c>
      <c r="P53" s="265"/>
      <c r="Q53" s="265"/>
      <c r="R53" s="265"/>
      <c r="S53" s="265"/>
      <c r="T53" s="265"/>
      <c r="U53" s="265"/>
    </row>
    <row r="54" spans="1:21" ht="24" customHeight="1" x14ac:dyDescent="0.15">
      <c r="A54" s="265"/>
      <c r="B54" s="288" t="s">
        <v>546</v>
      </c>
      <c r="C54" s="265"/>
      <c r="D54" s="265"/>
      <c r="E54" s="265"/>
      <c r="F54" s="265"/>
      <c r="G54" s="265"/>
      <c r="H54" s="265"/>
      <c r="I54" s="265"/>
      <c r="J54" s="265"/>
      <c r="K54" s="265"/>
      <c r="L54" s="265"/>
      <c r="M54" s="265"/>
      <c r="N54" s="265"/>
      <c r="O54" s="265"/>
      <c r="P54" s="265"/>
      <c r="Q54" s="265"/>
      <c r="R54" s="265"/>
      <c r="S54" s="265"/>
      <c r="T54" s="265"/>
      <c r="U54" s="265"/>
    </row>
    <row r="55" spans="1:21" ht="24" customHeight="1" thickBot="1" x14ac:dyDescent="0.2">
      <c r="A55" s="265"/>
      <c r="B55" s="289" t="s">
        <v>547</v>
      </c>
      <c r="C55" s="290"/>
      <c r="D55" s="290"/>
      <c r="E55" s="290"/>
      <c r="F55" s="290"/>
      <c r="G55" s="290"/>
      <c r="H55" s="290"/>
      <c r="I55" s="290"/>
      <c r="J55" s="290"/>
      <c r="K55" s="291"/>
      <c r="L55" s="291"/>
      <c r="M55" s="291"/>
      <c r="N55" s="291"/>
      <c r="O55" s="292" t="s">
        <v>548</v>
      </c>
      <c r="P55" s="265"/>
      <c r="Q55" s="265"/>
      <c r="R55" s="265"/>
      <c r="S55" s="265"/>
      <c r="T55" s="265"/>
      <c r="U55" s="265"/>
    </row>
    <row r="56" spans="1:21" ht="31.5" customHeight="1" thickBot="1" x14ac:dyDescent="0.2">
      <c r="A56" s="265"/>
      <c r="B56" s="293"/>
      <c r="C56" s="294"/>
      <c r="D56" s="294"/>
      <c r="E56" s="295"/>
      <c r="F56" s="295"/>
      <c r="G56" s="295"/>
      <c r="H56" s="295"/>
      <c r="I56" s="295"/>
      <c r="J56" s="296" t="s">
        <v>512</v>
      </c>
      <c r="K56" s="297" t="s">
        <v>549</v>
      </c>
      <c r="L56" s="298" t="s">
        <v>550</v>
      </c>
      <c r="M56" s="298" t="s">
        <v>551</v>
      </c>
      <c r="N56" s="298" t="s">
        <v>552</v>
      </c>
      <c r="O56" s="299" t="s">
        <v>553</v>
      </c>
      <c r="P56" s="265"/>
      <c r="Q56" s="265"/>
      <c r="R56" s="265"/>
      <c r="S56" s="265"/>
      <c r="T56" s="265"/>
      <c r="U56" s="265"/>
    </row>
    <row r="57" spans="1:21" ht="31.5" customHeight="1" x14ac:dyDescent="0.15">
      <c r="B57" s="1191" t="s">
        <v>554</v>
      </c>
      <c r="C57" s="1192"/>
      <c r="D57" s="1195" t="s">
        <v>555</v>
      </c>
      <c r="E57" s="1196"/>
      <c r="F57" s="1196"/>
      <c r="G57" s="1196"/>
      <c r="H57" s="1196"/>
      <c r="I57" s="1196"/>
      <c r="J57" s="1197"/>
      <c r="K57" s="300"/>
      <c r="L57" s="301"/>
      <c r="M57" s="301"/>
      <c r="N57" s="301"/>
      <c r="O57" s="302"/>
    </row>
    <row r="58" spans="1:21" ht="31.5" customHeight="1" thickBot="1" x14ac:dyDescent="0.2">
      <c r="B58" s="1193"/>
      <c r="C58" s="1194"/>
      <c r="D58" s="1198" t="s">
        <v>556</v>
      </c>
      <c r="E58" s="1199"/>
      <c r="F58" s="1199"/>
      <c r="G58" s="1199"/>
      <c r="H58" s="1199"/>
      <c r="I58" s="1199"/>
      <c r="J58" s="1200"/>
      <c r="K58" s="303"/>
      <c r="L58" s="304"/>
      <c r="M58" s="304"/>
      <c r="N58" s="304"/>
      <c r="O58" s="305"/>
    </row>
    <row r="59" spans="1:21" ht="24" customHeight="1" x14ac:dyDescent="0.15">
      <c r="B59" s="306"/>
      <c r="C59" s="306"/>
      <c r="D59" s="307" t="s">
        <v>557</v>
      </c>
      <c r="E59" s="308"/>
      <c r="F59" s="308"/>
      <c r="G59" s="308"/>
      <c r="H59" s="308"/>
      <c r="I59" s="308"/>
      <c r="J59" s="308"/>
      <c r="K59" s="308"/>
      <c r="L59" s="308"/>
      <c r="M59" s="308"/>
      <c r="N59" s="308"/>
      <c r="O59" s="308"/>
    </row>
    <row r="60" spans="1:21" ht="24" customHeight="1" x14ac:dyDescent="0.15">
      <c r="B60" s="309"/>
      <c r="C60" s="309"/>
      <c r="D60" s="307" t="s">
        <v>558</v>
      </c>
      <c r="E60" s="308"/>
      <c r="F60" s="308"/>
      <c r="G60" s="308"/>
      <c r="H60" s="308"/>
      <c r="I60" s="308"/>
      <c r="J60" s="308"/>
      <c r="K60" s="308"/>
      <c r="L60" s="308"/>
      <c r="M60" s="308"/>
      <c r="N60" s="308"/>
      <c r="O60" s="308"/>
    </row>
    <row r="61" spans="1:21" ht="24" customHeight="1" x14ac:dyDescent="0.15">
      <c r="A61" s="265"/>
      <c r="B61" s="288"/>
      <c r="C61" s="265"/>
      <c r="D61" s="265"/>
      <c r="E61" s="265"/>
      <c r="F61" s="265"/>
      <c r="G61" s="265"/>
      <c r="H61" s="265"/>
      <c r="I61" s="265"/>
      <c r="J61" s="265"/>
      <c r="K61" s="265"/>
      <c r="L61" s="265"/>
      <c r="M61" s="265"/>
      <c r="N61" s="265"/>
      <c r="O61" s="265"/>
      <c r="P61" s="265"/>
      <c r="Q61" s="265"/>
      <c r="R61" s="265"/>
      <c r="S61" s="265"/>
      <c r="T61" s="265"/>
      <c r="U61" s="265"/>
    </row>
    <row r="62" spans="1:21" ht="24" customHeight="1" x14ac:dyDescent="0.15">
      <c r="A62" s="265"/>
      <c r="B62" s="288"/>
      <c r="C62" s="265"/>
      <c r="D62" s="265"/>
      <c r="E62" s="265"/>
      <c r="F62" s="265"/>
      <c r="G62" s="265"/>
      <c r="H62" s="265"/>
      <c r="I62" s="265"/>
      <c r="J62" s="265"/>
      <c r="K62" s="265"/>
      <c r="L62" s="265"/>
      <c r="M62" s="265"/>
      <c r="N62" s="265"/>
      <c r="O62" s="265"/>
      <c r="P62" s="265"/>
      <c r="Q62" s="265"/>
      <c r="R62" s="265"/>
      <c r="S62" s="265"/>
      <c r="T62" s="265"/>
      <c r="U62" s="265"/>
    </row>
  </sheetData>
  <sheetProtection algorithmName="SHA-512" hashValue="WGjb65pp+fLYmvHH6YLVTRD4E3VFCQhZUHL9nPTHniPAA4+X/WrC8Uf7hMkKt8LjIrHy/BwXpD88W6kQ03RQbQ==" saltValue="EYOKRT7amIqpwQ7ameFR8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50" zoomScaleNormal="50" zoomScaleSheetLayoutView="100" workbookViewId="0"/>
  </sheetViews>
  <sheetFormatPr defaultColWidth="0" defaultRowHeight="13.5" customHeight="1" zeroHeight="1" x14ac:dyDescent="0.15"/>
  <cols>
    <col min="1" max="1" width="6.625" style="310" customWidth="1"/>
    <col min="2" max="3" width="12.625" style="310" customWidth="1"/>
    <col min="4" max="4" width="11.625" style="310" customWidth="1"/>
    <col min="5" max="8" width="10.375" style="310" customWidth="1"/>
    <col min="9" max="13" width="16.375" style="310" customWidth="1"/>
    <col min="14" max="19" width="12.625" style="310" customWidth="1"/>
    <col min="20" max="16384" width="0" style="31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11" t="s">
        <v>532</v>
      </c>
    </row>
    <row r="40" spans="2:13" ht="27.75" customHeight="1" thickBot="1" x14ac:dyDescent="0.2">
      <c r="B40" s="312" t="s">
        <v>533</v>
      </c>
      <c r="C40" s="313"/>
      <c r="D40" s="313"/>
      <c r="E40" s="314"/>
      <c r="F40" s="314"/>
      <c r="G40" s="314"/>
      <c r="H40" s="315" t="s">
        <v>512</v>
      </c>
      <c r="I40" s="316" t="s">
        <v>3</v>
      </c>
      <c r="J40" s="317" t="s">
        <v>4</v>
      </c>
      <c r="K40" s="317" t="s">
        <v>5</v>
      </c>
      <c r="L40" s="317" t="s">
        <v>6</v>
      </c>
      <c r="M40" s="318" t="s">
        <v>7</v>
      </c>
    </row>
    <row r="41" spans="2:13" ht="27.75" customHeight="1" x14ac:dyDescent="0.15">
      <c r="B41" s="1201" t="s">
        <v>559</v>
      </c>
      <c r="C41" s="1202"/>
      <c r="D41" s="319"/>
      <c r="E41" s="1207" t="s">
        <v>560</v>
      </c>
      <c r="F41" s="1207"/>
      <c r="G41" s="1207"/>
      <c r="H41" s="1208"/>
      <c r="I41" s="320">
        <v>12637</v>
      </c>
      <c r="J41" s="321">
        <v>12005</v>
      </c>
      <c r="K41" s="321">
        <v>12246</v>
      </c>
      <c r="L41" s="321">
        <v>12433</v>
      </c>
      <c r="M41" s="322">
        <v>12626</v>
      </c>
    </row>
    <row r="42" spans="2:13" ht="27.75" customHeight="1" x14ac:dyDescent="0.15">
      <c r="B42" s="1203"/>
      <c r="C42" s="1204"/>
      <c r="D42" s="323"/>
      <c r="E42" s="1209" t="s">
        <v>561</v>
      </c>
      <c r="F42" s="1209"/>
      <c r="G42" s="1209"/>
      <c r="H42" s="1210"/>
      <c r="I42" s="324">
        <v>6</v>
      </c>
      <c r="J42" s="325">
        <v>4</v>
      </c>
      <c r="K42" s="325">
        <v>2</v>
      </c>
      <c r="L42" s="325">
        <v>1</v>
      </c>
      <c r="M42" s="326" t="s">
        <v>471</v>
      </c>
    </row>
    <row r="43" spans="2:13" ht="27.75" customHeight="1" x14ac:dyDescent="0.15">
      <c r="B43" s="1203"/>
      <c r="C43" s="1204"/>
      <c r="D43" s="323"/>
      <c r="E43" s="1209" t="s">
        <v>562</v>
      </c>
      <c r="F43" s="1209"/>
      <c r="G43" s="1209"/>
      <c r="H43" s="1210"/>
      <c r="I43" s="324">
        <v>1808</v>
      </c>
      <c r="J43" s="325">
        <v>1562</v>
      </c>
      <c r="K43" s="325">
        <v>1434</v>
      </c>
      <c r="L43" s="325">
        <v>1507</v>
      </c>
      <c r="M43" s="326">
        <v>2278</v>
      </c>
    </row>
    <row r="44" spans="2:13" ht="27.75" customHeight="1" x14ac:dyDescent="0.15">
      <c r="B44" s="1203"/>
      <c r="C44" s="1204"/>
      <c r="D44" s="323"/>
      <c r="E44" s="1209" t="s">
        <v>563</v>
      </c>
      <c r="F44" s="1209"/>
      <c r="G44" s="1209"/>
      <c r="H44" s="1210"/>
      <c r="I44" s="324">
        <v>108</v>
      </c>
      <c r="J44" s="325">
        <v>95</v>
      </c>
      <c r="K44" s="325">
        <v>83</v>
      </c>
      <c r="L44" s="325">
        <v>71</v>
      </c>
      <c r="M44" s="326">
        <v>74</v>
      </c>
    </row>
    <row r="45" spans="2:13" ht="27.75" customHeight="1" x14ac:dyDescent="0.15">
      <c r="B45" s="1203"/>
      <c r="C45" s="1204"/>
      <c r="D45" s="323"/>
      <c r="E45" s="1209" t="s">
        <v>564</v>
      </c>
      <c r="F45" s="1209"/>
      <c r="G45" s="1209"/>
      <c r="H45" s="1210"/>
      <c r="I45" s="324">
        <v>946</v>
      </c>
      <c r="J45" s="325">
        <v>858</v>
      </c>
      <c r="K45" s="325">
        <v>706</v>
      </c>
      <c r="L45" s="325">
        <v>720</v>
      </c>
      <c r="M45" s="326">
        <v>587</v>
      </c>
    </row>
    <row r="46" spans="2:13" ht="27.75" customHeight="1" x14ac:dyDescent="0.15">
      <c r="B46" s="1203"/>
      <c r="C46" s="1204"/>
      <c r="D46" s="327"/>
      <c r="E46" s="1209" t="s">
        <v>565</v>
      </c>
      <c r="F46" s="1209"/>
      <c r="G46" s="1209"/>
      <c r="H46" s="1210"/>
      <c r="I46" s="324" t="s">
        <v>471</v>
      </c>
      <c r="J46" s="325" t="s">
        <v>471</v>
      </c>
      <c r="K46" s="325" t="s">
        <v>471</v>
      </c>
      <c r="L46" s="325" t="s">
        <v>471</v>
      </c>
      <c r="M46" s="326" t="s">
        <v>471</v>
      </c>
    </row>
    <row r="47" spans="2:13" ht="27.75" customHeight="1" x14ac:dyDescent="0.15">
      <c r="B47" s="1203"/>
      <c r="C47" s="1204"/>
      <c r="D47" s="328"/>
      <c r="E47" s="1211" t="s">
        <v>566</v>
      </c>
      <c r="F47" s="1212"/>
      <c r="G47" s="1212"/>
      <c r="H47" s="1213"/>
      <c r="I47" s="324" t="s">
        <v>471</v>
      </c>
      <c r="J47" s="325" t="s">
        <v>471</v>
      </c>
      <c r="K47" s="325" t="s">
        <v>471</v>
      </c>
      <c r="L47" s="325" t="s">
        <v>471</v>
      </c>
      <c r="M47" s="326" t="s">
        <v>471</v>
      </c>
    </row>
    <row r="48" spans="2:13" ht="27.75" customHeight="1" x14ac:dyDescent="0.15">
      <c r="B48" s="1203"/>
      <c r="C48" s="1204"/>
      <c r="D48" s="323"/>
      <c r="E48" s="1209" t="s">
        <v>567</v>
      </c>
      <c r="F48" s="1209"/>
      <c r="G48" s="1209"/>
      <c r="H48" s="1210"/>
      <c r="I48" s="324" t="s">
        <v>471</v>
      </c>
      <c r="J48" s="325" t="s">
        <v>471</v>
      </c>
      <c r="K48" s="325" t="s">
        <v>471</v>
      </c>
      <c r="L48" s="325" t="s">
        <v>471</v>
      </c>
      <c r="M48" s="326" t="s">
        <v>471</v>
      </c>
    </row>
    <row r="49" spans="2:13" ht="27.75" customHeight="1" x14ac:dyDescent="0.15">
      <c r="B49" s="1205"/>
      <c r="C49" s="1206"/>
      <c r="D49" s="323"/>
      <c r="E49" s="1209" t="s">
        <v>568</v>
      </c>
      <c r="F49" s="1209"/>
      <c r="G49" s="1209"/>
      <c r="H49" s="1210"/>
      <c r="I49" s="324" t="s">
        <v>471</v>
      </c>
      <c r="J49" s="325" t="s">
        <v>471</v>
      </c>
      <c r="K49" s="325" t="s">
        <v>471</v>
      </c>
      <c r="L49" s="325" t="s">
        <v>471</v>
      </c>
      <c r="M49" s="326" t="s">
        <v>471</v>
      </c>
    </row>
    <row r="50" spans="2:13" ht="27.75" customHeight="1" x14ac:dyDescent="0.15">
      <c r="B50" s="1214" t="s">
        <v>569</v>
      </c>
      <c r="C50" s="1215"/>
      <c r="D50" s="329"/>
      <c r="E50" s="1209" t="s">
        <v>570</v>
      </c>
      <c r="F50" s="1209"/>
      <c r="G50" s="1209"/>
      <c r="H50" s="1210"/>
      <c r="I50" s="324">
        <v>10541</v>
      </c>
      <c r="J50" s="325">
        <v>9466</v>
      </c>
      <c r="K50" s="325">
        <v>7728</v>
      </c>
      <c r="L50" s="325">
        <v>7948</v>
      </c>
      <c r="M50" s="326">
        <v>8507</v>
      </c>
    </row>
    <row r="51" spans="2:13" ht="27.75" customHeight="1" x14ac:dyDescent="0.15">
      <c r="B51" s="1203"/>
      <c r="C51" s="1204"/>
      <c r="D51" s="323"/>
      <c r="E51" s="1209" t="s">
        <v>571</v>
      </c>
      <c r="F51" s="1209"/>
      <c r="G51" s="1209"/>
      <c r="H51" s="1210"/>
      <c r="I51" s="324">
        <v>70</v>
      </c>
      <c r="J51" s="325">
        <v>51</v>
      </c>
      <c r="K51" s="325">
        <v>34</v>
      </c>
      <c r="L51" s="325">
        <v>22</v>
      </c>
      <c r="M51" s="326">
        <v>14</v>
      </c>
    </row>
    <row r="52" spans="2:13" ht="27.75" customHeight="1" x14ac:dyDescent="0.15">
      <c r="B52" s="1205"/>
      <c r="C52" s="1206"/>
      <c r="D52" s="323"/>
      <c r="E52" s="1209" t="s">
        <v>572</v>
      </c>
      <c r="F52" s="1209"/>
      <c r="G52" s="1209"/>
      <c r="H52" s="1210"/>
      <c r="I52" s="324">
        <v>11615</v>
      </c>
      <c r="J52" s="325">
        <v>11546</v>
      </c>
      <c r="K52" s="325">
        <v>11878</v>
      </c>
      <c r="L52" s="325">
        <v>11920</v>
      </c>
      <c r="M52" s="326">
        <v>12601</v>
      </c>
    </row>
    <row r="53" spans="2:13" ht="27.75" customHeight="1" thickBot="1" x14ac:dyDescent="0.2">
      <c r="B53" s="1216" t="s">
        <v>544</v>
      </c>
      <c r="C53" s="1217"/>
      <c r="D53" s="330"/>
      <c r="E53" s="1218" t="s">
        <v>573</v>
      </c>
      <c r="F53" s="1218"/>
      <c r="G53" s="1218"/>
      <c r="H53" s="1219"/>
      <c r="I53" s="331">
        <v>-6721</v>
      </c>
      <c r="J53" s="332">
        <v>-6538</v>
      </c>
      <c r="K53" s="332">
        <v>-5169</v>
      </c>
      <c r="L53" s="332">
        <v>-5157</v>
      </c>
      <c r="M53" s="333">
        <v>-5558</v>
      </c>
    </row>
    <row r="54" spans="2:13" ht="27.75" customHeight="1" x14ac:dyDescent="0.15">
      <c r="B54" s="334" t="s">
        <v>574</v>
      </c>
      <c r="C54" s="335"/>
      <c r="D54" s="335"/>
      <c r="E54" s="336"/>
      <c r="F54" s="336"/>
      <c r="G54" s="336"/>
      <c r="H54" s="336"/>
      <c r="I54" s="337"/>
      <c r="J54" s="337"/>
      <c r="K54" s="337"/>
      <c r="L54" s="337"/>
      <c r="M54" s="337"/>
    </row>
    <row r="55" spans="2:13" x14ac:dyDescent="0.15"/>
  </sheetData>
  <sheetProtection algorithmName="SHA-512" hashValue="FSpQ+xpyuMkMsQTmDwXf+y6OLW0VZi9jBCFMfulaxicwbDna8gR2uQzL64VA3wvnFlBv0KWxscTNA96ldxfo1w==" saltValue="SDCTekYDiRBZyMNRnRWZo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0" zoomScaleNormal="50" zoomScaleSheetLayoutView="100" workbookViewId="0"/>
  </sheetViews>
  <sheetFormatPr defaultColWidth="0" defaultRowHeight="13.5" customHeight="1" zeroHeight="1" x14ac:dyDescent="0.15"/>
  <cols>
    <col min="1" max="1" width="8.25" style="218" customWidth="1"/>
    <col min="2" max="2" width="16.375" style="218" customWidth="1"/>
    <col min="3" max="5" width="26.25" style="218" customWidth="1"/>
    <col min="6" max="8" width="24.25" style="218" customWidth="1"/>
    <col min="9" max="14" width="26" style="218" customWidth="1"/>
    <col min="15" max="15" width="6.125" style="218" customWidth="1"/>
    <col min="16" max="16" width="9" style="218" hidden="1" customWidth="1"/>
    <col min="17" max="20" width="0" style="218" hidden="1" customWidth="1"/>
    <col min="21" max="21" width="9" style="218" hidden="1" customWidth="1"/>
    <col min="22" max="22" width="0" style="218" hidden="1" customWidth="1"/>
    <col min="23" max="23" width="9" style="218" hidden="1" customWidth="1"/>
    <col min="24" max="16384" width="0" style="218"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19"/>
      <c r="C53" s="219"/>
      <c r="D53" s="219"/>
      <c r="E53" s="219"/>
      <c r="F53" s="219"/>
      <c r="G53" s="219"/>
      <c r="H53" s="338" t="s">
        <v>575</v>
      </c>
    </row>
    <row r="54" spans="2:8" ht="29.25" customHeight="1" thickBot="1" x14ac:dyDescent="0.25">
      <c r="B54" s="339" t="s">
        <v>23</v>
      </c>
      <c r="C54" s="340"/>
      <c r="D54" s="340"/>
      <c r="E54" s="341" t="s">
        <v>512</v>
      </c>
      <c r="F54" s="342" t="s">
        <v>5</v>
      </c>
      <c r="G54" s="342" t="s">
        <v>6</v>
      </c>
      <c r="H54" s="343" t="s">
        <v>7</v>
      </c>
    </row>
    <row r="55" spans="2:8" ht="52.5" customHeight="1" x14ac:dyDescent="0.15">
      <c r="B55" s="344"/>
      <c r="C55" s="1228" t="s">
        <v>126</v>
      </c>
      <c r="D55" s="1228"/>
      <c r="E55" s="1229"/>
      <c r="F55" s="345">
        <v>4733</v>
      </c>
      <c r="G55" s="345">
        <v>4658</v>
      </c>
      <c r="H55" s="346">
        <v>4956</v>
      </c>
    </row>
    <row r="56" spans="2:8" ht="52.5" customHeight="1" x14ac:dyDescent="0.15">
      <c r="B56" s="347"/>
      <c r="C56" s="1230" t="s">
        <v>576</v>
      </c>
      <c r="D56" s="1230"/>
      <c r="E56" s="1231"/>
      <c r="F56" s="348">
        <v>23</v>
      </c>
      <c r="G56" s="348">
        <v>23</v>
      </c>
      <c r="H56" s="349">
        <v>83</v>
      </c>
    </row>
    <row r="57" spans="2:8" ht="53.25" customHeight="1" x14ac:dyDescent="0.15">
      <c r="B57" s="347"/>
      <c r="C57" s="1232" t="s">
        <v>131</v>
      </c>
      <c r="D57" s="1232"/>
      <c r="E57" s="1233"/>
      <c r="F57" s="350">
        <v>5489</v>
      </c>
      <c r="G57" s="350">
        <v>5928</v>
      </c>
      <c r="H57" s="351">
        <v>5778</v>
      </c>
    </row>
    <row r="58" spans="2:8" ht="45.75" customHeight="1" x14ac:dyDescent="0.15">
      <c r="B58" s="352"/>
      <c r="C58" s="1220" t="s">
        <v>577</v>
      </c>
      <c r="D58" s="1221"/>
      <c r="E58" s="1222"/>
      <c r="F58" s="353">
        <v>1484</v>
      </c>
      <c r="G58" s="353">
        <v>1906</v>
      </c>
      <c r="H58" s="354">
        <v>1772</v>
      </c>
    </row>
    <row r="59" spans="2:8" ht="45.75" customHeight="1" x14ac:dyDescent="0.15">
      <c r="B59" s="352"/>
      <c r="C59" s="1220" t="s">
        <v>578</v>
      </c>
      <c r="D59" s="1221"/>
      <c r="E59" s="1222"/>
      <c r="F59" s="353">
        <v>1277</v>
      </c>
      <c r="G59" s="353">
        <v>1289</v>
      </c>
      <c r="H59" s="354">
        <v>1293</v>
      </c>
    </row>
    <row r="60" spans="2:8" ht="45.75" customHeight="1" x14ac:dyDescent="0.15">
      <c r="B60" s="352"/>
      <c r="C60" s="1220" t="s">
        <v>579</v>
      </c>
      <c r="D60" s="1221"/>
      <c r="E60" s="1222"/>
      <c r="F60" s="353">
        <v>645</v>
      </c>
      <c r="G60" s="353">
        <v>651</v>
      </c>
      <c r="H60" s="354">
        <v>653</v>
      </c>
    </row>
    <row r="61" spans="2:8" ht="45.75" customHeight="1" x14ac:dyDescent="0.15">
      <c r="B61" s="352"/>
      <c r="C61" s="1220" t="s">
        <v>580</v>
      </c>
      <c r="D61" s="1221"/>
      <c r="E61" s="1222"/>
      <c r="F61" s="353">
        <v>496</v>
      </c>
      <c r="G61" s="353">
        <v>525</v>
      </c>
      <c r="H61" s="354">
        <v>522</v>
      </c>
    </row>
    <row r="62" spans="2:8" ht="45.75" customHeight="1" thickBot="1" x14ac:dyDescent="0.2">
      <c r="B62" s="355"/>
      <c r="C62" s="1223" t="s">
        <v>581</v>
      </c>
      <c r="D62" s="1224"/>
      <c r="E62" s="1225"/>
      <c r="F62" s="356">
        <v>371</v>
      </c>
      <c r="G62" s="356">
        <v>446</v>
      </c>
      <c r="H62" s="357">
        <v>515</v>
      </c>
    </row>
    <row r="63" spans="2:8" ht="52.5" customHeight="1" thickBot="1" x14ac:dyDescent="0.2">
      <c r="B63" s="358"/>
      <c r="C63" s="1226" t="s">
        <v>582</v>
      </c>
      <c r="D63" s="1226"/>
      <c r="E63" s="1227"/>
      <c r="F63" s="359">
        <v>10246</v>
      </c>
      <c r="G63" s="359">
        <v>10610</v>
      </c>
      <c r="H63" s="360">
        <v>10817</v>
      </c>
    </row>
    <row r="64" spans="2:8" x14ac:dyDescent="0.15"/>
  </sheetData>
  <sheetProtection algorithmName="SHA-512" hashValue="LbrIgokWnkPrrIrOYD5sCwbQpX3orAvmSj8boDfuxuCXj/N1j/m4AZC0bhUnTLldHsaWknTZzvGYEFvBPjKUuA==" saltValue="ENuJ7kj6L9P+fx2eVnKPg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50" zoomScaleNormal="50" zoomScaleSheetLayoutView="55" workbookViewId="0"/>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242" t="s">
        <v>584</v>
      </c>
      <c r="AO43" s="1243"/>
      <c r="AP43" s="1243"/>
      <c r="AQ43" s="1243"/>
      <c r="AR43" s="1243"/>
      <c r="AS43" s="1243"/>
      <c r="AT43" s="1243"/>
      <c r="AU43" s="1243"/>
      <c r="AV43" s="1243"/>
      <c r="AW43" s="1243"/>
      <c r="AX43" s="1243"/>
      <c r="AY43" s="1243"/>
      <c r="AZ43" s="1243"/>
      <c r="BA43" s="1243"/>
      <c r="BB43" s="1243"/>
      <c r="BC43" s="1243"/>
      <c r="BD43" s="1243"/>
      <c r="BE43" s="1243"/>
      <c r="BF43" s="1243"/>
      <c r="BG43" s="1243"/>
      <c r="BH43" s="1243"/>
      <c r="BI43" s="1243"/>
      <c r="BJ43" s="1243"/>
      <c r="BK43" s="1243"/>
      <c r="BL43" s="1243"/>
      <c r="BM43" s="1243"/>
      <c r="BN43" s="1243"/>
      <c r="BO43" s="1243"/>
      <c r="BP43" s="1243"/>
      <c r="BQ43" s="1243"/>
      <c r="BR43" s="1243"/>
      <c r="BS43" s="1243"/>
      <c r="BT43" s="1243"/>
      <c r="BU43" s="1243"/>
      <c r="BV43" s="1243"/>
      <c r="BW43" s="1243"/>
      <c r="BX43" s="1243"/>
      <c r="BY43" s="1243"/>
      <c r="BZ43" s="1243"/>
      <c r="CA43" s="1243"/>
      <c r="CB43" s="1243"/>
      <c r="CC43" s="1243"/>
      <c r="CD43" s="1243"/>
      <c r="CE43" s="1243"/>
      <c r="CF43" s="1243"/>
      <c r="CG43" s="1243"/>
      <c r="CH43" s="1243"/>
      <c r="CI43" s="1243"/>
      <c r="CJ43" s="1243"/>
      <c r="CK43" s="1243"/>
      <c r="CL43" s="1243"/>
      <c r="CM43" s="1243"/>
      <c r="CN43" s="1243"/>
      <c r="CO43" s="1243"/>
      <c r="CP43" s="1243"/>
      <c r="CQ43" s="1243"/>
      <c r="CR43" s="1243"/>
      <c r="CS43" s="1243"/>
      <c r="CT43" s="1243"/>
      <c r="CU43" s="1243"/>
      <c r="CV43" s="1243"/>
      <c r="CW43" s="1243"/>
      <c r="CX43" s="1243"/>
      <c r="CY43" s="1243"/>
      <c r="CZ43" s="1243"/>
      <c r="DA43" s="1243"/>
      <c r="DB43" s="1243"/>
      <c r="DC43" s="1244"/>
    </row>
    <row r="44" spans="2:109" x14ac:dyDescent="0.15">
      <c r="B44" s="10"/>
      <c r="AN44" s="1245"/>
      <c r="AO44" s="1246"/>
      <c r="AP44" s="1246"/>
      <c r="AQ44" s="1246"/>
      <c r="AR44" s="1246"/>
      <c r="AS44" s="1246"/>
      <c r="AT44" s="1246"/>
      <c r="AU44" s="1246"/>
      <c r="AV44" s="1246"/>
      <c r="AW44" s="1246"/>
      <c r="AX44" s="1246"/>
      <c r="AY44" s="1246"/>
      <c r="AZ44" s="1246"/>
      <c r="BA44" s="1246"/>
      <c r="BB44" s="1246"/>
      <c r="BC44" s="1246"/>
      <c r="BD44" s="1246"/>
      <c r="BE44" s="1246"/>
      <c r="BF44" s="1246"/>
      <c r="BG44" s="1246"/>
      <c r="BH44" s="1246"/>
      <c r="BI44" s="1246"/>
      <c r="BJ44" s="1246"/>
      <c r="BK44" s="1246"/>
      <c r="BL44" s="1246"/>
      <c r="BM44" s="1246"/>
      <c r="BN44" s="1246"/>
      <c r="BO44" s="1246"/>
      <c r="BP44" s="1246"/>
      <c r="BQ44" s="1246"/>
      <c r="BR44" s="1246"/>
      <c r="BS44" s="1246"/>
      <c r="BT44" s="1246"/>
      <c r="BU44" s="1246"/>
      <c r="BV44" s="1246"/>
      <c r="BW44" s="1246"/>
      <c r="BX44" s="1246"/>
      <c r="BY44" s="1246"/>
      <c r="BZ44" s="1246"/>
      <c r="CA44" s="1246"/>
      <c r="CB44" s="1246"/>
      <c r="CC44" s="1246"/>
      <c r="CD44" s="1246"/>
      <c r="CE44" s="1246"/>
      <c r="CF44" s="1246"/>
      <c r="CG44" s="1246"/>
      <c r="CH44" s="1246"/>
      <c r="CI44" s="1246"/>
      <c r="CJ44" s="1246"/>
      <c r="CK44" s="1246"/>
      <c r="CL44" s="1246"/>
      <c r="CM44" s="1246"/>
      <c r="CN44" s="1246"/>
      <c r="CO44" s="1246"/>
      <c r="CP44" s="1246"/>
      <c r="CQ44" s="1246"/>
      <c r="CR44" s="1246"/>
      <c r="CS44" s="1246"/>
      <c r="CT44" s="1246"/>
      <c r="CU44" s="1246"/>
      <c r="CV44" s="1246"/>
      <c r="CW44" s="1246"/>
      <c r="CX44" s="1246"/>
      <c r="CY44" s="1246"/>
      <c r="CZ44" s="1246"/>
      <c r="DA44" s="1246"/>
      <c r="DB44" s="1246"/>
      <c r="DC44" s="1247"/>
    </row>
    <row r="45" spans="2:109" x14ac:dyDescent="0.15">
      <c r="B45" s="10"/>
      <c r="AN45" s="1245"/>
      <c r="AO45" s="1246"/>
      <c r="AP45" s="1246"/>
      <c r="AQ45" s="1246"/>
      <c r="AR45" s="1246"/>
      <c r="AS45" s="1246"/>
      <c r="AT45" s="1246"/>
      <c r="AU45" s="1246"/>
      <c r="AV45" s="1246"/>
      <c r="AW45" s="1246"/>
      <c r="AX45" s="1246"/>
      <c r="AY45" s="1246"/>
      <c r="AZ45" s="1246"/>
      <c r="BA45" s="1246"/>
      <c r="BB45" s="1246"/>
      <c r="BC45" s="1246"/>
      <c r="BD45" s="1246"/>
      <c r="BE45" s="1246"/>
      <c r="BF45" s="1246"/>
      <c r="BG45" s="1246"/>
      <c r="BH45" s="1246"/>
      <c r="BI45" s="1246"/>
      <c r="BJ45" s="1246"/>
      <c r="BK45" s="1246"/>
      <c r="BL45" s="1246"/>
      <c r="BM45" s="1246"/>
      <c r="BN45" s="1246"/>
      <c r="BO45" s="1246"/>
      <c r="BP45" s="1246"/>
      <c r="BQ45" s="1246"/>
      <c r="BR45" s="1246"/>
      <c r="BS45" s="1246"/>
      <c r="BT45" s="1246"/>
      <c r="BU45" s="1246"/>
      <c r="BV45" s="1246"/>
      <c r="BW45" s="1246"/>
      <c r="BX45" s="1246"/>
      <c r="BY45" s="1246"/>
      <c r="BZ45" s="1246"/>
      <c r="CA45" s="1246"/>
      <c r="CB45" s="1246"/>
      <c r="CC45" s="1246"/>
      <c r="CD45" s="1246"/>
      <c r="CE45" s="1246"/>
      <c r="CF45" s="1246"/>
      <c r="CG45" s="1246"/>
      <c r="CH45" s="1246"/>
      <c r="CI45" s="1246"/>
      <c r="CJ45" s="1246"/>
      <c r="CK45" s="1246"/>
      <c r="CL45" s="1246"/>
      <c r="CM45" s="1246"/>
      <c r="CN45" s="1246"/>
      <c r="CO45" s="1246"/>
      <c r="CP45" s="1246"/>
      <c r="CQ45" s="1246"/>
      <c r="CR45" s="1246"/>
      <c r="CS45" s="1246"/>
      <c r="CT45" s="1246"/>
      <c r="CU45" s="1246"/>
      <c r="CV45" s="1246"/>
      <c r="CW45" s="1246"/>
      <c r="CX45" s="1246"/>
      <c r="CY45" s="1246"/>
      <c r="CZ45" s="1246"/>
      <c r="DA45" s="1246"/>
      <c r="DB45" s="1246"/>
      <c r="DC45" s="1247"/>
    </row>
    <row r="46" spans="2:109" x14ac:dyDescent="0.15">
      <c r="B46" s="10"/>
      <c r="AN46" s="1245"/>
      <c r="AO46" s="1246"/>
      <c r="AP46" s="1246"/>
      <c r="AQ46" s="1246"/>
      <c r="AR46" s="1246"/>
      <c r="AS46" s="1246"/>
      <c r="AT46" s="1246"/>
      <c r="AU46" s="1246"/>
      <c r="AV46" s="1246"/>
      <c r="AW46" s="1246"/>
      <c r="AX46" s="1246"/>
      <c r="AY46" s="1246"/>
      <c r="AZ46" s="1246"/>
      <c r="BA46" s="1246"/>
      <c r="BB46" s="1246"/>
      <c r="BC46" s="1246"/>
      <c r="BD46" s="1246"/>
      <c r="BE46" s="1246"/>
      <c r="BF46" s="1246"/>
      <c r="BG46" s="1246"/>
      <c r="BH46" s="1246"/>
      <c r="BI46" s="1246"/>
      <c r="BJ46" s="1246"/>
      <c r="BK46" s="1246"/>
      <c r="BL46" s="1246"/>
      <c r="BM46" s="1246"/>
      <c r="BN46" s="1246"/>
      <c r="BO46" s="1246"/>
      <c r="BP46" s="1246"/>
      <c r="BQ46" s="1246"/>
      <c r="BR46" s="1246"/>
      <c r="BS46" s="1246"/>
      <c r="BT46" s="1246"/>
      <c r="BU46" s="1246"/>
      <c r="BV46" s="1246"/>
      <c r="BW46" s="1246"/>
      <c r="BX46" s="1246"/>
      <c r="BY46" s="1246"/>
      <c r="BZ46" s="1246"/>
      <c r="CA46" s="1246"/>
      <c r="CB46" s="1246"/>
      <c r="CC46" s="1246"/>
      <c r="CD46" s="1246"/>
      <c r="CE46" s="1246"/>
      <c r="CF46" s="1246"/>
      <c r="CG46" s="1246"/>
      <c r="CH46" s="1246"/>
      <c r="CI46" s="1246"/>
      <c r="CJ46" s="1246"/>
      <c r="CK46" s="1246"/>
      <c r="CL46" s="1246"/>
      <c r="CM46" s="1246"/>
      <c r="CN46" s="1246"/>
      <c r="CO46" s="1246"/>
      <c r="CP46" s="1246"/>
      <c r="CQ46" s="1246"/>
      <c r="CR46" s="1246"/>
      <c r="CS46" s="1246"/>
      <c r="CT46" s="1246"/>
      <c r="CU46" s="1246"/>
      <c r="CV46" s="1246"/>
      <c r="CW46" s="1246"/>
      <c r="CX46" s="1246"/>
      <c r="CY46" s="1246"/>
      <c r="CZ46" s="1246"/>
      <c r="DA46" s="1246"/>
      <c r="DB46" s="1246"/>
      <c r="DC46" s="1247"/>
    </row>
    <row r="47" spans="2:109" x14ac:dyDescent="0.15">
      <c r="B47" s="10"/>
      <c r="AN47" s="1248"/>
      <c r="AO47" s="1249"/>
      <c r="AP47" s="1249"/>
      <c r="AQ47" s="1249"/>
      <c r="AR47" s="1249"/>
      <c r="AS47" s="1249"/>
      <c r="AT47" s="1249"/>
      <c r="AU47" s="1249"/>
      <c r="AV47" s="1249"/>
      <c r="AW47" s="1249"/>
      <c r="AX47" s="1249"/>
      <c r="AY47" s="1249"/>
      <c r="AZ47" s="1249"/>
      <c r="BA47" s="1249"/>
      <c r="BB47" s="1249"/>
      <c r="BC47" s="1249"/>
      <c r="BD47" s="1249"/>
      <c r="BE47" s="1249"/>
      <c r="BF47" s="1249"/>
      <c r="BG47" s="1249"/>
      <c r="BH47" s="1249"/>
      <c r="BI47" s="1249"/>
      <c r="BJ47" s="1249"/>
      <c r="BK47" s="1249"/>
      <c r="BL47" s="1249"/>
      <c r="BM47" s="1249"/>
      <c r="BN47" s="1249"/>
      <c r="BO47" s="1249"/>
      <c r="BP47" s="1249"/>
      <c r="BQ47" s="1249"/>
      <c r="BR47" s="1249"/>
      <c r="BS47" s="1249"/>
      <c r="BT47" s="1249"/>
      <c r="BU47" s="1249"/>
      <c r="BV47" s="1249"/>
      <c r="BW47" s="1249"/>
      <c r="BX47" s="1249"/>
      <c r="BY47" s="1249"/>
      <c r="BZ47" s="1249"/>
      <c r="CA47" s="1249"/>
      <c r="CB47" s="1249"/>
      <c r="CC47" s="1249"/>
      <c r="CD47" s="1249"/>
      <c r="CE47" s="1249"/>
      <c r="CF47" s="1249"/>
      <c r="CG47" s="1249"/>
      <c r="CH47" s="1249"/>
      <c r="CI47" s="1249"/>
      <c r="CJ47" s="1249"/>
      <c r="CK47" s="1249"/>
      <c r="CL47" s="1249"/>
      <c r="CM47" s="1249"/>
      <c r="CN47" s="1249"/>
      <c r="CO47" s="1249"/>
      <c r="CP47" s="1249"/>
      <c r="CQ47" s="1249"/>
      <c r="CR47" s="1249"/>
      <c r="CS47" s="1249"/>
      <c r="CT47" s="1249"/>
      <c r="CU47" s="1249"/>
      <c r="CV47" s="1249"/>
      <c r="CW47" s="1249"/>
      <c r="CX47" s="1249"/>
      <c r="CY47" s="1249"/>
      <c r="CZ47" s="1249"/>
      <c r="DA47" s="1249"/>
      <c r="DB47" s="1249"/>
      <c r="DC47" s="1250"/>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234"/>
      <c r="H50" s="1234"/>
      <c r="I50" s="1234"/>
      <c r="J50" s="1234"/>
      <c r="K50" s="20"/>
      <c r="L50" s="20"/>
      <c r="M50" s="21"/>
      <c r="N50" s="21"/>
      <c r="AN50" s="1252"/>
      <c r="AO50" s="1253"/>
      <c r="AP50" s="1253"/>
      <c r="AQ50" s="1253"/>
      <c r="AR50" s="1253"/>
      <c r="AS50" s="1253"/>
      <c r="AT50" s="1253"/>
      <c r="AU50" s="1253"/>
      <c r="AV50" s="1253"/>
      <c r="AW50" s="1253"/>
      <c r="AX50" s="1253"/>
      <c r="AY50" s="1253"/>
      <c r="AZ50" s="1253"/>
      <c r="BA50" s="1253"/>
      <c r="BB50" s="1253"/>
      <c r="BC50" s="1253"/>
      <c r="BD50" s="1253"/>
      <c r="BE50" s="1253"/>
      <c r="BF50" s="1253"/>
      <c r="BG50" s="1253"/>
      <c r="BH50" s="1253"/>
      <c r="BI50" s="1253"/>
      <c r="BJ50" s="1253"/>
      <c r="BK50" s="1253"/>
      <c r="BL50" s="1253"/>
      <c r="BM50" s="1253"/>
      <c r="BN50" s="1253"/>
      <c r="BO50" s="1254"/>
      <c r="BP50" s="1240" t="s">
        <v>3</v>
      </c>
      <c r="BQ50" s="1240"/>
      <c r="BR50" s="1240"/>
      <c r="BS50" s="1240"/>
      <c r="BT50" s="1240"/>
      <c r="BU50" s="1240"/>
      <c r="BV50" s="1240"/>
      <c r="BW50" s="1240"/>
      <c r="BX50" s="1240" t="s">
        <v>4</v>
      </c>
      <c r="BY50" s="1240"/>
      <c r="BZ50" s="1240"/>
      <c r="CA50" s="1240"/>
      <c r="CB50" s="1240"/>
      <c r="CC50" s="1240"/>
      <c r="CD50" s="1240"/>
      <c r="CE50" s="1240"/>
      <c r="CF50" s="1240" t="s">
        <v>5</v>
      </c>
      <c r="CG50" s="1240"/>
      <c r="CH50" s="1240"/>
      <c r="CI50" s="1240"/>
      <c r="CJ50" s="1240"/>
      <c r="CK50" s="1240"/>
      <c r="CL50" s="1240"/>
      <c r="CM50" s="1240"/>
      <c r="CN50" s="1240" t="s">
        <v>6</v>
      </c>
      <c r="CO50" s="1240"/>
      <c r="CP50" s="1240"/>
      <c r="CQ50" s="1240"/>
      <c r="CR50" s="1240"/>
      <c r="CS50" s="1240"/>
      <c r="CT50" s="1240"/>
      <c r="CU50" s="1240"/>
      <c r="CV50" s="1240" t="s">
        <v>7</v>
      </c>
      <c r="CW50" s="1240"/>
      <c r="CX50" s="1240"/>
      <c r="CY50" s="1240"/>
      <c r="CZ50" s="1240"/>
      <c r="DA50" s="1240"/>
      <c r="DB50" s="1240"/>
      <c r="DC50" s="1240"/>
    </row>
    <row r="51" spans="1:109" ht="13.5" customHeight="1" x14ac:dyDescent="0.15">
      <c r="B51" s="10"/>
      <c r="G51" s="1251"/>
      <c r="H51" s="1251"/>
      <c r="I51" s="1255"/>
      <c r="J51" s="1255"/>
      <c r="K51" s="1241"/>
      <c r="L51" s="1241"/>
      <c r="M51" s="1241"/>
      <c r="N51" s="1241"/>
      <c r="AM51" s="19"/>
      <c r="AN51" s="1239" t="s">
        <v>8</v>
      </c>
      <c r="AO51" s="1239"/>
      <c r="AP51" s="1239"/>
      <c r="AQ51" s="1239"/>
      <c r="AR51" s="1239"/>
      <c r="AS51" s="1239"/>
      <c r="AT51" s="1239"/>
      <c r="AU51" s="1239"/>
      <c r="AV51" s="1239"/>
      <c r="AW51" s="1239"/>
      <c r="AX51" s="1239"/>
      <c r="AY51" s="1239"/>
      <c r="AZ51" s="1239"/>
      <c r="BA51" s="1239"/>
      <c r="BB51" s="1239" t="s">
        <v>9</v>
      </c>
      <c r="BC51" s="1239"/>
      <c r="BD51" s="1239"/>
      <c r="BE51" s="1239"/>
      <c r="BF51" s="1239"/>
      <c r="BG51" s="1239"/>
      <c r="BH51" s="1239"/>
      <c r="BI51" s="1239"/>
      <c r="BJ51" s="1239"/>
      <c r="BK51" s="1239"/>
      <c r="BL51" s="1239"/>
      <c r="BM51" s="1239"/>
      <c r="BN51" s="1239"/>
      <c r="BO51" s="1239"/>
      <c r="BP51" s="1236"/>
      <c r="BQ51" s="1236"/>
      <c r="BR51" s="1236"/>
      <c r="BS51" s="1236"/>
      <c r="BT51" s="1236"/>
      <c r="BU51" s="1236"/>
      <c r="BV51" s="1236"/>
      <c r="BW51" s="1236"/>
      <c r="BX51" s="1236"/>
      <c r="BY51" s="1236"/>
      <c r="BZ51" s="1236"/>
      <c r="CA51" s="1236"/>
      <c r="CB51" s="1236"/>
      <c r="CC51" s="1236"/>
      <c r="CD51" s="1236"/>
      <c r="CE51" s="1236"/>
      <c r="CF51" s="1236"/>
      <c r="CG51" s="1236"/>
      <c r="CH51" s="1236"/>
      <c r="CI51" s="1236"/>
      <c r="CJ51" s="1236"/>
      <c r="CK51" s="1236"/>
      <c r="CL51" s="1236"/>
      <c r="CM51" s="1236"/>
      <c r="CN51" s="1236"/>
      <c r="CO51" s="1236"/>
      <c r="CP51" s="1236"/>
      <c r="CQ51" s="1236"/>
      <c r="CR51" s="1236"/>
      <c r="CS51" s="1236"/>
      <c r="CT51" s="1236"/>
      <c r="CU51" s="1236"/>
      <c r="CV51" s="1236"/>
      <c r="CW51" s="1236"/>
      <c r="CX51" s="1236"/>
      <c r="CY51" s="1236"/>
      <c r="CZ51" s="1236"/>
      <c r="DA51" s="1236"/>
      <c r="DB51" s="1236"/>
      <c r="DC51" s="1236"/>
    </row>
    <row r="52" spans="1:109" x14ac:dyDescent="0.15">
      <c r="B52" s="10"/>
      <c r="G52" s="1251"/>
      <c r="H52" s="1251"/>
      <c r="I52" s="1255"/>
      <c r="J52" s="1255"/>
      <c r="K52" s="1241"/>
      <c r="L52" s="1241"/>
      <c r="M52" s="1241"/>
      <c r="N52" s="1241"/>
      <c r="AM52" s="19"/>
      <c r="AN52" s="1239"/>
      <c r="AO52" s="1239"/>
      <c r="AP52" s="1239"/>
      <c r="AQ52" s="1239"/>
      <c r="AR52" s="1239"/>
      <c r="AS52" s="1239"/>
      <c r="AT52" s="1239"/>
      <c r="AU52" s="1239"/>
      <c r="AV52" s="1239"/>
      <c r="AW52" s="1239"/>
      <c r="AX52" s="1239"/>
      <c r="AY52" s="1239"/>
      <c r="AZ52" s="1239"/>
      <c r="BA52" s="1239"/>
      <c r="BB52" s="1239"/>
      <c r="BC52" s="1239"/>
      <c r="BD52" s="1239"/>
      <c r="BE52" s="1239"/>
      <c r="BF52" s="1239"/>
      <c r="BG52" s="1239"/>
      <c r="BH52" s="1239"/>
      <c r="BI52" s="1239"/>
      <c r="BJ52" s="1239"/>
      <c r="BK52" s="1239"/>
      <c r="BL52" s="1239"/>
      <c r="BM52" s="1239"/>
      <c r="BN52" s="1239"/>
      <c r="BO52" s="1239"/>
      <c r="BP52" s="1236"/>
      <c r="BQ52" s="1236"/>
      <c r="BR52" s="1236"/>
      <c r="BS52" s="1236"/>
      <c r="BT52" s="1236"/>
      <c r="BU52" s="1236"/>
      <c r="BV52" s="1236"/>
      <c r="BW52" s="1236"/>
      <c r="BX52" s="1236"/>
      <c r="BY52" s="1236"/>
      <c r="BZ52" s="1236"/>
      <c r="CA52" s="1236"/>
      <c r="CB52" s="1236"/>
      <c r="CC52" s="1236"/>
      <c r="CD52" s="1236"/>
      <c r="CE52" s="1236"/>
      <c r="CF52" s="1236"/>
      <c r="CG52" s="1236"/>
      <c r="CH52" s="1236"/>
      <c r="CI52" s="1236"/>
      <c r="CJ52" s="1236"/>
      <c r="CK52" s="1236"/>
      <c r="CL52" s="1236"/>
      <c r="CM52" s="1236"/>
      <c r="CN52" s="1236"/>
      <c r="CO52" s="1236"/>
      <c r="CP52" s="1236"/>
      <c r="CQ52" s="1236"/>
      <c r="CR52" s="1236"/>
      <c r="CS52" s="1236"/>
      <c r="CT52" s="1236"/>
      <c r="CU52" s="1236"/>
      <c r="CV52" s="1236"/>
      <c r="CW52" s="1236"/>
      <c r="CX52" s="1236"/>
      <c r="CY52" s="1236"/>
      <c r="CZ52" s="1236"/>
      <c r="DA52" s="1236"/>
      <c r="DB52" s="1236"/>
      <c r="DC52" s="1236"/>
    </row>
    <row r="53" spans="1:109" x14ac:dyDescent="0.15">
      <c r="A53" s="18"/>
      <c r="B53" s="10"/>
      <c r="G53" s="1251"/>
      <c r="H53" s="1251"/>
      <c r="I53" s="1234"/>
      <c r="J53" s="1234"/>
      <c r="K53" s="1241"/>
      <c r="L53" s="1241"/>
      <c r="M53" s="1241"/>
      <c r="N53" s="1241"/>
      <c r="AM53" s="19"/>
      <c r="AN53" s="1239"/>
      <c r="AO53" s="1239"/>
      <c r="AP53" s="1239"/>
      <c r="AQ53" s="1239"/>
      <c r="AR53" s="1239"/>
      <c r="AS53" s="1239"/>
      <c r="AT53" s="1239"/>
      <c r="AU53" s="1239"/>
      <c r="AV53" s="1239"/>
      <c r="AW53" s="1239"/>
      <c r="AX53" s="1239"/>
      <c r="AY53" s="1239"/>
      <c r="AZ53" s="1239"/>
      <c r="BA53" s="1239"/>
      <c r="BB53" s="1239" t="s">
        <v>10</v>
      </c>
      <c r="BC53" s="1239"/>
      <c r="BD53" s="1239"/>
      <c r="BE53" s="1239"/>
      <c r="BF53" s="1239"/>
      <c r="BG53" s="1239"/>
      <c r="BH53" s="1239"/>
      <c r="BI53" s="1239"/>
      <c r="BJ53" s="1239"/>
      <c r="BK53" s="1239"/>
      <c r="BL53" s="1239"/>
      <c r="BM53" s="1239"/>
      <c r="BN53" s="1239"/>
      <c r="BO53" s="1239"/>
      <c r="BP53" s="1236">
        <v>65.8</v>
      </c>
      <c r="BQ53" s="1236"/>
      <c r="BR53" s="1236"/>
      <c r="BS53" s="1236"/>
      <c r="BT53" s="1236"/>
      <c r="BU53" s="1236"/>
      <c r="BV53" s="1236"/>
      <c r="BW53" s="1236"/>
      <c r="BX53" s="1236">
        <v>67.400000000000006</v>
      </c>
      <c r="BY53" s="1236"/>
      <c r="BZ53" s="1236"/>
      <c r="CA53" s="1236"/>
      <c r="CB53" s="1236"/>
      <c r="CC53" s="1236"/>
      <c r="CD53" s="1236"/>
      <c r="CE53" s="1236"/>
      <c r="CF53" s="1236">
        <v>68.5</v>
      </c>
      <c r="CG53" s="1236"/>
      <c r="CH53" s="1236"/>
      <c r="CI53" s="1236"/>
      <c r="CJ53" s="1236"/>
      <c r="CK53" s="1236"/>
      <c r="CL53" s="1236"/>
      <c r="CM53" s="1236"/>
      <c r="CN53" s="1236">
        <v>70.099999999999994</v>
      </c>
      <c r="CO53" s="1236"/>
      <c r="CP53" s="1236"/>
      <c r="CQ53" s="1236"/>
      <c r="CR53" s="1236"/>
      <c r="CS53" s="1236"/>
      <c r="CT53" s="1236"/>
      <c r="CU53" s="1236"/>
      <c r="CV53" s="1236">
        <v>70.3</v>
      </c>
      <c r="CW53" s="1236"/>
      <c r="CX53" s="1236"/>
      <c r="CY53" s="1236"/>
      <c r="CZ53" s="1236"/>
      <c r="DA53" s="1236"/>
      <c r="DB53" s="1236"/>
      <c r="DC53" s="1236"/>
    </row>
    <row r="54" spans="1:109" x14ac:dyDescent="0.15">
      <c r="A54" s="18"/>
      <c r="B54" s="10"/>
      <c r="G54" s="1251"/>
      <c r="H54" s="1251"/>
      <c r="I54" s="1234"/>
      <c r="J54" s="1234"/>
      <c r="K54" s="1241"/>
      <c r="L54" s="1241"/>
      <c r="M54" s="1241"/>
      <c r="N54" s="1241"/>
      <c r="AM54" s="19"/>
      <c r="AN54" s="1239"/>
      <c r="AO54" s="1239"/>
      <c r="AP54" s="1239"/>
      <c r="AQ54" s="1239"/>
      <c r="AR54" s="1239"/>
      <c r="AS54" s="1239"/>
      <c r="AT54" s="1239"/>
      <c r="AU54" s="1239"/>
      <c r="AV54" s="1239"/>
      <c r="AW54" s="1239"/>
      <c r="AX54" s="1239"/>
      <c r="AY54" s="1239"/>
      <c r="AZ54" s="1239"/>
      <c r="BA54" s="1239"/>
      <c r="BB54" s="1239"/>
      <c r="BC54" s="1239"/>
      <c r="BD54" s="1239"/>
      <c r="BE54" s="1239"/>
      <c r="BF54" s="1239"/>
      <c r="BG54" s="1239"/>
      <c r="BH54" s="1239"/>
      <c r="BI54" s="1239"/>
      <c r="BJ54" s="1239"/>
      <c r="BK54" s="1239"/>
      <c r="BL54" s="1239"/>
      <c r="BM54" s="1239"/>
      <c r="BN54" s="1239"/>
      <c r="BO54" s="1239"/>
      <c r="BP54" s="1236"/>
      <c r="BQ54" s="1236"/>
      <c r="BR54" s="1236"/>
      <c r="BS54" s="1236"/>
      <c r="BT54" s="1236"/>
      <c r="BU54" s="1236"/>
      <c r="BV54" s="1236"/>
      <c r="BW54" s="1236"/>
      <c r="BX54" s="1236"/>
      <c r="BY54" s="1236"/>
      <c r="BZ54" s="1236"/>
      <c r="CA54" s="1236"/>
      <c r="CB54" s="1236"/>
      <c r="CC54" s="1236"/>
      <c r="CD54" s="1236"/>
      <c r="CE54" s="1236"/>
      <c r="CF54" s="1236"/>
      <c r="CG54" s="1236"/>
      <c r="CH54" s="1236"/>
      <c r="CI54" s="1236"/>
      <c r="CJ54" s="1236"/>
      <c r="CK54" s="1236"/>
      <c r="CL54" s="1236"/>
      <c r="CM54" s="1236"/>
      <c r="CN54" s="1236"/>
      <c r="CO54" s="1236"/>
      <c r="CP54" s="1236"/>
      <c r="CQ54" s="1236"/>
      <c r="CR54" s="1236"/>
      <c r="CS54" s="1236"/>
      <c r="CT54" s="1236"/>
      <c r="CU54" s="1236"/>
      <c r="CV54" s="1236"/>
      <c r="CW54" s="1236"/>
      <c r="CX54" s="1236"/>
      <c r="CY54" s="1236"/>
      <c r="CZ54" s="1236"/>
      <c r="DA54" s="1236"/>
      <c r="DB54" s="1236"/>
      <c r="DC54" s="1236"/>
    </row>
    <row r="55" spans="1:109" x14ac:dyDescent="0.15">
      <c r="A55" s="18"/>
      <c r="B55" s="10"/>
      <c r="G55" s="1234"/>
      <c r="H55" s="1234"/>
      <c r="I55" s="1234"/>
      <c r="J55" s="1234"/>
      <c r="K55" s="1241"/>
      <c r="L55" s="1241"/>
      <c r="M55" s="1241"/>
      <c r="N55" s="1241"/>
      <c r="AN55" s="1240" t="s">
        <v>11</v>
      </c>
      <c r="AO55" s="1240"/>
      <c r="AP55" s="1240"/>
      <c r="AQ55" s="1240"/>
      <c r="AR55" s="1240"/>
      <c r="AS55" s="1240"/>
      <c r="AT55" s="1240"/>
      <c r="AU55" s="1240"/>
      <c r="AV55" s="1240"/>
      <c r="AW55" s="1240"/>
      <c r="AX55" s="1240"/>
      <c r="AY55" s="1240"/>
      <c r="AZ55" s="1240"/>
      <c r="BA55" s="1240"/>
      <c r="BB55" s="1239" t="s">
        <v>9</v>
      </c>
      <c r="BC55" s="1239"/>
      <c r="BD55" s="1239"/>
      <c r="BE55" s="1239"/>
      <c r="BF55" s="1239"/>
      <c r="BG55" s="1239"/>
      <c r="BH55" s="1239"/>
      <c r="BI55" s="1239"/>
      <c r="BJ55" s="1239"/>
      <c r="BK55" s="1239"/>
      <c r="BL55" s="1239"/>
      <c r="BM55" s="1239"/>
      <c r="BN55" s="1239"/>
      <c r="BO55" s="1239"/>
      <c r="BP55" s="1236">
        <v>0</v>
      </c>
      <c r="BQ55" s="1236"/>
      <c r="BR55" s="1236"/>
      <c r="BS55" s="1236"/>
      <c r="BT55" s="1236"/>
      <c r="BU55" s="1236"/>
      <c r="BV55" s="1236"/>
      <c r="BW55" s="1236"/>
      <c r="BX55" s="1236">
        <v>0</v>
      </c>
      <c r="BY55" s="1236"/>
      <c r="BZ55" s="1236"/>
      <c r="CA55" s="1236"/>
      <c r="CB55" s="1236"/>
      <c r="CC55" s="1236"/>
      <c r="CD55" s="1236"/>
      <c r="CE55" s="1236"/>
      <c r="CF55" s="1236">
        <v>0</v>
      </c>
      <c r="CG55" s="1236"/>
      <c r="CH55" s="1236"/>
      <c r="CI55" s="1236"/>
      <c r="CJ55" s="1236"/>
      <c r="CK55" s="1236"/>
      <c r="CL55" s="1236"/>
      <c r="CM55" s="1236"/>
      <c r="CN55" s="1236">
        <v>0</v>
      </c>
      <c r="CO55" s="1236"/>
      <c r="CP55" s="1236"/>
      <c r="CQ55" s="1236"/>
      <c r="CR55" s="1236"/>
      <c r="CS55" s="1236"/>
      <c r="CT55" s="1236"/>
      <c r="CU55" s="1236"/>
      <c r="CV55" s="1236">
        <v>0</v>
      </c>
      <c r="CW55" s="1236"/>
      <c r="CX55" s="1236"/>
      <c r="CY55" s="1236"/>
      <c r="CZ55" s="1236"/>
      <c r="DA55" s="1236"/>
      <c r="DB55" s="1236"/>
      <c r="DC55" s="1236"/>
    </row>
    <row r="56" spans="1:109" x14ac:dyDescent="0.15">
      <c r="A56" s="18"/>
      <c r="B56" s="10"/>
      <c r="G56" s="1234"/>
      <c r="H56" s="1234"/>
      <c r="I56" s="1234"/>
      <c r="J56" s="1234"/>
      <c r="K56" s="1241"/>
      <c r="L56" s="1241"/>
      <c r="M56" s="1241"/>
      <c r="N56" s="1241"/>
      <c r="AN56" s="1240"/>
      <c r="AO56" s="1240"/>
      <c r="AP56" s="1240"/>
      <c r="AQ56" s="1240"/>
      <c r="AR56" s="1240"/>
      <c r="AS56" s="1240"/>
      <c r="AT56" s="1240"/>
      <c r="AU56" s="1240"/>
      <c r="AV56" s="1240"/>
      <c r="AW56" s="1240"/>
      <c r="AX56" s="1240"/>
      <c r="AY56" s="1240"/>
      <c r="AZ56" s="1240"/>
      <c r="BA56" s="1240"/>
      <c r="BB56" s="1239"/>
      <c r="BC56" s="1239"/>
      <c r="BD56" s="1239"/>
      <c r="BE56" s="1239"/>
      <c r="BF56" s="1239"/>
      <c r="BG56" s="1239"/>
      <c r="BH56" s="1239"/>
      <c r="BI56" s="1239"/>
      <c r="BJ56" s="1239"/>
      <c r="BK56" s="1239"/>
      <c r="BL56" s="1239"/>
      <c r="BM56" s="1239"/>
      <c r="BN56" s="1239"/>
      <c r="BO56" s="1239"/>
      <c r="BP56" s="1236"/>
      <c r="BQ56" s="1236"/>
      <c r="BR56" s="1236"/>
      <c r="BS56" s="1236"/>
      <c r="BT56" s="1236"/>
      <c r="BU56" s="1236"/>
      <c r="BV56" s="1236"/>
      <c r="BW56" s="1236"/>
      <c r="BX56" s="1236"/>
      <c r="BY56" s="1236"/>
      <c r="BZ56" s="1236"/>
      <c r="CA56" s="1236"/>
      <c r="CB56" s="1236"/>
      <c r="CC56" s="1236"/>
      <c r="CD56" s="1236"/>
      <c r="CE56" s="1236"/>
      <c r="CF56" s="1236"/>
      <c r="CG56" s="1236"/>
      <c r="CH56" s="1236"/>
      <c r="CI56" s="1236"/>
      <c r="CJ56" s="1236"/>
      <c r="CK56" s="1236"/>
      <c r="CL56" s="1236"/>
      <c r="CM56" s="1236"/>
      <c r="CN56" s="1236"/>
      <c r="CO56" s="1236"/>
      <c r="CP56" s="1236"/>
      <c r="CQ56" s="1236"/>
      <c r="CR56" s="1236"/>
      <c r="CS56" s="1236"/>
      <c r="CT56" s="1236"/>
      <c r="CU56" s="1236"/>
      <c r="CV56" s="1236"/>
      <c r="CW56" s="1236"/>
      <c r="CX56" s="1236"/>
      <c r="CY56" s="1236"/>
      <c r="CZ56" s="1236"/>
      <c r="DA56" s="1236"/>
      <c r="DB56" s="1236"/>
      <c r="DC56" s="1236"/>
    </row>
    <row r="57" spans="1:109" s="18" customFormat="1" x14ac:dyDescent="0.15">
      <c r="B57" s="22"/>
      <c r="G57" s="1234"/>
      <c r="H57" s="1234"/>
      <c r="I57" s="1237"/>
      <c r="J57" s="1237"/>
      <c r="K57" s="1241"/>
      <c r="L57" s="1241"/>
      <c r="M57" s="1241"/>
      <c r="N57" s="1241"/>
      <c r="AM57" s="3"/>
      <c r="AN57" s="1240"/>
      <c r="AO57" s="1240"/>
      <c r="AP57" s="1240"/>
      <c r="AQ57" s="1240"/>
      <c r="AR57" s="1240"/>
      <c r="AS57" s="1240"/>
      <c r="AT57" s="1240"/>
      <c r="AU57" s="1240"/>
      <c r="AV57" s="1240"/>
      <c r="AW57" s="1240"/>
      <c r="AX57" s="1240"/>
      <c r="AY57" s="1240"/>
      <c r="AZ57" s="1240"/>
      <c r="BA57" s="1240"/>
      <c r="BB57" s="1239" t="s">
        <v>10</v>
      </c>
      <c r="BC57" s="1239"/>
      <c r="BD57" s="1239"/>
      <c r="BE57" s="1239"/>
      <c r="BF57" s="1239"/>
      <c r="BG57" s="1239"/>
      <c r="BH57" s="1239"/>
      <c r="BI57" s="1239"/>
      <c r="BJ57" s="1239"/>
      <c r="BK57" s="1239"/>
      <c r="BL57" s="1239"/>
      <c r="BM57" s="1239"/>
      <c r="BN57" s="1239"/>
      <c r="BO57" s="1239"/>
      <c r="BP57" s="1236">
        <v>58.2</v>
      </c>
      <c r="BQ57" s="1236"/>
      <c r="BR57" s="1236"/>
      <c r="BS57" s="1236"/>
      <c r="BT57" s="1236"/>
      <c r="BU57" s="1236"/>
      <c r="BV57" s="1236"/>
      <c r="BW57" s="1236"/>
      <c r="BX57" s="1236">
        <v>60.1</v>
      </c>
      <c r="BY57" s="1236"/>
      <c r="BZ57" s="1236"/>
      <c r="CA57" s="1236"/>
      <c r="CB57" s="1236"/>
      <c r="CC57" s="1236"/>
      <c r="CD57" s="1236"/>
      <c r="CE57" s="1236"/>
      <c r="CF57" s="1236">
        <v>61.6</v>
      </c>
      <c r="CG57" s="1236"/>
      <c r="CH57" s="1236"/>
      <c r="CI57" s="1236"/>
      <c r="CJ57" s="1236"/>
      <c r="CK57" s="1236"/>
      <c r="CL57" s="1236"/>
      <c r="CM57" s="1236"/>
      <c r="CN57" s="1236">
        <v>64</v>
      </c>
      <c r="CO57" s="1236"/>
      <c r="CP57" s="1236"/>
      <c r="CQ57" s="1236"/>
      <c r="CR57" s="1236"/>
      <c r="CS57" s="1236"/>
      <c r="CT57" s="1236"/>
      <c r="CU57" s="1236"/>
      <c r="CV57" s="1236">
        <v>64.900000000000006</v>
      </c>
      <c r="CW57" s="1236"/>
      <c r="CX57" s="1236"/>
      <c r="CY57" s="1236"/>
      <c r="CZ57" s="1236"/>
      <c r="DA57" s="1236"/>
      <c r="DB57" s="1236"/>
      <c r="DC57" s="1236"/>
      <c r="DD57" s="23"/>
      <c r="DE57" s="22"/>
    </row>
    <row r="58" spans="1:109" s="18" customFormat="1" x14ac:dyDescent="0.15">
      <c r="A58" s="3"/>
      <c r="B58" s="22"/>
      <c r="G58" s="1234"/>
      <c r="H58" s="1234"/>
      <c r="I58" s="1237"/>
      <c r="J58" s="1237"/>
      <c r="K58" s="1241"/>
      <c r="L58" s="1241"/>
      <c r="M58" s="1241"/>
      <c r="N58" s="1241"/>
      <c r="AM58" s="3"/>
      <c r="AN58" s="1240"/>
      <c r="AO58" s="1240"/>
      <c r="AP58" s="1240"/>
      <c r="AQ58" s="1240"/>
      <c r="AR58" s="1240"/>
      <c r="AS58" s="1240"/>
      <c r="AT58" s="1240"/>
      <c r="AU58" s="1240"/>
      <c r="AV58" s="1240"/>
      <c r="AW58" s="1240"/>
      <c r="AX58" s="1240"/>
      <c r="AY58" s="1240"/>
      <c r="AZ58" s="1240"/>
      <c r="BA58" s="1240"/>
      <c r="BB58" s="1239"/>
      <c r="BC58" s="1239"/>
      <c r="BD58" s="1239"/>
      <c r="BE58" s="1239"/>
      <c r="BF58" s="1239"/>
      <c r="BG58" s="1239"/>
      <c r="BH58" s="1239"/>
      <c r="BI58" s="1239"/>
      <c r="BJ58" s="1239"/>
      <c r="BK58" s="1239"/>
      <c r="BL58" s="1239"/>
      <c r="BM58" s="1239"/>
      <c r="BN58" s="1239"/>
      <c r="BO58" s="1239"/>
      <c r="BP58" s="1236"/>
      <c r="BQ58" s="1236"/>
      <c r="BR58" s="1236"/>
      <c r="BS58" s="1236"/>
      <c r="BT58" s="1236"/>
      <c r="BU58" s="1236"/>
      <c r="BV58" s="1236"/>
      <c r="BW58" s="1236"/>
      <c r="BX58" s="1236"/>
      <c r="BY58" s="1236"/>
      <c r="BZ58" s="1236"/>
      <c r="CA58" s="1236"/>
      <c r="CB58" s="1236"/>
      <c r="CC58" s="1236"/>
      <c r="CD58" s="1236"/>
      <c r="CE58" s="1236"/>
      <c r="CF58" s="1236"/>
      <c r="CG58" s="1236"/>
      <c r="CH58" s="1236"/>
      <c r="CI58" s="1236"/>
      <c r="CJ58" s="1236"/>
      <c r="CK58" s="1236"/>
      <c r="CL58" s="1236"/>
      <c r="CM58" s="1236"/>
      <c r="CN58" s="1236"/>
      <c r="CO58" s="1236"/>
      <c r="CP58" s="1236"/>
      <c r="CQ58" s="1236"/>
      <c r="CR58" s="1236"/>
      <c r="CS58" s="1236"/>
      <c r="CT58" s="1236"/>
      <c r="CU58" s="1236"/>
      <c r="CV58" s="1236"/>
      <c r="CW58" s="1236"/>
      <c r="CX58" s="1236"/>
      <c r="CY58" s="1236"/>
      <c r="CZ58" s="1236"/>
      <c r="DA58" s="1236"/>
      <c r="DB58" s="1236"/>
      <c r="DC58" s="1236"/>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242" t="s">
        <v>583</v>
      </c>
      <c r="AO65" s="1243"/>
      <c r="AP65" s="1243"/>
      <c r="AQ65" s="1243"/>
      <c r="AR65" s="1243"/>
      <c r="AS65" s="1243"/>
      <c r="AT65" s="1243"/>
      <c r="AU65" s="1243"/>
      <c r="AV65" s="1243"/>
      <c r="AW65" s="1243"/>
      <c r="AX65" s="1243"/>
      <c r="AY65" s="1243"/>
      <c r="AZ65" s="1243"/>
      <c r="BA65" s="1243"/>
      <c r="BB65" s="1243"/>
      <c r="BC65" s="1243"/>
      <c r="BD65" s="1243"/>
      <c r="BE65" s="1243"/>
      <c r="BF65" s="1243"/>
      <c r="BG65" s="1243"/>
      <c r="BH65" s="1243"/>
      <c r="BI65" s="1243"/>
      <c r="BJ65" s="1243"/>
      <c r="BK65" s="1243"/>
      <c r="BL65" s="1243"/>
      <c r="BM65" s="1243"/>
      <c r="BN65" s="1243"/>
      <c r="BO65" s="1243"/>
      <c r="BP65" s="1243"/>
      <c r="BQ65" s="1243"/>
      <c r="BR65" s="1243"/>
      <c r="BS65" s="1243"/>
      <c r="BT65" s="1243"/>
      <c r="BU65" s="1243"/>
      <c r="BV65" s="1243"/>
      <c r="BW65" s="1243"/>
      <c r="BX65" s="1243"/>
      <c r="BY65" s="1243"/>
      <c r="BZ65" s="1243"/>
      <c r="CA65" s="1243"/>
      <c r="CB65" s="1243"/>
      <c r="CC65" s="1243"/>
      <c r="CD65" s="1243"/>
      <c r="CE65" s="1243"/>
      <c r="CF65" s="1243"/>
      <c r="CG65" s="1243"/>
      <c r="CH65" s="1243"/>
      <c r="CI65" s="1243"/>
      <c r="CJ65" s="1243"/>
      <c r="CK65" s="1243"/>
      <c r="CL65" s="1243"/>
      <c r="CM65" s="1243"/>
      <c r="CN65" s="1243"/>
      <c r="CO65" s="1243"/>
      <c r="CP65" s="1243"/>
      <c r="CQ65" s="1243"/>
      <c r="CR65" s="1243"/>
      <c r="CS65" s="1243"/>
      <c r="CT65" s="1243"/>
      <c r="CU65" s="1243"/>
      <c r="CV65" s="1243"/>
      <c r="CW65" s="1243"/>
      <c r="CX65" s="1243"/>
      <c r="CY65" s="1243"/>
      <c r="CZ65" s="1243"/>
      <c r="DA65" s="1243"/>
      <c r="DB65" s="1243"/>
      <c r="DC65" s="1244"/>
    </row>
    <row r="66" spans="2:107" x14ac:dyDescent="0.15">
      <c r="B66" s="10"/>
      <c r="AN66" s="1245"/>
      <c r="AO66" s="1246"/>
      <c r="AP66" s="1246"/>
      <c r="AQ66" s="1246"/>
      <c r="AR66" s="1246"/>
      <c r="AS66" s="1246"/>
      <c r="AT66" s="1246"/>
      <c r="AU66" s="1246"/>
      <c r="AV66" s="1246"/>
      <c r="AW66" s="1246"/>
      <c r="AX66" s="1246"/>
      <c r="AY66" s="1246"/>
      <c r="AZ66" s="1246"/>
      <c r="BA66" s="1246"/>
      <c r="BB66" s="1246"/>
      <c r="BC66" s="1246"/>
      <c r="BD66" s="1246"/>
      <c r="BE66" s="1246"/>
      <c r="BF66" s="1246"/>
      <c r="BG66" s="1246"/>
      <c r="BH66" s="1246"/>
      <c r="BI66" s="1246"/>
      <c r="BJ66" s="1246"/>
      <c r="BK66" s="1246"/>
      <c r="BL66" s="1246"/>
      <c r="BM66" s="1246"/>
      <c r="BN66" s="1246"/>
      <c r="BO66" s="1246"/>
      <c r="BP66" s="1246"/>
      <c r="BQ66" s="1246"/>
      <c r="BR66" s="1246"/>
      <c r="BS66" s="1246"/>
      <c r="BT66" s="1246"/>
      <c r="BU66" s="1246"/>
      <c r="BV66" s="1246"/>
      <c r="BW66" s="1246"/>
      <c r="BX66" s="1246"/>
      <c r="BY66" s="1246"/>
      <c r="BZ66" s="1246"/>
      <c r="CA66" s="1246"/>
      <c r="CB66" s="1246"/>
      <c r="CC66" s="1246"/>
      <c r="CD66" s="1246"/>
      <c r="CE66" s="1246"/>
      <c r="CF66" s="1246"/>
      <c r="CG66" s="1246"/>
      <c r="CH66" s="1246"/>
      <c r="CI66" s="1246"/>
      <c r="CJ66" s="1246"/>
      <c r="CK66" s="1246"/>
      <c r="CL66" s="1246"/>
      <c r="CM66" s="1246"/>
      <c r="CN66" s="1246"/>
      <c r="CO66" s="1246"/>
      <c r="CP66" s="1246"/>
      <c r="CQ66" s="1246"/>
      <c r="CR66" s="1246"/>
      <c r="CS66" s="1246"/>
      <c r="CT66" s="1246"/>
      <c r="CU66" s="1246"/>
      <c r="CV66" s="1246"/>
      <c r="CW66" s="1246"/>
      <c r="CX66" s="1246"/>
      <c r="CY66" s="1246"/>
      <c r="CZ66" s="1246"/>
      <c r="DA66" s="1246"/>
      <c r="DB66" s="1246"/>
      <c r="DC66" s="1247"/>
    </row>
    <row r="67" spans="2:107" x14ac:dyDescent="0.15">
      <c r="B67" s="10"/>
      <c r="AN67" s="1245"/>
      <c r="AO67" s="1246"/>
      <c r="AP67" s="1246"/>
      <c r="AQ67" s="1246"/>
      <c r="AR67" s="1246"/>
      <c r="AS67" s="1246"/>
      <c r="AT67" s="1246"/>
      <c r="AU67" s="1246"/>
      <c r="AV67" s="1246"/>
      <c r="AW67" s="1246"/>
      <c r="AX67" s="1246"/>
      <c r="AY67" s="1246"/>
      <c r="AZ67" s="1246"/>
      <c r="BA67" s="1246"/>
      <c r="BB67" s="1246"/>
      <c r="BC67" s="1246"/>
      <c r="BD67" s="1246"/>
      <c r="BE67" s="1246"/>
      <c r="BF67" s="1246"/>
      <c r="BG67" s="1246"/>
      <c r="BH67" s="1246"/>
      <c r="BI67" s="1246"/>
      <c r="BJ67" s="1246"/>
      <c r="BK67" s="1246"/>
      <c r="BL67" s="1246"/>
      <c r="BM67" s="1246"/>
      <c r="BN67" s="1246"/>
      <c r="BO67" s="1246"/>
      <c r="BP67" s="1246"/>
      <c r="BQ67" s="1246"/>
      <c r="BR67" s="1246"/>
      <c r="BS67" s="1246"/>
      <c r="BT67" s="1246"/>
      <c r="BU67" s="1246"/>
      <c r="BV67" s="1246"/>
      <c r="BW67" s="1246"/>
      <c r="BX67" s="1246"/>
      <c r="BY67" s="1246"/>
      <c r="BZ67" s="1246"/>
      <c r="CA67" s="1246"/>
      <c r="CB67" s="1246"/>
      <c r="CC67" s="1246"/>
      <c r="CD67" s="1246"/>
      <c r="CE67" s="1246"/>
      <c r="CF67" s="1246"/>
      <c r="CG67" s="1246"/>
      <c r="CH67" s="1246"/>
      <c r="CI67" s="1246"/>
      <c r="CJ67" s="1246"/>
      <c r="CK67" s="1246"/>
      <c r="CL67" s="1246"/>
      <c r="CM67" s="1246"/>
      <c r="CN67" s="1246"/>
      <c r="CO67" s="1246"/>
      <c r="CP67" s="1246"/>
      <c r="CQ67" s="1246"/>
      <c r="CR67" s="1246"/>
      <c r="CS67" s="1246"/>
      <c r="CT67" s="1246"/>
      <c r="CU67" s="1246"/>
      <c r="CV67" s="1246"/>
      <c r="CW67" s="1246"/>
      <c r="CX67" s="1246"/>
      <c r="CY67" s="1246"/>
      <c r="CZ67" s="1246"/>
      <c r="DA67" s="1246"/>
      <c r="DB67" s="1246"/>
      <c r="DC67" s="1247"/>
    </row>
    <row r="68" spans="2:107" x14ac:dyDescent="0.15">
      <c r="B68" s="10"/>
      <c r="AN68" s="1245"/>
      <c r="AO68" s="1246"/>
      <c r="AP68" s="1246"/>
      <c r="AQ68" s="1246"/>
      <c r="AR68" s="1246"/>
      <c r="AS68" s="1246"/>
      <c r="AT68" s="1246"/>
      <c r="AU68" s="1246"/>
      <c r="AV68" s="1246"/>
      <c r="AW68" s="1246"/>
      <c r="AX68" s="1246"/>
      <c r="AY68" s="1246"/>
      <c r="AZ68" s="1246"/>
      <c r="BA68" s="1246"/>
      <c r="BB68" s="1246"/>
      <c r="BC68" s="1246"/>
      <c r="BD68" s="1246"/>
      <c r="BE68" s="1246"/>
      <c r="BF68" s="1246"/>
      <c r="BG68" s="1246"/>
      <c r="BH68" s="1246"/>
      <c r="BI68" s="1246"/>
      <c r="BJ68" s="1246"/>
      <c r="BK68" s="1246"/>
      <c r="BL68" s="1246"/>
      <c r="BM68" s="1246"/>
      <c r="BN68" s="1246"/>
      <c r="BO68" s="1246"/>
      <c r="BP68" s="1246"/>
      <c r="BQ68" s="1246"/>
      <c r="BR68" s="1246"/>
      <c r="BS68" s="1246"/>
      <c r="BT68" s="1246"/>
      <c r="BU68" s="1246"/>
      <c r="BV68" s="1246"/>
      <c r="BW68" s="1246"/>
      <c r="BX68" s="1246"/>
      <c r="BY68" s="1246"/>
      <c r="BZ68" s="1246"/>
      <c r="CA68" s="1246"/>
      <c r="CB68" s="1246"/>
      <c r="CC68" s="1246"/>
      <c r="CD68" s="1246"/>
      <c r="CE68" s="1246"/>
      <c r="CF68" s="1246"/>
      <c r="CG68" s="1246"/>
      <c r="CH68" s="1246"/>
      <c r="CI68" s="1246"/>
      <c r="CJ68" s="1246"/>
      <c r="CK68" s="1246"/>
      <c r="CL68" s="1246"/>
      <c r="CM68" s="1246"/>
      <c r="CN68" s="1246"/>
      <c r="CO68" s="1246"/>
      <c r="CP68" s="1246"/>
      <c r="CQ68" s="1246"/>
      <c r="CR68" s="1246"/>
      <c r="CS68" s="1246"/>
      <c r="CT68" s="1246"/>
      <c r="CU68" s="1246"/>
      <c r="CV68" s="1246"/>
      <c r="CW68" s="1246"/>
      <c r="CX68" s="1246"/>
      <c r="CY68" s="1246"/>
      <c r="CZ68" s="1246"/>
      <c r="DA68" s="1246"/>
      <c r="DB68" s="1246"/>
      <c r="DC68" s="1247"/>
    </row>
    <row r="69" spans="2:107" x14ac:dyDescent="0.15">
      <c r="B69" s="10"/>
      <c r="AN69" s="1248"/>
      <c r="AO69" s="1249"/>
      <c r="AP69" s="1249"/>
      <c r="AQ69" s="1249"/>
      <c r="AR69" s="1249"/>
      <c r="AS69" s="1249"/>
      <c r="AT69" s="1249"/>
      <c r="AU69" s="1249"/>
      <c r="AV69" s="1249"/>
      <c r="AW69" s="1249"/>
      <c r="AX69" s="1249"/>
      <c r="AY69" s="1249"/>
      <c r="AZ69" s="1249"/>
      <c r="BA69" s="1249"/>
      <c r="BB69" s="1249"/>
      <c r="BC69" s="1249"/>
      <c r="BD69" s="1249"/>
      <c r="BE69" s="1249"/>
      <c r="BF69" s="1249"/>
      <c r="BG69" s="1249"/>
      <c r="BH69" s="1249"/>
      <c r="BI69" s="1249"/>
      <c r="BJ69" s="1249"/>
      <c r="BK69" s="1249"/>
      <c r="BL69" s="1249"/>
      <c r="BM69" s="1249"/>
      <c r="BN69" s="1249"/>
      <c r="BO69" s="1249"/>
      <c r="BP69" s="1249"/>
      <c r="BQ69" s="1249"/>
      <c r="BR69" s="1249"/>
      <c r="BS69" s="1249"/>
      <c r="BT69" s="1249"/>
      <c r="BU69" s="1249"/>
      <c r="BV69" s="1249"/>
      <c r="BW69" s="1249"/>
      <c r="BX69" s="1249"/>
      <c r="BY69" s="1249"/>
      <c r="BZ69" s="1249"/>
      <c r="CA69" s="1249"/>
      <c r="CB69" s="1249"/>
      <c r="CC69" s="1249"/>
      <c r="CD69" s="1249"/>
      <c r="CE69" s="1249"/>
      <c r="CF69" s="1249"/>
      <c r="CG69" s="1249"/>
      <c r="CH69" s="1249"/>
      <c r="CI69" s="1249"/>
      <c r="CJ69" s="1249"/>
      <c r="CK69" s="1249"/>
      <c r="CL69" s="1249"/>
      <c r="CM69" s="1249"/>
      <c r="CN69" s="1249"/>
      <c r="CO69" s="1249"/>
      <c r="CP69" s="1249"/>
      <c r="CQ69" s="1249"/>
      <c r="CR69" s="1249"/>
      <c r="CS69" s="1249"/>
      <c r="CT69" s="1249"/>
      <c r="CU69" s="1249"/>
      <c r="CV69" s="1249"/>
      <c r="CW69" s="1249"/>
      <c r="CX69" s="1249"/>
      <c r="CY69" s="1249"/>
      <c r="CZ69" s="1249"/>
      <c r="DA69" s="1249"/>
      <c r="DB69" s="1249"/>
      <c r="DC69" s="1250"/>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234"/>
      <c r="H72" s="1234"/>
      <c r="I72" s="1234"/>
      <c r="J72" s="1234"/>
      <c r="K72" s="20"/>
      <c r="L72" s="20"/>
      <c r="M72" s="21"/>
      <c r="N72" s="21"/>
      <c r="AN72" s="1252"/>
      <c r="AO72" s="1253"/>
      <c r="AP72" s="1253"/>
      <c r="AQ72" s="1253"/>
      <c r="AR72" s="1253"/>
      <c r="AS72" s="1253"/>
      <c r="AT72" s="1253"/>
      <c r="AU72" s="1253"/>
      <c r="AV72" s="1253"/>
      <c r="AW72" s="1253"/>
      <c r="AX72" s="1253"/>
      <c r="AY72" s="1253"/>
      <c r="AZ72" s="1253"/>
      <c r="BA72" s="1253"/>
      <c r="BB72" s="1253"/>
      <c r="BC72" s="1253"/>
      <c r="BD72" s="1253"/>
      <c r="BE72" s="1253"/>
      <c r="BF72" s="1253"/>
      <c r="BG72" s="1253"/>
      <c r="BH72" s="1253"/>
      <c r="BI72" s="1253"/>
      <c r="BJ72" s="1253"/>
      <c r="BK72" s="1253"/>
      <c r="BL72" s="1253"/>
      <c r="BM72" s="1253"/>
      <c r="BN72" s="1253"/>
      <c r="BO72" s="1254"/>
      <c r="BP72" s="1240" t="s">
        <v>3</v>
      </c>
      <c r="BQ72" s="1240"/>
      <c r="BR72" s="1240"/>
      <c r="BS72" s="1240"/>
      <c r="BT72" s="1240"/>
      <c r="BU72" s="1240"/>
      <c r="BV72" s="1240"/>
      <c r="BW72" s="1240"/>
      <c r="BX72" s="1240" t="s">
        <v>4</v>
      </c>
      <c r="BY72" s="1240"/>
      <c r="BZ72" s="1240"/>
      <c r="CA72" s="1240"/>
      <c r="CB72" s="1240"/>
      <c r="CC72" s="1240"/>
      <c r="CD72" s="1240"/>
      <c r="CE72" s="1240"/>
      <c r="CF72" s="1240" t="s">
        <v>5</v>
      </c>
      <c r="CG72" s="1240"/>
      <c r="CH72" s="1240"/>
      <c r="CI72" s="1240"/>
      <c r="CJ72" s="1240"/>
      <c r="CK72" s="1240"/>
      <c r="CL72" s="1240"/>
      <c r="CM72" s="1240"/>
      <c r="CN72" s="1240" t="s">
        <v>6</v>
      </c>
      <c r="CO72" s="1240"/>
      <c r="CP72" s="1240"/>
      <c r="CQ72" s="1240"/>
      <c r="CR72" s="1240"/>
      <c r="CS72" s="1240"/>
      <c r="CT72" s="1240"/>
      <c r="CU72" s="1240"/>
      <c r="CV72" s="1240" t="s">
        <v>7</v>
      </c>
      <c r="CW72" s="1240"/>
      <c r="CX72" s="1240"/>
      <c r="CY72" s="1240"/>
      <c r="CZ72" s="1240"/>
      <c r="DA72" s="1240"/>
      <c r="DB72" s="1240"/>
      <c r="DC72" s="1240"/>
    </row>
    <row r="73" spans="2:107" x14ac:dyDescent="0.15">
      <c r="B73" s="10"/>
      <c r="G73" s="1251"/>
      <c r="H73" s="1251"/>
      <c r="I73" s="1251"/>
      <c r="J73" s="1251"/>
      <c r="K73" s="1235"/>
      <c r="L73" s="1235"/>
      <c r="M73" s="1235"/>
      <c r="N73" s="1235"/>
      <c r="AM73" s="19"/>
      <c r="AN73" s="1239" t="s">
        <v>8</v>
      </c>
      <c r="AO73" s="1239"/>
      <c r="AP73" s="1239"/>
      <c r="AQ73" s="1239"/>
      <c r="AR73" s="1239"/>
      <c r="AS73" s="1239"/>
      <c r="AT73" s="1239"/>
      <c r="AU73" s="1239"/>
      <c r="AV73" s="1239"/>
      <c r="AW73" s="1239"/>
      <c r="AX73" s="1239"/>
      <c r="AY73" s="1239"/>
      <c r="AZ73" s="1239"/>
      <c r="BA73" s="1239"/>
      <c r="BB73" s="1239" t="s">
        <v>9</v>
      </c>
      <c r="BC73" s="1239"/>
      <c r="BD73" s="1239"/>
      <c r="BE73" s="1239"/>
      <c r="BF73" s="1239"/>
      <c r="BG73" s="1239"/>
      <c r="BH73" s="1239"/>
      <c r="BI73" s="1239"/>
      <c r="BJ73" s="1239"/>
      <c r="BK73" s="1239"/>
      <c r="BL73" s="1239"/>
      <c r="BM73" s="1239"/>
      <c r="BN73" s="1239"/>
      <c r="BO73" s="1239"/>
      <c r="BP73" s="1236"/>
      <c r="BQ73" s="1236"/>
      <c r="BR73" s="1236"/>
      <c r="BS73" s="1236"/>
      <c r="BT73" s="1236"/>
      <c r="BU73" s="1236"/>
      <c r="BV73" s="1236"/>
      <c r="BW73" s="1236"/>
      <c r="BX73" s="1236"/>
      <c r="BY73" s="1236"/>
      <c r="BZ73" s="1236"/>
      <c r="CA73" s="1236"/>
      <c r="CB73" s="1236"/>
      <c r="CC73" s="1236"/>
      <c r="CD73" s="1236"/>
      <c r="CE73" s="1236"/>
      <c r="CF73" s="1236"/>
      <c r="CG73" s="1236"/>
      <c r="CH73" s="1236"/>
      <c r="CI73" s="1236"/>
      <c r="CJ73" s="1236"/>
      <c r="CK73" s="1236"/>
      <c r="CL73" s="1236"/>
      <c r="CM73" s="1236"/>
      <c r="CN73" s="1236"/>
      <c r="CO73" s="1236"/>
      <c r="CP73" s="1236"/>
      <c r="CQ73" s="1236"/>
      <c r="CR73" s="1236"/>
      <c r="CS73" s="1236"/>
      <c r="CT73" s="1236"/>
      <c r="CU73" s="1236"/>
      <c r="CV73" s="1236"/>
      <c r="CW73" s="1236"/>
      <c r="CX73" s="1236"/>
      <c r="CY73" s="1236"/>
      <c r="CZ73" s="1236"/>
      <c r="DA73" s="1236"/>
      <c r="DB73" s="1236"/>
      <c r="DC73" s="1236"/>
    </row>
    <row r="74" spans="2:107" x14ac:dyDescent="0.15">
      <c r="B74" s="10"/>
      <c r="G74" s="1251"/>
      <c r="H74" s="1251"/>
      <c r="I74" s="1251"/>
      <c r="J74" s="1251"/>
      <c r="K74" s="1235"/>
      <c r="L74" s="1235"/>
      <c r="M74" s="1235"/>
      <c r="N74" s="1235"/>
      <c r="AM74" s="19"/>
      <c r="AN74" s="1239"/>
      <c r="AO74" s="1239"/>
      <c r="AP74" s="1239"/>
      <c r="AQ74" s="1239"/>
      <c r="AR74" s="1239"/>
      <c r="AS74" s="1239"/>
      <c r="AT74" s="1239"/>
      <c r="AU74" s="1239"/>
      <c r="AV74" s="1239"/>
      <c r="AW74" s="1239"/>
      <c r="AX74" s="1239"/>
      <c r="AY74" s="1239"/>
      <c r="AZ74" s="1239"/>
      <c r="BA74" s="1239"/>
      <c r="BB74" s="1239"/>
      <c r="BC74" s="1239"/>
      <c r="BD74" s="1239"/>
      <c r="BE74" s="1239"/>
      <c r="BF74" s="1239"/>
      <c r="BG74" s="1239"/>
      <c r="BH74" s="1239"/>
      <c r="BI74" s="1239"/>
      <c r="BJ74" s="1239"/>
      <c r="BK74" s="1239"/>
      <c r="BL74" s="1239"/>
      <c r="BM74" s="1239"/>
      <c r="BN74" s="1239"/>
      <c r="BO74" s="1239"/>
      <c r="BP74" s="1236"/>
      <c r="BQ74" s="1236"/>
      <c r="BR74" s="1236"/>
      <c r="BS74" s="1236"/>
      <c r="BT74" s="1236"/>
      <c r="BU74" s="1236"/>
      <c r="BV74" s="1236"/>
      <c r="BW74" s="1236"/>
      <c r="BX74" s="1236"/>
      <c r="BY74" s="1236"/>
      <c r="BZ74" s="1236"/>
      <c r="CA74" s="1236"/>
      <c r="CB74" s="1236"/>
      <c r="CC74" s="1236"/>
      <c r="CD74" s="1236"/>
      <c r="CE74" s="1236"/>
      <c r="CF74" s="1236"/>
      <c r="CG74" s="1236"/>
      <c r="CH74" s="1236"/>
      <c r="CI74" s="1236"/>
      <c r="CJ74" s="1236"/>
      <c r="CK74" s="1236"/>
      <c r="CL74" s="1236"/>
      <c r="CM74" s="1236"/>
      <c r="CN74" s="1236"/>
      <c r="CO74" s="1236"/>
      <c r="CP74" s="1236"/>
      <c r="CQ74" s="1236"/>
      <c r="CR74" s="1236"/>
      <c r="CS74" s="1236"/>
      <c r="CT74" s="1236"/>
      <c r="CU74" s="1236"/>
      <c r="CV74" s="1236"/>
      <c r="CW74" s="1236"/>
      <c r="CX74" s="1236"/>
      <c r="CY74" s="1236"/>
      <c r="CZ74" s="1236"/>
      <c r="DA74" s="1236"/>
      <c r="DB74" s="1236"/>
      <c r="DC74" s="1236"/>
    </row>
    <row r="75" spans="2:107" x14ac:dyDescent="0.15">
      <c r="B75" s="10"/>
      <c r="G75" s="1251"/>
      <c r="H75" s="1251"/>
      <c r="I75" s="1234"/>
      <c r="J75" s="1234"/>
      <c r="K75" s="1241"/>
      <c r="L75" s="1241"/>
      <c r="M75" s="1241"/>
      <c r="N75" s="1241"/>
      <c r="AM75" s="19"/>
      <c r="AN75" s="1239"/>
      <c r="AO75" s="1239"/>
      <c r="AP75" s="1239"/>
      <c r="AQ75" s="1239"/>
      <c r="AR75" s="1239"/>
      <c r="AS75" s="1239"/>
      <c r="AT75" s="1239"/>
      <c r="AU75" s="1239"/>
      <c r="AV75" s="1239"/>
      <c r="AW75" s="1239"/>
      <c r="AX75" s="1239"/>
      <c r="AY75" s="1239"/>
      <c r="AZ75" s="1239"/>
      <c r="BA75" s="1239"/>
      <c r="BB75" s="1239" t="s">
        <v>13</v>
      </c>
      <c r="BC75" s="1239"/>
      <c r="BD75" s="1239"/>
      <c r="BE75" s="1239"/>
      <c r="BF75" s="1239"/>
      <c r="BG75" s="1239"/>
      <c r="BH75" s="1239"/>
      <c r="BI75" s="1239"/>
      <c r="BJ75" s="1239"/>
      <c r="BK75" s="1239"/>
      <c r="BL75" s="1239"/>
      <c r="BM75" s="1239"/>
      <c r="BN75" s="1239"/>
      <c r="BO75" s="1239"/>
      <c r="BP75" s="1236">
        <v>6.7</v>
      </c>
      <c r="BQ75" s="1236"/>
      <c r="BR75" s="1236"/>
      <c r="BS75" s="1236"/>
      <c r="BT75" s="1236"/>
      <c r="BU75" s="1236"/>
      <c r="BV75" s="1236"/>
      <c r="BW75" s="1236"/>
      <c r="BX75" s="1236">
        <v>6.5</v>
      </c>
      <c r="BY75" s="1236"/>
      <c r="BZ75" s="1236"/>
      <c r="CA75" s="1236"/>
      <c r="CB75" s="1236"/>
      <c r="CC75" s="1236"/>
      <c r="CD75" s="1236"/>
      <c r="CE75" s="1236"/>
      <c r="CF75" s="1236">
        <v>6.3</v>
      </c>
      <c r="CG75" s="1236"/>
      <c r="CH75" s="1236"/>
      <c r="CI75" s="1236"/>
      <c r="CJ75" s="1236"/>
      <c r="CK75" s="1236"/>
      <c r="CL75" s="1236"/>
      <c r="CM75" s="1236"/>
      <c r="CN75" s="1236">
        <v>5.7</v>
      </c>
      <c r="CO75" s="1236"/>
      <c r="CP75" s="1236"/>
      <c r="CQ75" s="1236"/>
      <c r="CR75" s="1236"/>
      <c r="CS75" s="1236"/>
      <c r="CT75" s="1236"/>
      <c r="CU75" s="1236"/>
      <c r="CV75" s="1236">
        <v>5.6</v>
      </c>
      <c r="CW75" s="1236"/>
      <c r="CX75" s="1236"/>
      <c r="CY75" s="1236"/>
      <c r="CZ75" s="1236"/>
      <c r="DA75" s="1236"/>
      <c r="DB75" s="1236"/>
      <c r="DC75" s="1236"/>
    </row>
    <row r="76" spans="2:107" x14ac:dyDescent="0.15">
      <c r="B76" s="10"/>
      <c r="G76" s="1251"/>
      <c r="H76" s="1251"/>
      <c r="I76" s="1234"/>
      <c r="J76" s="1234"/>
      <c r="K76" s="1241"/>
      <c r="L76" s="1241"/>
      <c r="M76" s="1241"/>
      <c r="N76" s="1241"/>
      <c r="AM76" s="19"/>
      <c r="AN76" s="1239"/>
      <c r="AO76" s="1239"/>
      <c r="AP76" s="1239"/>
      <c r="AQ76" s="1239"/>
      <c r="AR76" s="1239"/>
      <c r="AS76" s="1239"/>
      <c r="AT76" s="1239"/>
      <c r="AU76" s="1239"/>
      <c r="AV76" s="1239"/>
      <c r="AW76" s="1239"/>
      <c r="AX76" s="1239"/>
      <c r="AY76" s="1239"/>
      <c r="AZ76" s="1239"/>
      <c r="BA76" s="1239"/>
      <c r="BB76" s="1239"/>
      <c r="BC76" s="1239"/>
      <c r="BD76" s="1239"/>
      <c r="BE76" s="1239"/>
      <c r="BF76" s="1239"/>
      <c r="BG76" s="1239"/>
      <c r="BH76" s="1239"/>
      <c r="BI76" s="1239"/>
      <c r="BJ76" s="1239"/>
      <c r="BK76" s="1239"/>
      <c r="BL76" s="1239"/>
      <c r="BM76" s="1239"/>
      <c r="BN76" s="1239"/>
      <c r="BO76" s="1239"/>
      <c r="BP76" s="1236"/>
      <c r="BQ76" s="1236"/>
      <c r="BR76" s="1236"/>
      <c r="BS76" s="1236"/>
      <c r="BT76" s="1236"/>
      <c r="BU76" s="1236"/>
      <c r="BV76" s="1236"/>
      <c r="BW76" s="1236"/>
      <c r="BX76" s="1236"/>
      <c r="BY76" s="1236"/>
      <c r="BZ76" s="1236"/>
      <c r="CA76" s="1236"/>
      <c r="CB76" s="1236"/>
      <c r="CC76" s="1236"/>
      <c r="CD76" s="1236"/>
      <c r="CE76" s="1236"/>
      <c r="CF76" s="1236"/>
      <c r="CG76" s="1236"/>
      <c r="CH76" s="1236"/>
      <c r="CI76" s="1236"/>
      <c r="CJ76" s="1236"/>
      <c r="CK76" s="1236"/>
      <c r="CL76" s="1236"/>
      <c r="CM76" s="1236"/>
      <c r="CN76" s="1236"/>
      <c r="CO76" s="1236"/>
      <c r="CP76" s="1236"/>
      <c r="CQ76" s="1236"/>
      <c r="CR76" s="1236"/>
      <c r="CS76" s="1236"/>
      <c r="CT76" s="1236"/>
      <c r="CU76" s="1236"/>
      <c r="CV76" s="1236"/>
      <c r="CW76" s="1236"/>
      <c r="CX76" s="1236"/>
      <c r="CY76" s="1236"/>
      <c r="CZ76" s="1236"/>
      <c r="DA76" s="1236"/>
      <c r="DB76" s="1236"/>
      <c r="DC76" s="1236"/>
    </row>
    <row r="77" spans="2:107" x14ac:dyDescent="0.15">
      <c r="B77" s="10"/>
      <c r="G77" s="1234"/>
      <c r="H77" s="1234"/>
      <c r="I77" s="1234"/>
      <c r="J77" s="1234"/>
      <c r="K77" s="1235"/>
      <c r="L77" s="1235"/>
      <c r="M77" s="1235"/>
      <c r="N77" s="1235"/>
      <c r="AN77" s="1240" t="s">
        <v>11</v>
      </c>
      <c r="AO77" s="1240"/>
      <c r="AP77" s="1240"/>
      <c r="AQ77" s="1240"/>
      <c r="AR77" s="1240"/>
      <c r="AS77" s="1240"/>
      <c r="AT77" s="1240"/>
      <c r="AU77" s="1240"/>
      <c r="AV77" s="1240"/>
      <c r="AW77" s="1240"/>
      <c r="AX77" s="1240"/>
      <c r="AY77" s="1240"/>
      <c r="AZ77" s="1240"/>
      <c r="BA77" s="1240"/>
      <c r="BB77" s="1239" t="s">
        <v>9</v>
      </c>
      <c r="BC77" s="1239"/>
      <c r="BD77" s="1239"/>
      <c r="BE77" s="1239"/>
      <c r="BF77" s="1239"/>
      <c r="BG77" s="1239"/>
      <c r="BH77" s="1239"/>
      <c r="BI77" s="1239"/>
      <c r="BJ77" s="1239"/>
      <c r="BK77" s="1239"/>
      <c r="BL77" s="1239"/>
      <c r="BM77" s="1239"/>
      <c r="BN77" s="1239"/>
      <c r="BO77" s="1239"/>
      <c r="BP77" s="1236">
        <v>0</v>
      </c>
      <c r="BQ77" s="1236"/>
      <c r="BR77" s="1236"/>
      <c r="BS77" s="1236"/>
      <c r="BT77" s="1236"/>
      <c r="BU77" s="1236"/>
      <c r="BV77" s="1236"/>
      <c r="BW77" s="1236"/>
      <c r="BX77" s="1236">
        <v>0</v>
      </c>
      <c r="BY77" s="1236"/>
      <c r="BZ77" s="1236"/>
      <c r="CA77" s="1236"/>
      <c r="CB77" s="1236"/>
      <c r="CC77" s="1236"/>
      <c r="CD77" s="1236"/>
      <c r="CE77" s="1236"/>
      <c r="CF77" s="1236">
        <v>0</v>
      </c>
      <c r="CG77" s="1236"/>
      <c r="CH77" s="1236"/>
      <c r="CI77" s="1236"/>
      <c r="CJ77" s="1236"/>
      <c r="CK77" s="1236"/>
      <c r="CL77" s="1236"/>
      <c r="CM77" s="1236"/>
      <c r="CN77" s="1236">
        <v>0</v>
      </c>
      <c r="CO77" s="1236"/>
      <c r="CP77" s="1236"/>
      <c r="CQ77" s="1236"/>
      <c r="CR77" s="1236"/>
      <c r="CS77" s="1236"/>
      <c r="CT77" s="1236"/>
      <c r="CU77" s="1236"/>
      <c r="CV77" s="1236">
        <v>0</v>
      </c>
      <c r="CW77" s="1236"/>
      <c r="CX77" s="1236"/>
      <c r="CY77" s="1236"/>
      <c r="CZ77" s="1236"/>
      <c r="DA77" s="1236"/>
      <c r="DB77" s="1236"/>
      <c r="DC77" s="1236"/>
    </row>
    <row r="78" spans="2:107" x14ac:dyDescent="0.15">
      <c r="B78" s="10"/>
      <c r="G78" s="1234"/>
      <c r="H78" s="1234"/>
      <c r="I78" s="1234"/>
      <c r="J78" s="1234"/>
      <c r="K78" s="1235"/>
      <c r="L78" s="1235"/>
      <c r="M78" s="1235"/>
      <c r="N78" s="1235"/>
      <c r="AN78" s="1240"/>
      <c r="AO78" s="1240"/>
      <c r="AP78" s="1240"/>
      <c r="AQ78" s="1240"/>
      <c r="AR78" s="1240"/>
      <c r="AS78" s="1240"/>
      <c r="AT78" s="1240"/>
      <c r="AU78" s="1240"/>
      <c r="AV78" s="1240"/>
      <c r="AW78" s="1240"/>
      <c r="AX78" s="1240"/>
      <c r="AY78" s="1240"/>
      <c r="AZ78" s="1240"/>
      <c r="BA78" s="1240"/>
      <c r="BB78" s="1239"/>
      <c r="BC78" s="1239"/>
      <c r="BD78" s="1239"/>
      <c r="BE78" s="1239"/>
      <c r="BF78" s="1239"/>
      <c r="BG78" s="1239"/>
      <c r="BH78" s="1239"/>
      <c r="BI78" s="1239"/>
      <c r="BJ78" s="1239"/>
      <c r="BK78" s="1239"/>
      <c r="BL78" s="1239"/>
      <c r="BM78" s="1239"/>
      <c r="BN78" s="1239"/>
      <c r="BO78" s="1239"/>
      <c r="BP78" s="1236"/>
      <c r="BQ78" s="1236"/>
      <c r="BR78" s="1236"/>
      <c r="BS78" s="1236"/>
      <c r="BT78" s="1236"/>
      <c r="BU78" s="1236"/>
      <c r="BV78" s="1236"/>
      <c r="BW78" s="1236"/>
      <c r="BX78" s="1236"/>
      <c r="BY78" s="1236"/>
      <c r="BZ78" s="1236"/>
      <c r="CA78" s="1236"/>
      <c r="CB78" s="1236"/>
      <c r="CC78" s="1236"/>
      <c r="CD78" s="1236"/>
      <c r="CE78" s="1236"/>
      <c r="CF78" s="1236"/>
      <c r="CG78" s="1236"/>
      <c r="CH78" s="1236"/>
      <c r="CI78" s="1236"/>
      <c r="CJ78" s="1236"/>
      <c r="CK78" s="1236"/>
      <c r="CL78" s="1236"/>
      <c r="CM78" s="1236"/>
      <c r="CN78" s="1236"/>
      <c r="CO78" s="1236"/>
      <c r="CP78" s="1236"/>
      <c r="CQ78" s="1236"/>
      <c r="CR78" s="1236"/>
      <c r="CS78" s="1236"/>
      <c r="CT78" s="1236"/>
      <c r="CU78" s="1236"/>
      <c r="CV78" s="1236"/>
      <c r="CW78" s="1236"/>
      <c r="CX78" s="1236"/>
      <c r="CY78" s="1236"/>
      <c r="CZ78" s="1236"/>
      <c r="DA78" s="1236"/>
      <c r="DB78" s="1236"/>
      <c r="DC78" s="1236"/>
    </row>
    <row r="79" spans="2:107" x14ac:dyDescent="0.15">
      <c r="B79" s="10"/>
      <c r="G79" s="1234"/>
      <c r="H79" s="1234"/>
      <c r="I79" s="1237"/>
      <c r="J79" s="1237"/>
      <c r="K79" s="1238"/>
      <c r="L79" s="1238"/>
      <c r="M79" s="1238"/>
      <c r="N79" s="1238"/>
      <c r="AN79" s="1240"/>
      <c r="AO79" s="1240"/>
      <c r="AP79" s="1240"/>
      <c r="AQ79" s="1240"/>
      <c r="AR79" s="1240"/>
      <c r="AS79" s="1240"/>
      <c r="AT79" s="1240"/>
      <c r="AU79" s="1240"/>
      <c r="AV79" s="1240"/>
      <c r="AW79" s="1240"/>
      <c r="AX79" s="1240"/>
      <c r="AY79" s="1240"/>
      <c r="AZ79" s="1240"/>
      <c r="BA79" s="1240"/>
      <c r="BB79" s="1239" t="s">
        <v>13</v>
      </c>
      <c r="BC79" s="1239"/>
      <c r="BD79" s="1239"/>
      <c r="BE79" s="1239"/>
      <c r="BF79" s="1239"/>
      <c r="BG79" s="1239"/>
      <c r="BH79" s="1239"/>
      <c r="BI79" s="1239"/>
      <c r="BJ79" s="1239"/>
      <c r="BK79" s="1239"/>
      <c r="BL79" s="1239"/>
      <c r="BM79" s="1239"/>
      <c r="BN79" s="1239"/>
      <c r="BO79" s="1239"/>
      <c r="BP79" s="1236">
        <v>8.5</v>
      </c>
      <c r="BQ79" s="1236"/>
      <c r="BR79" s="1236"/>
      <c r="BS79" s="1236"/>
      <c r="BT79" s="1236"/>
      <c r="BU79" s="1236"/>
      <c r="BV79" s="1236"/>
      <c r="BW79" s="1236"/>
      <c r="BX79" s="1236">
        <v>8.6</v>
      </c>
      <c r="BY79" s="1236"/>
      <c r="BZ79" s="1236"/>
      <c r="CA79" s="1236"/>
      <c r="CB79" s="1236"/>
      <c r="CC79" s="1236"/>
      <c r="CD79" s="1236"/>
      <c r="CE79" s="1236"/>
      <c r="CF79" s="1236">
        <v>8.6</v>
      </c>
      <c r="CG79" s="1236"/>
      <c r="CH79" s="1236"/>
      <c r="CI79" s="1236"/>
      <c r="CJ79" s="1236"/>
      <c r="CK79" s="1236"/>
      <c r="CL79" s="1236"/>
      <c r="CM79" s="1236"/>
      <c r="CN79" s="1236">
        <v>8.9</v>
      </c>
      <c r="CO79" s="1236"/>
      <c r="CP79" s="1236"/>
      <c r="CQ79" s="1236"/>
      <c r="CR79" s="1236"/>
      <c r="CS79" s="1236"/>
      <c r="CT79" s="1236"/>
      <c r="CU79" s="1236"/>
      <c r="CV79" s="1236">
        <v>8.9</v>
      </c>
      <c r="CW79" s="1236"/>
      <c r="CX79" s="1236"/>
      <c r="CY79" s="1236"/>
      <c r="CZ79" s="1236"/>
      <c r="DA79" s="1236"/>
      <c r="DB79" s="1236"/>
      <c r="DC79" s="1236"/>
    </row>
    <row r="80" spans="2:107" x14ac:dyDescent="0.15">
      <c r="B80" s="10"/>
      <c r="G80" s="1234"/>
      <c r="H80" s="1234"/>
      <c r="I80" s="1237"/>
      <c r="J80" s="1237"/>
      <c r="K80" s="1238"/>
      <c r="L80" s="1238"/>
      <c r="M80" s="1238"/>
      <c r="N80" s="1238"/>
      <c r="AN80" s="1240"/>
      <c r="AO80" s="1240"/>
      <c r="AP80" s="1240"/>
      <c r="AQ80" s="1240"/>
      <c r="AR80" s="1240"/>
      <c r="AS80" s="1240"/>
      <c r="AT80" s="1240"/>
      <c r="AU80" s="1240"/>
      <c r="AV80" s="1240"/>
      <c r="AW80" s="1240"/>
      <c r="AX80" s="1240"/>
      <c r="AY80" s="1240"/>
      <c r="AZ80" s="1240"/>
      <c r="BA80" s="1240"/>
      <c r="BB80" s="1239"/>
      <c r="BC80" s="1239"/>
      <c r="BD80" s="1239"/>
      <c r="BE80" s="1239"/>
      <c r="BF80" s="1239"/>
      <c r="BG80" s="1239"/>
      <c r="BH80" s="1239"/>
      <c r="BI80" s="1239"/>
      <c r="BJ80" s="1239"/>
      <c r="BK80" s="1239"/>
      <c r="BL80" s="1239"/>
      <c r="BM80" s="1239"/>
      <c r="BN80" s="1239"/>
      <c r="BO80" s="1239"/>
      <c r="BP80" s="1236"/>
      <c r="BQ80" s="1236"/>
      <c r="BR80" s="1236"/>
      <c r="BS80" s="1236"/>
      <c r="BT80" s="1236"/>
      <c r="BU80" s="1236"/>
      <c r="BV80" s="1236"/>
      <c r="BW80" s="1236"/>
      <c r="BX80" s="1236"/>
      <c r="BY80" s="1236"/>
      <c r="BZ80" s="1236"/>
      <c r="CA80" s="1236"/>
      <c r="CB80" s="1236"/>
      <c r="CC80" s="1236"/>
      <c r="CD80" s="1236"/>
      <c r="CE80" s="1236"/>
      <c r="CF80" s="1236"/>
      <c r="CG80" s="1236"/>
      <c r="CH80" s="1236"/>
      <c r="CI80" s="1236"/>
      <c r="CJ80" s="1236"/>
      <c r="CK80" s="1236"/>
      <c r="CL80" s="1236"/>
      <c r="CM80" s="1236"/>
      <c r="CN80" s="1236"/>
      <c r="CO80" s="1236"/>
      <c r="CP80" s="1236"/>
      <c r="CQ80" s="1236"/>
      <c r="CR80" s="1236"/>
      <c r="CS80" s="1236"/>
      <c r="CT80" s="1236"/>
      <c r="CU80" s="1236"/>
      <c r="CV80" s="1236"/>
      <c r="CW80" s="1236"/>
      <c r="CX80" s="1236"/>
      <c r="CY80" s="1236"/>
      <c r="CZ80" s="1236"/>
      <c r="DA80" s="1236"/>
      <c r="DB80" s="1236"/>
      <c r="DC80" s="1236"/>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1t7IxZfHo6xu5EiGZlElDYFh/RHTqqwlNrGw9eRW4RdKdxnBc5oaoXHNs7Ankh3pF0mbVKLSmh2LrPaHL5yKkg==" saltValue="e819ePpquWLwKYQF3JVuc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0" zoomScaleNormal="50"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ZeveZJPbnBnFamC2IpGywThN5oYheerHePMM3AIIZAi2KhsePesEtwkiLBK34o5jpOLfJCZouHMLfdkBAXlFLA==" saltValue="EblbjQmlY3Agro95tnNvA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0" zoomScaleNormal="50"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15</v>
      </c>
    </row>
  </sheetData>
  <sheetProtection algorithmName="SHA-512" hashValue="+Ux3PtU6lGieGHFJ20ufDifyg/nyTlDXE3YpsjRkKBSOw17uyzbA+c/LpMT7oLrB6GpZKaBe92F2xchyAJUmvw==" saltValue="ZQ/iwDzXzB4n28nTt9lEa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50" zoomScaleNormal="50" workbookViewId="0"/>
  </sheetViews>
  <sheetFormatPr defaultColWidth="0" defaultRowHeight="11.25" customHeight="1" zeroHeight="1" x14ac:dyDescent="0.15"/>
  <cols>
    <col min="1" max="1" width="1.625" style="74" customWidth="1"/>
    <col min="2" max="2" width="2.375" style="74" customWidth="1"/>
    <col min="3" max="16" width="2.625" style="74" customWidth="1"/>
    <col min="17" max="17" width="2.375" style="74" customWidth="1"/>
    <col min="18" max="95" width="1.625" style="74" customWidth="1"/>
    <col min="96" max="133" width="1.625" style="91" customWidth="1"/>
    <col min="134" max="143" width="1.625" style="74" customWidth="1"/>
    <col min="144" max="16384" width="0" style="74" hidden="1"/>
  </cols>
  <sheetData>
    <row r="1" spans="2:143" ht="22.5" customHeight="1" thickBot="1" x14ac:dyDescent="0.2">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3"/>
      <c r="CE1" s="73"/>
      <c r="CF1" s="73"/>
      <c r="CG1" s="73"/>
      <c r="CH1" s="73"/>
      <c r="CI1" s="73"/>
      <c r="CJ1" s="73"/>
      <c r="CK1" s="73"/>
      <c r="CL1" s="73"/>
      <c r="CM1" s="73"/>
      <c r="CN1" s="73"/>
      <c r="CO1" s="73"/>
      <c r="CP1" s="73"/>
      <c r="CQ1" s="73"/>
      <c r="CR1" s="73"/>
      <c r="CS1" s="73"/>
      <c r="CT1" s="73"/>
      <c r="CU1" s="73"/>
      <c r="CV1" s="73"/>
      <c r="CW1" s="73"/>
      <c r="CX1" s="73"/>
      <c r="CY1" s="73"/>
      <c r="CZ1" s="73"/>
      <c r="DA1" s="73"/>
      <c r="DB1" s="73"/>
      <c r="DC1" s="73"/>
      <c r="DD1" s="73"/>
      <c r="DE1" s="73"/>
      <c r="DF1" s="73"/>
      <c r="DG1" s="73"/>
      <c r="DH1" s="599" t="s">
        <v>157</v>
      </c>
      <c r="DI1" s="600"/>
      <c r="DJ1" s="600"/>
      <c r="DK1" s="600"/>
      <c r="DL1" s="600"/>
      <c r="DM1" s="600"/>
      <c r="DN1" s="601"/>
      <c r="DO1" s="74"/>
      <c r="DP1" s="599" t="s">
        <v>158</v>
      </c>
      <c r="DQ1" s="600"/>
      <c r="DR1" s="600"/>
      <c r="DS1" s="600"/>
      <c r="DT1" s="600"/>
      <c r="DU1" s="600"/>
      <c r="DV1" s="600"/>
      <c r="DW1" s="600"/>
      <c r="DX1" s="600"/>
      <c r="DY1" s="600"/>
      <c r="DZ1" s="600"/>
      <c r="EA1" s="600"/>
      <c r="EB1" s="600"/>
      <c r="EC1" s="601"/>
      <c r="ED1" s="72"/>
      <c r="EE1" s="72"/>
      <c r="EF1" s="72"/>
      <c r="EG1" s="72"/>
      <c r="EH1" s="72"/>
      <c r="EI1" s="72"/>
      <c r="EJ1" s="72"/>
      <c r="EK1" s="72"/>
      <c r="EL1" s="72"/>
      <c r="EM1" s="72"/>
    </row>
    <row r="2" spans="2:143" ht="22.5" customHeight="1" x14ac:dyDescent="0.15">
      <c r="B2" s="75" t="s">
        <v>159</v>
      </c>
      <c r="R2" s="76"/>
      <c r="S2" s="76"/>
      <c r="T2" s="76"/>
      <c r="U2" s="76"/>
      <c r="V2" s="76"/>
      <c r="W2" s="76"/>
      <c r="X2" s="76"/>
      <c r="Y2" s="76"/>
      <c r="Z2" s="76"/>
      <c r="AA2" s="76"/>
      <c r="AB2" s="76"/>
      <c r="AC2" s="76"/>
      <c r="AE2" s="77"/>
      <c r="AF2" s="77"/>
      <c r="AG2" s="77"/>
      <c r="AH2" s="77"/>
      <c r="AI2" s="77"/>
      <c r="AJ2" s="76"/>
      <c r="AK2" s="76"/>
      <c r="AL2" s="76"/>
      <c r="AM2" s="76"/>
      <c r="AN2" s="76"/>
      <c r="AO2" s="76"/>
      <c r="AP2" s="76"/>
      <c r="CD2" s="73"/>
      <c r="CE2" s="73"/>
      <c r="CF2" s="73"/>
      <c r="CG2" s="73"/>
      <c r="CH2" s="73"/>
      <c r="CI2" s="73"/>
      <c r="CJ2" s="73"/>
      <c r="CK2" s="73"/>
      <c r="CL2" s="73"/>
      <c r="CM2" s="73"/>
      <c r="CN2" s="73"/>
      <c r="CO2" s="73"/>
      <c r="CP2" s="73"/>
      <c r="CQ2" s="73"/>
      <c r="CR2" s="73"/>
      <c r="CS2" s="73"/>
      <c r="CT2" s="73"/>
      <c r="CU2" s="73"/>
      <c r="CV2" s="73"/>
      <c r="CW2" s="73"/>
      <c r="CX2" s="73"/>
      <c r="CY2" s="73"/>
      <c r="CZ2" s="73"/>
      <c r="DA2" s="73"/>
      <c r="DB2" s="73"/>
      <c r="DC2" s="73"/>
      <c r="DD2" s="73"/>
      <c r="DE2" s="73"/>
      <c r="DF2" s="73"/>
      <c r="DG2" s="73"/>
      <c r="DH2" s="73"/>
      <c r="DI2" s="73"/>
      <c r="DJ2" s="73"/>
      <c r="DK2" s="73"/>
      <c r="DL2" s="73"/>
      <c r="DM2" s="73"/>
      <c r="DN2" s="73"/>
      <c r="DO2" s="73"/>
      <c r="DP2" s="73"/>
      <c r="DQ2" s="73"/>
      <c r="DR2" s="73"/>
      <c r="DS2" s="73"/>
      <c r="DT2" s="73"/>
      <c r="DU2" s="73"/>
      <c r="DV2" s="73"/>
      <c r="DW2" s="73"/>
      <c r="DX2" s="73"/>
      <c r="DY2" s="73"/>
      <c r="DZ2" s="73"/>
      <c r="EA2" s="73"/>
      <c r="EB2" s="73"/>
      <c r="EC2" s="73"/>
    </row>
    <row r="3" spans="2:143" ht="11.25" customHeight="1" x14ac:dyDescent="0.15">
      <c r="B3" s="602" t="s">
        <v>160</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161</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162</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23</v>
      </c>
      <c r="C4" s="603"/>
      <c r="D4" s="603"/>
      <c r="E4" s="603"/>
      <c r="F4" s="603"/>
      <c r="G4" s="603"/>
      <c r="H4" s="603"/>
      <c r="I4" s="603"/>
      <c r="J4" s="603"/>
      <c r="K4" s="603"/>
      <c r="L4" s="603"/>
      <c r="M4" s="603"/>
      <c r="N4" s="603"/>
      <c r="O4" s="603"/>
      <c r="P4" s="603"/>
      <c r="Q4" s="604"/>
      <c r="R4" s="602" t="s">
        <v>163</v>
      </c>
      <c r="S4" s="603"/>
      <c r="T4" s="603"/>
      <c r="U4" s="603"/>
      <c r="V4" s="603"/>
      <c r="W4" s="603"/>
      <c r="X4" s="603"/>
      <c r="Y4" s="604"/>
      <c r="Z4" s="602" t="s">
        <v>164</v>
      </c>
      <c r="AA4" s="603"/>
      <c r="AB4" s="603"/>
      <c r="AC4" s="604"/>
      <c r="AD4" s="602" t="s">
        <v>165</v>
      </c>
      <c r="AE4" s="603"/>
      <c r="AF4" s="603"/>
      <c r="AG4" s="603"/>
      <c r="AH4" s="603"/>
      <c r="AI4" s="603"/>
      <c r="AJ4" s="603"/>
      <c r="AK4" s="604"/>
      <c r="AL4" s="602" t="s">
        <v>164</v>
      </c>
      <c r="AM4" s="603"/>
      <c r="AN4" s="603"/>
      <c r="AO4" s="604"/>
      <c r="AP4" s="608" t="s">
        <v>166</v>
      </c>
      <c r="AQ4" s="608"/>
      <c r="AR4" s="608"/>
      <c r="AS4" s="608"/>
      <c r="AT4" s="608"/>
      <c r="AU4" s="608"/>
      <c r="AV4" s="608"/>
      <c r="AW4" s="608"/>
      <c r="AX4" s="608"/>
      <c r="AY4" s="608"/>
      <c r="AZ4" s="608"/>
      <c r="BA4" s="608"/>
      <c r="BB4" s="608"/>
      <c r="BC4" s="608"/>
      <c r="BD4" s="608"/>
      <c r="BE4" s="608"/>
      <c r="BF4" s="608"/>
      <c r="BG4" s="608" t="s">
        <v>167</v>
      </c>
      <c r="BH4" s="608"/>
      <c r="BI4" s="608"/>
      <c r="BJ4" s="608"/>
      <c r="BK4" s="608"/>
      <c r="BL4" s="608"/>
      <c r="BM4" s="608"/>
      <c r="BN4" s="608"/>
      <c r="BO4" s="608" t="s">
        <v>164</v>
      </c>
      <c r="BP4" s="608"/>
      <c r="BQ4" s="608"/>
      <c r="BR4" s="608"/>
      <c r="BS4" s="608" t="s">
        <v>168</v>
      </c>
      <c r="BT4" s="608"/>
      <c r="BU4" s="608"/>
      <c r="BV4" s="608"/>
      <c r="BW4" s="608"/>
      <c r="BX4" s="608"/>
      <c r="BY4" s="608"/>
      <c r="BZ4" s="608"/>
      <c r="CA4" s="608"/>
      <c r="CB4" s="608"/>
      <c r="CD4" s="605" t="s">
        <v>169</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78" customFormat="1" ht="11.25" customHeight="1" x14ac:dyDescent="0.15">
      <c r="B5" s="609" t="s">
        <v>170</v>
      </c>
      <c r="C5" s="610"/>
      <c r="D5" s="610"/>
      <c r="E5" s="610"/>
      <c r="F5" s="610"/>
      <c r="G5" s="610"/>
      <c r="H5" s="610"/>
      <c r="I5" s="610"/>
      <c r="J5" s="610"/>
      <c r="K5" s="610"/>
      <c r="L5" s="610"/>
      <c r="M5" s="610"/>
      <c r="N5" s="610"/>
      <c r="O5" s="610"/>
      <c r="P5" s="610"/>
      <c r="Q5" s="611"/>
      <c r="R5" s="612">
        <v>896685</v>
      </c>
      <c r="S5" s="613"/>
      <c r="T5" s="613"/>
      <c r="U5" s="613"/>
      <c r="V5" s="613"/>
      <c r="W5" s="613"/>
      <c r="X5" s="613"/>
      <c r="Y5" s="614"/>
      <c r="Z5" s="615">
        <v>6.5</v>
      </c>
      <c r="AA5" s="615"/>
      <c r="AB5" s="615"/>
      <c r="AC5" s="615"/>
      <c r="AD5" s="616">
        <v>896685</v>
      </c>
      <c r="AE5" s="616"/>
      <c r="AF5" s="616"/>
      <c r="AG5" s="616"/>
      <c r="AH5" s="616"/>
      <c r="AI5" s="616"/>
      <c r="AJ5" s="616"/>
      <c r="AK5" s="616"/>
      <c r="AL5" s="617">
        <v>14</v>
      </c>
      <c r="AM5" s="618"/>
      <c r="AN5" s="618"/>
      <c r="AO5" s="619"/>
      <c r="AP5" s="609" t="s">
        <v>171</v>
      </c>
      <c r="AQ5" s="610"/>
      <c r="AR5" s="610"/>
      <c r="AS5" s="610"/>
      <c r="AT5" s="610"/>
      <c r="AU5" s="610"/>
      <c r="AV5" s="610"/>
      <c r="AW5" s="610"/>
      <c r="AX5" s="610"/>
      <c r="AY5" s="610"/>
      <c r="AZ5" s="610"/>
      <c r="BA5" s="610"/>
      <c r="BB5" s="610"/>
      <c r="BC5" s="610"/>
      <c r="BD5" s="610"/>
      <c r="BE5" s="610"/>
      <c r="BF5" s="611"/>
      <c r="BG5" s="623">
        <v>896534</v>
      </c>
      <c r="BH5" s="624"/>
      <c r="BI5" s="624"/>
      <c r="BJ5" s="624"/>
      <c r="BK5" s="624"/>
      <c r="BL5" s="624"/>
      <c r="BM5" s="624"/>
      <c r="BN5" s="625"/>
      <c r="BO5" s="626">
        <v>100</v>
      </c>
      <c r="BP5" s="626"/>
      <c r="BQ5" s="626"/>
      <c r="BR5" s="626"/>
      <c r="BS5" s="627" t="s">
        <v>113</v>
      </c>
      <c r="BT5" s="627"/>
      <c r="BU5" s="627"/>
      <c r="BV5" s="627"/>
      <c r="BW5" s="627"/>
      <c r="BX5" s="627"/>
      <c r="BY5" s="627"/>
      <c r="BZ5" s="627"/>
      <c r="CA5" s="627"/>
      <c r="CB5" s="631"/>
      <c r="CD5" s="605" t="s">
        <v>166</v>
      </c>
      <c r="CE5" s="606"/>
      <c r="CF5" s="606"/>
      <c r="CG5" s="606"/>
      <c r="CH5" s="606"/>
      <c r="CI5" s="606"/>
      <c r="CJ5" s="606"/>
      <c r="CK5" s="606"/>
      <c r="CL5" s="606"/>
      <c r="CM5" s="606"/>
      <c r="CN5" s="606"/>
      <c r="CO5" s="606"/>
      <c r="CP5" s="606"/>
      <c r="CQ5" s="607"/>
      <c r="CR5" s="605" t="s">
        <v>172</v>
      </c>
      <c r="CS5" s="606"/>
      <c r="CT5" s="606"/>
      <c r="CU5" s="606"/>
      <c r="CV5" s="606"/>
      <c r="CW5" s="606"/>
      <c r="CX5" s="606"/>
      <c r="CY5" s="607"/>
      <c r="CZ5" s="605" t="s">
        <v>164</v>
      </c>
      <c r="DA5" s="606"/>
      <c r="DB5" s="606"/>
      <c r="DC5" s="607"/>
      <c r="DD5" s="605" t="s">
        <v>173</v>
      </c>
      <c r="DE5" s="606"/>
      <c r="DF5" s="606"/>
      <c r="DG5" s="606"/>
      <c r="DH5" s="606"/>
      <c r="DI5" s="606"/>
      <c r="DJ5" s="606"/>
      <c r="DK5" s="606"/>
      <c r="DL5" s="606"/>
      <c r="DM5" s="606"/>
      <c r="DN5" s="606"/>
      <c r="DO5" s="606"/>
      <c r="DP5" s="607"/>
      <c r="DQ5" s="605" t="s">
        <v>174</v>
      </c>
      <c r="DR5" s="606"/>
      <c r="DS5" s="606"/>
      <c r="DT5" s="606"/>
      <c r="DU5" s="606"/>
      <c r="DV5" s="606"/>
      <c r="DW5" s="606"/>
      <c r="DX5" s="606"/>
      <c r="DY5" s="606"/>
      <c r="DZ5" s="606"/>
      <c r="EA5" s="606"/>
      <c r="EB5" s="606"/>
      <c r="EC5" s="607"/>
    </row>
    <row r="6" spans="2:143" ht="11.25" customHeight="1" x14ac:dyDescent="0.15">
      <c r="B6" s="620" t="s">
        <v>175</v>
      </c>
      <c r="C6" s="621"/>
      <c r="D6" s="621"/>
      <c r="E6" s="621"/>
      <c r="F6" s="621"/>
      <c r="G6" s="621"/>
      <c r="H6" s="621"/>
      <c r="I6" s="621"/>
      <c r="J6" s="621"/>
      <c r="K6" s="621"/>
      <c r="L6" s="621"/>
      <c r="M6" s="621"/>
      <c r="N6" s="621"/>
      <c r="O6" s="621"/>
      <c r="P6" s="621"/>
      <c r="Q6" s="622"/>
      <c r="R6" s="623">
        <v>259382</v>
      </c>
      <c r="S6" s="624"/>
      <c r="T6" s="624"/>
      <c r="U6" s="624"/>
      <c r="V6" s="624"/>
      <c r="W6" s="624"/>
      <c r="X6" s="624"/>
      <c r="Y6" s="625"/>
      <c r="Z6" s="626">
        <v>1.9</v>
      </c>
      <c r="AA6" s="626"/>
      <c r="AB6" s="626"/>
      <c r="AC6" s="626"/>
      <c r="AD6" s="627">
        <v>259382</v>
      </c>
      <c r="AE6" s="627"/>
      <c r="AF6" s="627"/>
      <c r="AG6" s="627"/>
      <c r="AH6" s="627"/>
      <c r="AI6" s="627"/>
      <c r="AJ6" s="627"/>
      <c r="AK6" s="627"/>
      <c r="AL6" s="628">
        <v>4.0999999999999996</v>
      </c>
      <c r="AM6" s="629"/>
      <c r="AN6" s="629"/>
      <c r="AO6" s="630"/>
      <c r="AP6" s="620" t="s">
        <v>176</v>
      </c>
      <c r="AQ6" s="621"/>
      <c r="AR6" s="621"/>
      <c r="AS6" s="621"/>
      <c r="AT6" s="621"/>
      <c r="AU6" s="621"/>
      <c r="AV6" s="621"/>
      <c r="AW6" s="621"/>
      <c r="AX6" s="621"/>
      <c r="AY6" s="621"/>
      <c r="AZ6" s="621"/>
      <c r="BA6" s="621"/>
      <c r="BB6" s="621"/>
      <c r="BC6" s="621"/>
      <c r="BD6" s="621"/>
      <c r="BE6" s="621"/>
      <c r="BF6" s="622"/>
      <c r="BG6" s="623">
        <v>896534</v>
      </c>
      <c r="BH6" s="624"/>
      <c r="BI6" s="624"/>
      <c r="BJ6" s="624"/>
      <c r="BK6" s="624"/>
      <c r="BL6" s="624"/>
      <c r="BM6" s="624"/>
      <c r="BN6" s="625"/>
      <c r="BO6" s="626">
        <v>100</v>
      </c>
      <c r="BP6" s="626"/>
      <c r="BQ6" s="626"/>
      <c r="BR6" s="626"/>
      <c r="BS6" s="627" t="s">
        <v>177</v>
      </c>
      <c r="BT6" s="627"/>
      <c r="BU6" s="627"/>
      <c r="BV6" s="627"/>
      <c r="BW6" s="627"/>
      <c r="BX6" s="627"/>
      <c r="BY6" s="627"/>
      <c r="BZ6" s="627"/>
      <c r="CA6" s="627"/>
      <c r="CB6" s="631"/>
      <c r="CD6" s="634" t="s">
        <v>178</v>
      </c>
      <c r="CE6" s="635"/>
      <c r="CF6" s="635"/>
      <c r="CG6" s="635"/>
      <c r="CH6" s="635"/>
      <c r="CI6" s="635"/>
      <c r="CJ6" s="635"/>
      <c r="CK6" s="635"/>
      <c r="CL6" s="635"/>
      <c r="CM6" s="635"/>
      <c r="CN6" s="635"/>
      <c r="CO6" s="635"/>
      <c r="CP6" s="635"/>
      <c r="CQ6" s="636"/>
      <c r="CR6" s="623">
        <v>71626</v>
      </c>
      <c r="CS6" s="624"/>
      <c r="CT6" s="624"/>
      <c r="CU6" s="624"/>
      <c r="CV6" s="624"/>
      <c r="CW6" s="624"/>
      <c r="CX6" s="624"/>
      <c r="CY6" s="625"/>
      <c r="CZ6" s="617">
        <v>0.6</v>
      </c>
      <c r="DA6" s="618"/>
      <c r="DB6" s="618"/>
      <c r="DC6" s="637"/>
      <c r="DD6" s="632" t="s">
        <v>66</v>
      </c>
      <c r="DE6" s="624"/>
      <c r="DF6" s="624"/>
      <c r="DG6" s="624"/>
      <c r="DH6" s="624"/>
      <c r="DI6" s="624"/>
      <c r="DJ6" s="624"/>
      <c r="DK6" s="624"/>
      <c r="DL6" s="624"/>
      <c r="DM6" s="624"/>
      <c r="DN6" s="624"/>
      <c r="DO6" s="624"/>
      <c r="DP6" s="625"/>
      <c r="DQ6" s="632">
        <v>71626</v>
      </c>
      <c r="DR6" s="624"/>
      <c r="DS6" s="624"/>
      <c r="DT6" s="624"/>
      <c r="DU6" s="624"/>
      <c r="DV6" s="624"/>
      <c r="DW6" s="624"/>
      <c r="DX6" s="624"/>
      <c r="DY6" s="624"/>
      <c r="DZ6" s="624"/>
      <c r="EA6" s="624"/>
      <c r="EB6" s="624"/>
      <c r="EC6" s="633"/>
    </row>
    <row r="7" spans="2:143" ht="11.25" customHeight="1" x14ac:dyDescent="0.15">
      <c r="B7" s="620" t="s">
        <v>179</v>
      </c>
      <c r="C7" s="621"/>
      <c r="D7" s="621"/>
      <c r="E7" s="621"/>
      <c r="F7" s="621"/>
      <c r="G7" s="621"/>
      <c r="H7" s="621"/>
      <c r="I7" s="621"/>
      <c r="J7" s="621"/>
      <c r="K7" s="621"/>
      <c r="L7" s="621"/>
      <c r="M7" s="621"/>
      <c r="N7" s="621"/>
      <c r="O7" s="621"/>
      <c r="P7" s="621"/>
      <c r="Q7" s="622"/>
      <c r="R7" s="623">
        <v>681</v>
      </c>
      <c r="S7" s="624"/>
      <c r="T7" s="624"/>
      <c r="U7" s="624"/>
      <c r="V7" s="624"/>
      <c r="W7" s="624"/>
      <c r="X7" s="624"/>
      <c r="Y7" s="625"/>
      <c r="Z7" s="626">
        <v>0</v>
      </c>
      <c r="AA7" s="626"/>
      <c r="AB7" s="626"/>
      <c r="AC7" s="626"/>
      <c r="AD7" s="627">
        <v>681</v>
      </c>
      <c r="AE7" s="627"/>
      <c r="AF7" s="627"/>
      <c r="AG7" s="627"/>
      <c r="AH7" s="627"/>
      <c r="AI7" s="627"/>
      <c r="AJ7" s="627"/>
      <c r="AK7" s="627"/>
      <c r="AL7" s="628">
        <v>0</v>
      </c>
      <c r="AM7" s="629"/>
      <c r="AN7" s="629"/>
      <c r="AO7" s="630"/>
      <c r="AP7" s="620" t="s">
        <v>180</v>
      </c>
      <c r="AQ7" s="621"/>
      <c r="AR7" s="621"/>
      <c r="AS7" s="621"/>
      <c r="AT7" s="621"/>
      <c r="AU7" s="621"/>
      <c r="AV7" s="621"/>
      <c r="AW7" s="621"/>
      <c r="AX7" s="621"/>
      <c r="AY7" s="621"/>
      <c r="AZ7" s="621"/>
      <c r="BA7" s="621"/>
      <c r="BB7" s="621"/>
      <c r="BC7" s="621"/>
      <c r="BD7" s="621"/>
      <c r="BE7" s="621"/>
      <c r="BF7" s="622"/>
      <c r="BG7" s="623">
        <v>301959</v>
      </c>
      <c r="BH7" s="624"/>
      <c r="BI7" s="624"/>
      <c r="BJ7" s="624"/>
      <c r="BK7" s="624"/>
      <c r="BL7" s="624"/>
      <c r="BM7" s="624"/>
      <c r="BN7" s="625"/>
      <c r="BO7" s="626">
        <v>33.700000000000003</v>
      </c>
      <c r="BP7" s="626"/>
      <c r="BQ7" s="626"/>
      <c r="BR7" s="626"/>
      <c r="BS7" s="627" t="s">
        <v>66</v>
      </c>
      <c r="BT7" s="627"/>
      <c r="BU7" s="627"/>
      <c r="BV7" s="627"/>
      <c r="BW7" s="627"/>
      <c r="BX7" s="627"/>
      <c r="BY7" s="627"/>
      <c r="BZ7" s="627"/>
      <c r="CA7" s="627"/>
      <c r="CB7" s="631"/>
      <c r="CD7" s="638" t="s">
        <v>181</v>
      </c>
      <c r="CE7" s="639"/>
      <c r="CF7" s="639"/>
      <c r="CG7" s="639"/>
      <c r="CH7" s="639"/>
      <c r="CI7" s="639"/>
      <c r="CJ7" s="639"/>
      <c r="CK7" s="639"/>
      <c r="CL7" s="639"/>
      <c r="CM7" s="639"/>
      <c r="CN7" s="639"/>
      <c r="CO7" s="639"/>
      <c r="CP7" s="639"/>
      <c r="CQ7" s="640"/>
      <c r="CR7" s="623">
        <v>3724151</v>
      </c>
      <c r="CS7" s="624"/>
      <c r="CT7" s="624"/>
      <c r="CU7" s="624"/>
      <c r="CV7" s="624"/>
      <c r="CW7" s="624"/>
      <c r="CX7" s="624"/>
      <c r="CY7" s="625"/>
      <c r="CZ7" s="626">
        <v>29.6</v>
      </c>
      <c r="DA7" s="626"/>
      <c r="DB7" s="626"/>
      <c r="DC7" s="626"/>
      <c r="DD7" s="632">
        <v>1061322</v>
      </c>
      <c r="DE7" s="624"/>
      <c r="DF7" s="624"/>
      <c r="DG7" s="624"/>
      <c r="DH7" s="624"/>
      <c r="DI7" s="624"/>
      <c r="DJ7" s="624"/>
      <c r="DK7" s="624"/>
      <c r="DL7" s="624"/>
      <c r="DM7" s="624"/>
      <c r="DN7" s="624"/>
      <c r="DO7" s="624"/>
      <c r="DP7" s="625"/>
      <c r="DQ7" s="632">
        <v>1467311</v>
      </c>
      <c r="DR7" s="624"/>
      <c r="DS7" s="624"/>
      <c r="DT7" s="624"/>
      <c r="DU7" s="624"/>
      <c r="DV7" s="624"/>
      <c r="DW7" s="624"/>
      <c r="DX7" s="624"/>
      <c r="DY7" s="624"/>
      <c r="DZ7" s="624"/>
      <c r="EA7" s="624"/>
      <c r="EB7" s="624"/>
      <c r="EC7" s="633"/>
    </row>
    <row r="8" spans="2:143" ht="11.25" customHeight="1" x14ac:dyDescent="0.15">
      <c r="B8" s="620" t="s">
        <v>182</v>
      </c>
      <c r="C8" s="621"/>
      <c r="D8" s="621"/>
      <c r="E8" s="621"/>
      <c r="F8" s="621"/>
      <c r="G8" s="621"/>
      <c r="H8" s="621"/>
      <c r="I8" s="621"/>
      <c r="J8" s="621"/>
      <c r="K8" s="621"/>
      <c r="L8" s="621"/>
      <c r="M8" s="621"/>
      <c r="N8" s="621"/>
      <c r="O8" s="621"/>
      <c r="P8" s="621"/>
      <c r="Q8" s="622"/>
      <c r="R8" s="623">
        <v>4327</v>
      </c>
      <c r="S8" s="624"/>
      <c r="T8" s="624"/>
      <c r="U8" s="624"/>
      <c r="V8" s="624"/>
      <c r="W8" s="624"/>
      <c r="X8" s="624"/>
      <c r="Y8" s="625"/>
      <c r="Z8" s="626">
        <v>0</v>
      </c>
      <c r="AA8" s="626"/>
      <c r="AB8" s="626"/>
      <c r="AC8" s="626"/>
      <c r="AD8" s="627">
        <v>4327</v>
      </c>
      <c r="AE8" s="627"/>
      <c r="AF8" s="627"/>
      <c r="AG8" s="627"/>
      <c r="AH8" s="627"/>
      <c r="AI8" s="627"/>
      <c r="AJ8" s="627"/>
      <c r="AK8" s="627"/>
      <c r="AL8" s="628">
        <v>0.1</v>
      </c>
      <c r="AM8" s="629"/>
      <c r="AN8" s="629"/>
      <c r="AO8" s="630"/>
      <c r="AP8" s="620" t="s">
        <v>183</v>
      </c>
      <c r="AQ8" s="621"/>
      <c r="AR8" s="621"/>
      <c r="AS8" s="621"/>
      <c r="AT8" s="621"/>
      <c r="AU8" s="621"/>
      <c r="AV8" s="621"/>
      <c r="AW8" s="621"/>
      <c r="AX8" s="621"/>
      <c r="AY8" s="621"/>
      <c r="AZ8" s="621"/>
      <c r="BA8" s="621"/>
      <c r="BB8" s="621"/>
      <c r="BC8" s="621"/>
      <c r="BD8" s="621"/>
      <c r="BE8" s="621"/>
      <c r="BF8" s="622"/>
      <c r="BG8" s="623">
        <v>13971</v>
      </c>
      <c r="BH8" s="624"/>
      <c r="BI8" s="624"/>
      <c r="BJ8" s="624"/>
      <c r="BK8" s="624"/>
      <c r="BL8" s="624"/>
      <c r="BM8" s="624"/>
      <c r="BN8" s="625"/>
      <c r="BO8" s="626">
        <v>1.6</v>
      </c>
      <c r="BP8" s="626"/>
      <c r="BQ8" s="626"/>
      <c r="BR8" s="626"/>
      <c r="BS8" s="627" t="s">
        <v>177</v>
      </c>
      <c r="BT8" s="627"/>
      <c r="BU8" s="627"/>
      <c r="BV8" s="627"/>
      <c r="BW8" s="627"/>
      <c r="BX8" s="627"/>
      <c r="BY8" s="627"/>
      <c r="BZ8" s="627"/>
      <c r="CA8" s="627"/>
      <c r="CB8" s="631"/>
      <c r="CD8" s="638" t="s">
        <v>184</v>
      </c>
      <c r="CE8" s="639"/>
      <c r="CF8" s="639"/>
      <c r="CG8" s="639"/>
      <c r="CH8" s="639"/>
      <c r="CI8" s="639"/>
      <c r="CJ8" s="639"/>
      <c r="CK8" s="639"/>
      <c r="CL8" s="639"/>
      <c r="CM8" s="639"/>
      <c r="CN8" s="639"/>
      <c r="CO8" s="639"/>
      <c r="CP8" s="639"/>
      <c r="CQ8" s="640"/>
      <c r="CR8" s="623">
        <v>2054557</v>
      </c>
      <c r="CS8" s="624"/>
      <c r="CT8" s="624"/>
      <c r="CU8" s="624"/>
      <c r="CV8" s="624"/>
      <c r="CW8" s="624"/>
      <c r="CX8" s="624"/>
      <c r="CY8" s="625"/>
      <c r="CZ8" s="626">
        <v>16.399999999999999</v>
      </c>
      <c r="DA8" s="626"/>
      <c r="DB8" s="626"/>
      <c r="DC8" s="626"/>
      <c r="DD8" s="632">
        <v>60665</v>
      </c>
      <c r="DE8" s="624"/>
      <c r="DF8" s="624"/>
      <c r="DG8" s="624"/>
      <c r="DH8" s="624"/>
      <c r="DI8" s="624"/>
      <c r="DJ8" s="624"/>
      <c r="DK8" s="624"/>
      <c r="DL8" s="624"/>
      <c r="DM8" s="624"/>
      <c r="DN8" s="624"/>
      <c r="DO8" s="624"/>
      <c r="DP8" s="625"/>
      <c r="DQ8" s="632">
        <v>1265897</v>
      </c>
      <c r="DR8" s="624"/>
      <c r="DS8" s="624"/>
      <c r="DT8" s="624"/>
      <c r="DU8" s="624"/>
      <c r="DV8" s="624"/>
      <c r="DW8" s="624"/>
      <c r="DX8" s="624"/>
      <c r="DY8" s="624"/>
      <c r="DZ8" s="624"/>
      <c r="EA8" s="624"/>
      <c r="EB8" s="624"/>
      <c r="EC8" s="633"/>
    </row>
    <row r="9" spans="2:143" ht="11.25" customHeight="1" x14ac:dyDescent="0.15">
      <c r="B9" s="620" t="s">
        <v>185</v>
      </c>
      <c r="C9" s="621"/>
      <c r="D9" s="621"/>
      <c r="E9" s="621"/>
      <c r="F9" s="621"/>
      <c r="G9" s="621"/>
      <c r="H9" s="621"/>
      <c r="I9" s="621"/>
      <c r="J9" s="621"/>
      <c r="K9" s="621"/>
      <c r="L9" s="621"/>
      <c r="M9" s="621"/>
      <c r="N9" s="621"/>
      <c r="O9" s="621"/>
      <c r="P9" s="621"/>
      <c r="Q9" s="622"/>
      <c r="R9" s="623">
        <v>4699</v>
      </c>
      <c r="S9" s="624"/>
      <c r="T9" s="624"/>
      <c r="U9" s="624"/>
      <c r="V9" s="624"/>
      <c r="W9" s="624"/>
      <c r="X9" s="624"/>
      <c r="Y9" s="625"/>
      <c r="Z9" s="626">
        <v>0</v>
      </c>
      <c r="AA9" s="626"/>
      <c r="AB9" s="626"/>
      <c r="AC9" s="626"/>
      <c r="AD9" s="627">
        <v>4699</v>
      </c>
      <c r="AE9" s="627"/>
      <c r="AF9" s="627"/>
      <c r="AG9" s="627"/>
      <c r="AH9" s="627"/>
      <c r="AI9" s="627"/>
      <c r="AJ9" s="627"/>
      <c r="AK9" s="627"/>
      <c r="AL9" s="628">
        <v>0.1</v>
      </c>
      <c r="AM9" s="629"/>
      <c r="AN9" s="629"/>
      <c r="AO9" s="630"/>
      <c r="AP9" s="620" t="s">
        <v>186</v>
      </c>
      <c r="AQ9" s="621"/>
      <c r="AR9" s="621"/>
      <c r="AS9" s="621"/>
      <c r="AT9" s="621"/>
      <c r="AU9" s="621"/>
      <c r="AV9" s="621"/>
      <c r="AW9" s="621"/>
      <c r="AX9" s="621"/>
      <c r="AY9" s="621"/>
      <c r="AZ9" s="621"/>
      <c r="BA9" s="621"/>
      <c r="BB9" s="621"/>
      <c r="BC9" s="621"/>
      <c r="BD9" s="621"/>
      <c r="BE9" s="621"/>
      <c r="BF9" s="622"/>
      <c r="BG9" s="623">
        <v>253292</v>
      </c>
      <c r="BH9" s="624"/>
      <c r="BI9" s="624"/>
      <c r="BJ9" s="624"/>
      <c r="BK9" s="624"/>
      <c r="BL9" s="624"/>
      <c r="BM9" s="624"/>
      <c r="BN9" s="625"/>
      <c r="BO9" s="626">
        <v>28.2</v>
      </c>
      <c r="BP9" s="626"/>
      <c r="BQ9" s="626"/>
      <c r="BR9" s="626"/>
      <c r="BS9" s="627" t="s">
        <v>66</v>
      </c>
      <c r="BT9" s="627"/>
      <c r="BU9" s="627"/>
      <c r="BV9" s="627"/>
      <c r="BW9" s="627"/>
      <c r="BX9" s="627"/>
      <c r="BY9" s="627"/>
      <c r="BZ9" s="627"/>
      <c r="CA9" s="627"/>
      <c r="CB9" s="631"/>
      <c r="CD9" s="638" t="s">
        <v>187</v>
      </c>
      <c r="CE9" s="639"/>
      <c r="CF9" s="639"/>
      <c r="CG9" s="639"/>
      <c r="CH9" s="639"/>
      <c r="CI9" s="639"/>
      <c r="CJ9" s="639"/>
      <c r="CK9" s="639"/>
      <c r="CL9" s="639"/>
      <c r="CM9" s="639"/>
      <c r="CN9" s="639"/>
      <c r="CO9" s="639"/>
      <c r="CP9" s="639"/>
      <c r="CQ9" s="640"/>
      <c r="CR9" s="623">
        <v>1579826</v>
      </c>
      <c r="CS9" s="624"/>
      <c r="CT9" s="624"/>
      <c r="CU9" s="624"/>
      <c r="CV9" s="624"/>
      <c r="CW9" s="624"/>
      <c r="CX9" s="624"/>
      <c r="CY9" s="625"/>
      <c r="CZ9" s="626">
        <v>12.6</v>
      </c>
      <c r="DA9" s="626"/>
      <c r="DB9" s="626"/>
      <c r="DC9" s="626"/>
      <c r="DD9" s="632">
        <v>33547</v>
      </c>
      <c r="DE9" s="624"/>
      <c r="DF9" s="624"/>
      <c r="DG9" s="624"/>
      <c r="DH9" s="624"/>
      <c r="DI9" s="624"/>
      <c r="DJ9" s="624"/>
      <c r="DK9" s="624"/>
      <c r="DL9" s="624"/>
      <c r="DM9" s="624"/>
      <c r="DN9" s="624"/>
      <c r="DO9" s="624"/>
      <c r="DP9" s="625"/>
      <c r="DQ9" s="632">
        <v>912468</v>
      </c>
      <c r="DR9" s="624"/>
      <c r="DS9" s="624"/>
      <c r="DT9" s="624"/>
      <c r="DU9" s="624"/>
      <c r="DV9" s="624"/>
      <c r="DW9" s="624"/>
      <c r="DX9" s="624"/>
      <c r="DY9" s="624"/>
      <c r="DZ9" s="624"/>
      <c r="EA9" s="624"/>
      <c r="EB9" s="624"/>
      <c r="EC9" s="633"/>
    </row>
    <row r="10" spans="2:143" ht="11.25" customHeight="1" x14ac:dyDescent="0.15">
      <c r="B10" s="620" t="s">
        <v>188</v>
      </c>
      <c r="C10" s="621"/>
      <c r="D10" s="621"/>
      <c r="E10" s="621"/>
      <c r="F10" s="621"/>
      <c r="G10" s="621"/>
      <c r="H10" s="621"/>
      <c r="I10" s="621"/>
      <c r="J10" s="621"/>
      <c r="K10" s="621"/>
      <c r="L10" s="621"/>
      <c r="M10" s="621"/>
      <c r="N10" s="621"/>
      <c r="O10" s="621"/>
      <c r="P10" s="621"/>
      <c r="Q10" s="622"/>
      <c r="R10" s="623" t="s">
        <v>66</v>
      </c>
      <c r="S10" s="624"/>
      <c r="T10" s="624"/>
      <c r="U10" s="624"/>
      <c r="V10" s="624"/>
      <c r="W10" s="624"/>
      <c r="X10" s="624"/>
      <c r="Y10" s="625"/>
      <c r="Z10" s="626" t="s">
        <v>66</v>
      </c>
      <c r="AA10" s="626"/>
      <c r="AB10" s="626"/>
      <c r="AC10" s="626"/>
      <c r="AD10" s="627" t="s">
        <v>66</v>
      </c>
      <c r="AE10" s="627"/>
      <c r="AF10" s="627"/>
      <c r="AG10" s="627"/>
      <c r="AH10" s="627"/>
      <c r="AI10" s="627"/>
      <c r="AJ10" s="627"/>
      <c r="AK10" s="627"/>
      <c r="AL10" s="628" t="s">
        <v>177</v>
      </c>
      <c r="AM10" s="629"/>
      <c r="AN10" s="629"/>
      <c r="AO10" s="630"/>
      <c r="AP10" s="620" t="s">
        <v>189</v>
      </c>
      <c r="AQ10" s="621"/>
      <c r="AR10" s="621"/>
      <c r="AS10" s="621"/>
      <c r="AT10" s="621"/>
      <c r="AU10" s="621"/>
      <c r="AV10" s="621"/>
      <c r="AW10" s="621"/>
      <c r="AX10" s="621"/>
      <c r="AY10" s="621"/>
      <c r="AZ10" s="621"/>
      <c r="BA10" s="621"/>
      <c r="BB10" s="621"/>
      <c r="BC10" s="621"/>
      <c r="BD10" s="621"/>
      <c r="BE10" s="621"/>
      <c r="BF10" s="622"/>
      <c r="BG10" s="623">
        <v>22981</v>
      </c>
      <c r="BH10" s="624"/>
      <c r="BI10" s="624"/>
      <c r="BJ10" s="624"/>
      <c r="BK10" s="624"/>
      <c r="BL10" s="624"/>
      <c r="BM10" s="624"/>
      <c r="BN10" s="625"/>
      <c r="BO10" s="626">
        <v>2.6</v>
      </c>
      <c r="BP10" s="626"/>
      <c r="BQ10" s="626"/>
      <c r="BR10" s="626"/>
      <c r="BS10" s="627" t="s">
        <v>177</v>
      </c>
      <c r="BT10" s="627"/>
      <c r="BU10" s="627"/>
      <c r="BV10" s="627"/>
      <c r="BW10" s="627"/>
      <c r="BX10" s="627"/>
      <c r="BY10" s="627"/>
      <c r="BZ10" s="627"/>
      <c r="CA10" s="627"/>
      <c r="CB10" s="631"/>
      <c r="CD10" s="638" t="s">
        <v>190</v>
      </c>
      <c r="CE10" s="639"/>
      <c r="CF10" s="639"/>
      <c r="CG10" s="639"/>
      <c r="CH10" s="639"/>
      <c r="CI10" s="639"/>
      <c r="CJ10" s="639"/>
      <c r="CK10" s="639"/>
      <c r="CL10" s="639"/>
      <c r="CM10" s="639"/>
      <c r="CN10" s="639"/>
      <c r="CO10" s="639"/>
      <c r="CP10" s="639"/>
      <c r="CQ10" s="640"/>
      <c r="CR10" s="623" t="s">
        <v>66</v>
      </c>
      <c r="CS10" s="624"/>
      <c r="CT10" s="624"/>
      <c r="CU10" s="624"/>
      <c r="CV10" s="624"/>
      <c r="CW10" s="624"/>
      <c r="CX10" s="624"/>
      <c r="CY10" s="625"/>
      <c r="CZ10" s="626" t="s">
        <v>113</v>
      </c>
      <c r="DA10" s="626"/>
      <c r="DB10" s="626"/>
      <c r="DC10" s="626"/>
      <c r="DD10" s="632" t="s">
        <v>66</v>
      </c>
      <c r="DE10" s="624"/>
      <c r="DF10" s="624"/>
      <c r="DG10" s="624"/>
      <c r="DH10" s="624"/>
      <c r="DI10" s="624"/>
      <c r="DJ10" s="624"/>
      <c r="DK10" s="624"/>
      <c r="DL10" s="624"/>
      <c r="DM10" s="624"/>
      <c r="DN10" s="624"/>
      <c r="DO10" s="624"/>
      <c r="DP10" s="625"/>
      <c r="DQ10" s="632" t="s">
        <v>113</v>
      </c>
      <c r="DR10" s="624"/>
      <c r="DS10" s="624"/>
      <c r="DT10" s="624"/>
      <c r="DU10" s="624"/>
      <c r="DV10" s="624"/>
      <c r="DW10" s="624"/>
      <c r="DX10" s="624"/>
      <c r="DY10" s="624"/>
      <c r="DZ10" s="624"/>
      <c r="EA10" s="624"/>
      <c r="EB10" s="624"/>
      <c r="EC10" s="633"/>
    </row>
    <row r="11" spans="2:143" ht="11.25" customHeight="1" x14ac:dyDescent="0.15">
      <c r="B11" s="620" t="s">
        <v>191</v>
      </c>
      <c r="C11" s="621"/>
      <c r="D11" s="621"/>
      <c r="E11" s="621"/>
      <c r="F11" s="621"/>
      <c r="G11" s="621"/>
      <c r="H11" s="621"/>
      <c r="I11" s="621"/>
      <c r="J11" s="621"/>
      <c r="K11" s="621"/>
      <c r="L11" s="621"/>
      <c r="M11" s="621"/>
      <c r="N11" s="621"/>
      <c r="O11" s="621"/>
      <c r="P11" s="621"/>
      <c r="Q11" s="622"/>
      <c r="R11" s="623">
        <v>203838</v>
      </c>
      <c r="S11" s="624"/>
      <c r="T11" s="624"/>
      <c r="U11" s="624"/>
      <c r="V11" s="624"/>
      <c r="W11" s="624"/>
      <c r="X11" s="624"/>
      <c r="Y11" s="625"/>
      <c r="Z11" s="628">
        <v>1.5</v>
      </c>
      <c r="AA11" s="629"/>
      <c r="AB11" s="629"/>
      <c r="AC11" s="641"/>
      <c r="AD11" s="632">
        <v>203838</v>
      </c>
      <c r="AE11" s="624"/>
      <c r="AF11" s="624"/>
      <c r="AG11" s="624"/>
      <c r="AH11" s="624"/>
      <c r="AI11" s="624"/>
      <c r="AJ11" s="624"/>
      <c r="AK11" s="625"/>
      <c r="AL11" s="628">
        <v>3.2</v>
      </c>
      <c r="AM11" s="629"/>
      <c r="AN11" s="629"/>
      <c r="AO11" s="630"/>
      <c r="AP11" s="620" t="s">
        <v>192</v>
      </c>
      <c r="AQ11" s="621"/>
      <c r="AR11" s="621"/>
      <c r="AS11" s="621"/>
      <c r="AT11" s="621"/>
      <c r="AU11" s="621"/>
      <c r="AV11" s="621"/>
      <c r="AW11" s="621"/>
      <c r="AX11" s="621"/>
      <c r="AY11" s="621"/>
      <c r="AZ11" s="621"/>
      <c r="BA11" s="621"/>
      <c r="BB11" s="621"/>
      <c r="BC11" s="621"/>
      <c r="BD11" s="621"/>
      <c r="BE11" s="621"/>
      <c r="BF11" s="622"/>
      <c r="BG11" s="623">
        <v>11715</v>
      </c>
      <c r="BH11" s="624"/>
      <c r="BI11" s="624"/>
      <c r="BJ11" s="624"/>
      <c r="BK11" s="624"/>
      <c r="BL11" s="624"/>
      <c r="BM11" s="624"/>
      <c r="BN11" s="625"/>
      <c r="BO11" s="626">
        <v>1.3</v>
      </c>
      <c r="BP11" s="626"/>
      <c r="BQ11" s="626"/>
      <c r="BR11" s="626"/>
      <c r="BS11" s="627" t="s">
        <v>113</v>
      </c>
      <c r="BT11" s="627"/>
      <c r="BU11" s="627"/>
      <c r="BV11" s="627"/>
      <c r="BW11" s="627"/>
      <c r="BX11" s="627"/>
      <c r="BY11" s="627"/>
      <c r="BZ11" s="627"/>
      <c r="CA11" s="627"/>
      <c r="CB11" s="631"/>
      <c r="CD11" s="638" t="s">
        <v>193</v>
      </c>
      <c r="CE11" s="639"/>
      <c r="CF11" s="639"/>
      <c r="CG11" s="639"/>
      <c r="CH11" s="639"/>
      <c r="CI11" s="639"/>
      <c r="CJ11" s="639"/>
      <c r="CK11" s="639"/>
      <c r="CL11" s="639"/>
      <c r="CM11" s="639"/>
      <c r="CN11" s="639"/>
      <c r="CO11" s="639"/>
      <c r="CP11" s="639"/>
      <c r="CQ11" s="640"/>
      <c r="CR11" s="623">
        <v>719533</v>
      </c>
      <c r="CS11" s="624"/>
      <c r="CT11" s="624"/>
      <c r="CU11" s="624"/>
      <c r="CV11" s="624"/>
      <c r="CW11" s="624"/>
      <c r="CX11" s="624"/>
      <c r="CY11" s="625"/>
      <c r="CZ11" s="626">
        <v>5.7</v>
      </c>
      <c r="DA11" s="626"/>
      <c r="DB11" s="626"/>
      <c r="DC11" s="626"/>
      <c r="DD11" s="632">
        <v>236418</v>
      </c>
      <c r="DE11" s="624"/>
      <c r="DF11" s="624"/>
      <c r="DG11" s="624"/>
      <c r="DH11" s="624"/>
      <c r="DI11" s="624"/>
      <c r="DJ11" s="624"/>
      <c r="DK11" s="624"/>
      <c r="DL11" s="624"/>
      <c r="DM11" s="624"/>
      <c r="DN11" s="624"/>
      <c r="DO11" s="624"/>
      <c r="DP11" s="625"/>
      <c r="DQ11" s="632">
        <v>504911</v>
      </c>
      <c r="DR11" s="624"/>
      <c r="DS11" s="624"/>
      <c r="DT11" s="624"/>
      <c r="DU11" s="624"/>
      <c r="DV11" s="624"/>
      <c r="DW11" s="624"/>
      <c r="DX11" s="624"/>
      <c r="DY11" s="624"/>
      <c r="DZ11" s="624"/>
      <c r="EA11" s="624"/>
      <c r="EB11" s="624"/>
      <c r="EC11" s="633"/>
    </row>
    <row r="12" spans="2:143" ht="11.25" customHeight="1" x14ac:dyDescent="0.15">
      <c r="B12" s="620" t="s">
        <v>194</v>
      </c>
      <c r="C12" s="621"/>
      <c r="D12" s="621"/>
      <c r="E12" s="621"/>
      <c r="F12" s="621"/>
      <c r="G12" s="621"/>
      <c r="H12" s="621"/>
      <c r="I12" s="621"/>
      <c r="J12" s="621"/>
      <c r="K12" s="621"/>
      <c r="L12" s="621"/>
      <c r="M12" s="621"/>
      <c r="N12" s="621"/>
      <c r="O12" s="621"/>
      <c r="P12" s="621"/>
      <c r="Q12" s="622"/>
      <c r="R12" s="623">
        <v>4834</v>
      </c>
      <c r="S12" s="624"/>
      <c r="T12" s="624"/>
      <c r="U12" s="624"/>
      <c r="V12" s="624"/>
      <c r="W12" s="624"/>
      <c r="X12" s="624"/>
      <c r="Y12" s="625"/>
      <c r="Z12" s="626">
        <v>0</v>
      </c>
      <c r="AA12" s="626"/>
      <c r="AB12" s="626"/>
      <c r="AC12" s="626"/>
      <c r="AD12" s="627">
        <v>4834</v>
      </c>
      <c r="AE12" s="627"/>
      <c r="AF12" s="627"/>
      <c r="AG12" s="627"/>
      <c r="AH12" s="627"/>
      <c r="AI12" s="627"/>
      <c r="AJ12" s="627"/>
      <c r="AK12" s="627"/>
      <c r="AL12" s="628">
        <v>0.1</v>
      </c>
      <c r="AM12" s="629"/>
      <c r="AN12" s="629"/>
      <c r="AO12" s="630"/>
      <c r="AP12" s="620" t="s">
        <v>195</v>
      </c>
      <c r="AQ12" s="621"/>
      <c r="AR12" s="621"/>
      <c r="AS12" s="621"/>
      <c r="AT12" s="621"/>
      <c r="AU12" s="621"/>
      <c r="AV12" s="621"/>
      <c r="AW12" s="621"/>
      <c r="AX12" s="621"/>
      <c r="AY12" s="621"/>
      <c r="AZ12" s="621"/>
      <c r="BA12" s="621"/>
      <c r="BB12" s="621"/>
      <c r="BC12" s="621"/>
      <c r="BD12" s="621"/>
      <c r="BE12" s="621"/>
      <c r="BF12" s="622"/>
      <c r="BG12" s="623">
        <v>516247</v>
      </c>
      <c r="BH12" s="624"/>
      <c r="BI12" s="624"/>
      <c r="BJ12" s="624"/>
      <c r="BK12" s="624"/>
      <c r="BL12" s="624"/>
      <c r="BM12" s="624"/>
      <c r="BN12" s="625"/>
      <c r="BO12" s="626">
        <v>57.6</v>
      </c>
      <c r="BP12" s="626"/>
      <c r="BQ12" s="626"/>
      <c r="BR12" s="626"/>
      <c r="BS12" s="627" t="s">
        <v>113</v>
      </c>
      <c r="BT12" s="627"/>
      <c r="BU12" s="627"/>
      <c r="BV12" s="627"/>
      <c r="BW12" s="627"/>
      <c r="BX12" s="627"/>
      <c r="BY12" s="627"/>
      <c r="BZ12" s="627"/>
      <c r="CA12" s="627"/>
      <c r="CB12" s="631"/>
      <c r="CD12" s="638" t="s">
        <v>196</v>
      </c>
      <c r="CE12" s="639"/>
      <c r="CF12" s="639"/>
      <c r="CG12" s="639"/>
      <c r="CH12" s="639"/>
      <c r="CI12" s="639"/>
      <c r="CJ12" s="639"/>
      <c r="CK12" s="639"/>
      <c r="CL12" s="639"/>
      <c r="CM12" s="639"/>
      <c r="CN12" s="639"/>
      <c r="CO12" s="639"/>
      <c r="CP12" s="639"/>
      <c r="CQ12" s="640"/>
      <c r="CR12" s="623">
        <v>183450</v>
      </c>
      <c r="CS12" s="624"/>
      <c r="CT12" s="624"/>
      <c r="CU12" s="624"/>
      <c r="CV12" s="624"/>
      <c r="CW12" s="624"/>
      <c r="CX12" s="624"/>
      <c r="CY12" s="625"/>
      <c r="CZ12" s="626">
        <v>1.5</v>
      </c>
      <c r="DA12" s="626"/>
      <c r="DB12" s="626"/>
      <c r="DC12" s="626"/>
      <c r="DD12" s="632">
        <v>520</v>
      </c>
      <c r="DE12" s="624"/>
      <c r="DF12" s="624"/>
      <c r="DG12" s="624"/>
      <c r="DH12" s="624"/>
      <c r="DI12" s="624"/>
      <c r="DJ12" s="624"/>
      <c r="DK12" s="624"/>
      <c r="DL12" s="624"/>
      <c r="DM12" s="624"/>
      <c r="DN12" s="624"/>
      <c r="DO12" s="624"/>
      <c r="DP12" s="625"/>
      <c r="DQ12" s="632">
        <v>171493</v>
      </c>
      <c r="DR12" s="624"/>
      <c r="DS12" s="624"/>
      <c r="DT12" s="624"/>
      <c r="DU12" s="624"/>
      <c r="DV12" s="624"/>
      <c r="DW12" s="624"/>
      <c r="DX12" s="624"/>
      <c r="DY12" s="624"/>
      <c r="DZ12" s="624"/>
      <c r="EA12" s="624"/>
      <c r="EB12" s="624"/>
      <c r="EC12" s="633"/>
    </row>
    <row r="13" spans="2:143" ht="11.25" customHeight="1" x14ac:dyDescent="0.15">
      <c r="B13" s="620" t="s">
        <v>197</v>
      </c>
      <c r="C13" s="621"/>
      <c r="D13" s="621"/>
      <c r="E13" s="621"/>
      <c r="F13" s="621"/>
      <c r="G13" s="621"/>
      <c r="H13" s="621"/>
      <c r="I13" s="621"/>
      <c r="J13" s="621"/>
      <c r="K13" s="621"/>
      <c r="L13" s="621"/>
      <c r="M13" s="621"/>
      <c r="N13" s="621"/>
      <c r="O13" s="621"/>
      <c r="P13" s="621"/>
      <c r="Q13" s="622"/>
      <c r="R13" s="623" t="s">
        <v>66</v>
      </c>
      <c r="S13" s="624"/>
      <c r="T13" s="624"/>
      <c r="U13" s="624"/>
      <c r="V13" s="624"/>
      <c r="W13" s="624"/>
      <c r="X13" s="624"/>
      <c r="Y13" s="625"/>
      <c r="Z13" s="626" t="s">
        <v>113</v>
      </c>
      <c r="AA13" s="626"/>
      <c r="AB13" s="626"/>
      <c r="AC13" s="626"/>
      <c r="AD13" s="627" t="s">
        <v>66</v>
      </c>
      <c r="AE13" s="627"/>
      <c r="AF13" s="627"/>
      <c r="AG13" s="627"/>
      <c r="AH13" s="627"/>
      <c r="AI13" s="627"/>
      <c r="AJ13" s="627"/>
      <c r="AK13" s="627"/>
      <c r="AL13" s="628" t="s">
        <v>177</v>
      </c>
      <c r="AM13" s="629"/>
      <c r="AN13" s="629"/>
      <c r="AO13" s="630"/>
      <c r="AP13" s="620" t="s">
        <v>198</v>
      </c>
      <c r="AQ13" s="621"/>
      <c r="AR13" s="621"/>
      <c r="AS13" s="621"/>
      <c r="AT13" s="621"/>
      <c r="AU13" s="621"/>
      <c r="AV13" s="621"/>
      <c r="AW13" s="621"/>
      <c r="AX13" s="621"/>
      <c r="AY13" s="621"/>
      <c r="AZ13" s="621"/>
      <c r="BA13" s="621"/>
      <c r="BB13" s="621"/>
      <c r="BC13" s="621"/>
      <c r="BD13" s="621"/>
      <c r="BE13" s="621"/>
      <c r="BF13" s="622"/>
      <c r="BG13" s="623">
        <v>512657</v>
      </c>
      <c r="BH13" s="624"/>
      <c r="BI13" s="624"/>
      <c r="BJ13" s="624"/>
      <c r="BK13" s="624"/>
      <c r="BL13" s="624"/>
      <c r="BM13" s="624"/>
      <c r="BN13" s="625"/>
      <c r="BO13" s="626">
        <v>57.2</v>
      </c>
      <c r="BP13" s="626"/>
      <c r="BQ13" s="626"/>
      <c r="BR13" s="626"/>
      <c r="BS13" s="627" t="s">
        <v>113</v>
      </c>
      <c r="BT13" s="627"/>
      <c r="BU13" s="627"/>
      <c r="BV13" s="627"/>
      <c r="BW13" s="627"/>
      <c r="BX13" s="627"/>
      <c r="BY13" s="627"/>
      <c r="BZ13" s="627"/>
      <c r="CA13" s="627"/>
      <c r="CB13" s="631"/>
      <c r="CD13" s="638" t="s">
        <v>199</v>
      </c>
      <c r="CE13" s="639"/>
      <c r="CF13" s="639"/>
      <c r="CG13" s="639"/>
      <c r="CH13" s="639"/>
      <c r="CI13" s="639"/>
      <c r="CJ13" s="639"/>
      <c r="CK13" s="639"/>
      <c r="CL13" s="639"/>
      <c r="CM13" s="639"/>
      <c r="CN13" s="639"/>
      <c r="CO13" s="639"/>
      <c r="CP13" s="639"/>
      <c r="CQ13" s="640"/>
      <c r="CR13" s="623">
        <v>610114</v>
      </c>
      <c r="CS13" s="624"/>
      <c r="CT13" s="624"/>
      <c r="CU13" s="624"/>
      <c r="CV13" s="624"/>
      <c r="CW13" s="624"/>
      <c r="CX13" s="624"/>
      <c r="CY13" s="625"/>
      <c r="CZ13" s="626">
        <v>4.9000000000000004</v>
      </c>
      <c r="DA13" s="626"/>
      <c r="DB13" s="626"/>
      <c r="DC13" s="626"/>
      <c r="DD13" s="632">
        <v>536277</v>
      </c>
      <c r="DE13" s="624"/>
      <c r="DF13" s="624"/>
      <c r="DG13" s="624"/>
      <c r="DH13" s="624"/>
      <c r="DI13" s="624"/>
      <c r="DJ13" s="624"/>
      <c r="DK13" s="624"/>
      <c r="DL13" s="624"/>
      <c r="DM13" s="624"/>
      <c r="DN13" s="624"/>
      <c r="DO13" s="624"/>
      <c r="DP13" s="625"/>
      <c r="DQ13" s="632">
        <v>345293</v>
      </c>
      <c r="DR13" s="624"/>
      <c r="DS13" s="624"/>
      <c r="DT13" s="624"/>
      <c r="DU13" s="624"/>
      <c r="DV13" s="624"/>
      <c r="DW13" s="624"/>
      <c r="DX13" s="624"/>
      <c r="DY13" s="624"/>
      <c r="DZ13" s="624"/>
      <c r="EA13" s="624"/>
      <c r="EB13" s="624"/>
      <c r="EC13" s="633"/>
    </row>
    <row r="14" spans="2:143" ht="11.25" customHeight="1" x14ac:dyDescent="0.15">
      <c r="B14" s="620" t="s">
        <v>200</v>
      </c>
      <c r="C14" s="621"/>
      <c r="D14" s="621"/>
      <c r="E14" s="621"/>
      <c r="F14" s="621"/>
      <c r="G14" s="621"/>
      <c r="H14" s="621"/>
      <c r="I14" s="621"/>
      <c r="J14" s="621"/>
      <c r="K14" s="621"/>
      <c r="L14" s="621"/>
      <c r="M14" s="621"/>
      <c r="N14" s="621"/>
      <c r="O14" s="621"/>
      <c r="P14" s="621"/>
      <c r="Q14" s="622"/>
      <c r="R14" s="623" t="s">
        <v>113</v>
      </c>
      <c r="S14" s="624"/>
      <c r="T14" s="624"/>
      <c r="U14" s="624"/>
      <c r="V14" s="624"/>
      <c r="W14" s="624"/>
      <c r="X14" s="624"/>
      <c r="Y14" s="625"/>
      <c r="Z14" s="626" t="s">
        <v>177</v>
      </c>
      <c r="AA14" s="626"/>
      <c r="AB14" s="626"/>
      <c r="AC14" s="626"/>
      <c r="AD14" s="627" t="s">
        <v>66</v>
      </c>
      <c r="AE14" s="627"/>
      <c r="AF14" s="627"/>
      <c r="AG14" s="627"/>
      <c r="AH14" s="627"/>
      <c r="AI14" s="627"/>
      <c r="AJ14" s="627"/>
      <c r="AK14" s="627"/>
      <c r="AL14" s="628" t="s">
        <v>66</v>
      </c>
      <c r="AM14" s="629"/>
      <c r="AN14" s="629"/>
      <c r="AO14" s="630"/>
      <c r="AP14" s="620" t="s">
        <v>201</v>
      </c>
      <c r="AQ14" s="621"/>
      <c r="AR14" s="621"/>
      <c r="AS14" s="621"/>
      <c r="AT14" s="621"/>
      <c r="AU14" s="621"/>
      <c r="AV14" s="621"/>
      <c r="AW14" s="621"/>
      <c r="AX14" s="621"/>
      <c r="AY14" s="621"/>
      <c r="AZ14" s="621"/>
      <c r="BA14" s="621"/>
      <c r="BB14" s="621"/>
      <c r="BC14" s="621"/>
      <c r="BD14" s="621"/>
      <c r="BE14" s="621"/>
      <c r="BF14" s="622"/>
      <c r="BG14" s="623">
        <v>45357</v>
      </c>
      <c r="BH14" s="624"/>
      <c r="BI14" s="624"/>
      <c r="BJ14" s="624"/>
      <c r="BK14" s="624"/>
      <c r="BL14" s="624"/>
      <c r="BM14" s="624"/>
      <c r="BN14" s="625"/>
      <c r="BO14" s="626">
        <v>5.0999999999999996</v>
      </c>
      <c r="BP14" s="626"/>
      <c r="BQ14" s="626"/>
      <c r="BR14" s="626"/>
      <c r="BS14" s="627" t="s">
        <v>66</v>
      </c>
      <c r="BT14" s="627"/>
      <c r="BU14" s="627"/>
      <c r="BV14" s="627"/>
      <c r="BW14" s="627"/>
      <c r="BX14" s="627"/>
      <c r="BY14" s="627"/>
      <c r="BZ14" s="627"/>
      <c r="CA14" s="627"/>
      <c r="CB14" s="631"/>
      <c r="CD14" s="638" t="s">
        <v>202</v>
      </c>
      <c r="CE14" s="639"/>
      <c r="CF14" s="639"/>
      <c r="CG14" s="639"/>
      <c r="CH14" s="639"/>
      <c r="CI14" s="639"/>
      <c r="CJ14" s="639"/>
      <c r="CK14" s="639"/>
      <c r="CL14" s="639"/>
      <c r="CM14" s="639"/>
      <c r="CN14" s="639"/>
      <c r="CO14" s="639"/>
      <c r="CP14" s="639"/>
      <c r="CQ14" s="640"/>
      <c r="CR14" s="623">
        <v>382613</v>
      </c>
      <c r="CS14" s="624"/>
      <c r="CT14" s="624"/>
      <c r="CU14" s="624"/>
      <c r="CV14" s="624"/>
      <c r="CW14" s="624"/>
      <c r="CX14" s="624"/>
      <c r="CY14" s="625"/>
      <c r="CZ14" s="626">
        <v>3</v>
      </c>
      <c r="DA14" s="626"/>
      <c r="DB14" s="626"/>
      <c r="DC14" s="626"/>
      <c r="DD14" s="632">
        <v>2518</v>
      </c>
      <c r="DE14" s="624"/>
      <c r="DF14" s="624"/>
      <c r="DG14" s="624"/>
      <c r="DH14" s="624"/>
      <c r="DI14" s="624"/>
      <c r="DJ14" s="624"/>
      <c r="DK14" s="624"/>
      <c r="DL14" s="624"/>
      <c r="DM14" s="624"/>
      <c r="DN14" s="624"/>
      <c r="DO14" s="624"/>
      <c r="DP14" s="625"/>
      <c r="DQ14" s="632">
        <v>372314</v>
      </c>
      <c r="DR14" s="624"/>
      <c r="DS14" s="624"/>
      <c r="DT14" s="624"/>
      <c r="DU14" s="624"/>
      <c r="DV14" s="624"/>
      <c r="DW14" s="624"/>
      <c r="DX14" s="624"/>
      <c r="DY14" s="624"/>
      <c r="DZ14" s="624"/>
      <c r="EA14" s="624"/>
      <c r="EB14" s="624"/>
      <c r="EC14" s="633"/>
    </row>
    <row r="15" spans="2:143" ht="11.25" customHeight="1" x14ac:dyDescent="0.15">
      <c r="B15" s="620" t="s">
        <v>203</v>
      </c>
      <c r="C15" s="621"/>
      <c r="D15" s="621"/>
      <c r="E15" s="621"/>
      <c r="F15" s="621"/>
      <c r="G15" s="621"/>
      <c r="H15" s="621"/>
      <c r="I15" s="621"/>
      <c r="J15" s="621"/>
      <c r="K15" s="621"/>
      <c r="L15" s="621"/>
      <c r="M15" s="621"/>
      <c r="N15" s="621"/>
      <c r="O15" s="621"/>
      <c r="P15" s="621"/>
      <c r="Q15" s="622"/>
      <c r="R15" s="623" t="s">
        <v>177</v>
      </c>
      <c r="S15" s="624"/>
      <c r="T15" s="624"/>
      <c r="U15" s="624"/>
      <c r="V15" s="624"/>
      <c r="W15" s="624"/>
      <c r="X15" s="624"/>
      <c r="Y15" s="625"/>
      <c r="Z15" s="626" t="s">
        <v>66</v>
      </c>
      <c r="AA15" s="626"/>
      <c r="AB15" s="626"/>
      <c r="AC15" s="626"/>
      <c r="AD15" s="627" t="s">
        <v>177</v>
      </c>
      <c r="AE15" s="627"/>
      <c r="AF15" s="627"/>
      <c r="AG15" s="627"/>
      <c r="AH15" s="627"/>
      <c r="AI15" s="627"/>
      <c r="AJ15" s="627"/>
      <c r="AK15" s="627"/>
      <c r="AL15" s="628" t="s">
        <v>66</v>
      </c>
      <c r="AM15" s="629"/>
      <c r="AN15" s="629"/>
      <c r="AO15" s="630"/>
      <c r="AP15" s="620" t="s">
        <v>204</v>
      </c>
      <c r="AQ15" s="621"/>
      <c r="AR15" s="621"/>
      <c r="AS15" s="621"/>
      <c r="AT15" s="621"/>
      <c r="AU15" s="621"/>
      <c r="AV15" s="621"/>
      <c r="AW15" s="621"/>
      <c r="AX15" s="621"/>
      <c r="AY15" s="621"/>
      <c r="AZ15" s="621"/>
      <c r="BA15" s="621"/>
      <c r="BB15" s="621"/>
      <c r="BC15" s="621"/>
      <c r="BD15" s="621"/>
      <c r="BE15" s="621"/>
      <c r="BF15" s="622"/>
      <c r="BG15" s="623">
        <v>32944</v>
      </c>
      <c r="BH15" s="624"/>
      <c r="BI15" s="624"/>
      <c r="BJ15" s="624"/>
      <c r="BK15" s="624"/>
      <c r="BL15" s="624"/>
      <c r="BM15" s="624"/>
      <c r="BN15" s="625"/>
      <c r="BO15" s="626">
        <v>3.7</v>
      </c>
      <c r="BP15" s="626"/>
      <c r="BQ15" s="626"/>
      <c r="BR15" s="626"/>
      <c r="BS15" s="627" t="s">
        <v>113</v>
      </c>
      <c r="BT15" s="627"/>
      <c r="BU15" s="627"/>
      <c r="BV15" s="627"/>
      <c r="BW15" s="627"/>
      <c r="BX15" s="627"/>
      <c r="BY15" s="627"/>
      <c r="BZ15" s="627"/>
      <c r="CA15" s="627"/>
      <c r="CB15" s="631"/>
      <c r="CD15" s="638" t="s">
        <v>205</v>
      </c>
      <c r="CE15" s="639"/>
      <c r="CF15" s="639"/>
      <c r="CG15" s="639"/>
      <c r="CH15" s="639"/>
      <c r="CI15" s="639"/>
      <c r="CJ15" s="639"/>
      <c r="CK15" s="639"/>
      <c r="CL15" s="639"/>
      <c r="CM15" s="639"/>
      <c r="CN15" s="639"/>
      <c r="CO15" s="639"/>
      <c r="CP15" s="639"/>
      <c r="CQ15" s="640"/>
      <c r="CR15" s="623">
        <v>619597</v>
      </c>
      <c r="CS15" s="624"/>
      <c r="CT15" s="624"/>
      <c r="CU15" s="624"/>
      <c r="CV15" s="624"/>
      <c r="CW15" s="624"/>
      <c r="CX15" s="624"/>
      <c r="CY15" s="625"/>
      <c r="CZ15" s="626">
        <v>4.9000000000000004</v>
      </c>
      <c r="DA15" s="626"/>
      <c r="DB15" s="626"/>
      <c r="DC15" s="626"/>
      <c r="DD15" s="632">
        <v>39266</v>
      </c>
      <c r="DE15" s="624"/>
      <c r="DF15" s="624"/>
      <c r="DG15" s="624"/>
      <c r="DH15" s="624"/>
      <c r="DI15" s="624"/>
      <c r="DJ15" s="624"/>
      <c r="DK15" s="624"/>
      <c r="DL15" s="624"/>
      <c r="DM15" s="624"/>
      <c r="DN15" s="624"/>
      <c r="DO15" s="624"/>
      <c r="DP15" s="625"/>
      <c r="DQ15" s="632">
        <v>589743</v>
      </c>
      <c r="DR15" s="624"/>
      <c r="DS15" s="624"/>
      <c r="DT15" s="624"/>
      <c r="DU15" s="624"/>
      <c r="DV15" s="624"/>
      <c r="DW15" s="624"/>
      <c r="DX15" s="624"/>
      <c r="DY15" s="624"/>
      <c r="DZ15" s="624"/>
      <c r="EA15" s="624"/>
      <c r="EB15" s="624"/>
      <c r="EC15" s="633"/>
    </row>
    <row r="16" spans="2:143" ht="11.25" customHeight="1" x14ac:dyDescent="0.15">
      <c r="B16" s="620" t="s">
        <v>206</v>
      </c>
      <c r="C16" s="621"/>
      <c r="D16" s="621"/>
      <c r="E16" s="621"/>
      <c r="F16" s="621"/>
      <c r="G16" s="621"/>
      <c r="H16" s="621"/>
      <c r="I16" s="621"/>
      <c r="J16" s="621"/>
      <c r="K16" s="621"/>
      <c r="L16" s="621"/>
      <c r="M16" s="621"/>
      <c r="N16" s="621"/>
      <c r="O16" s="621"/>
      <c r="P16" s="621"/>
      <c r="Q16" s="622"/>
      <c r="R16" s="623">
        <v>28247</v>
      </c>
      <c r="S16" s="624"/>
      <c r="T16" s="624"/>
      <c r="U16" s="624"/>
      <c r="V16" s="624"/>
      <c r="W16" s="624"/>
      <c r="X16" s="624"/>
      <c r="Y16" s="625"/>
      <c r="Z16" s="626">
        <v>0.2</v>
      </c>
      <c r="AA16" s="626"/>
      <c r="AB16" s="626"/>
      <c r="AC16" s="626"/>
      <c r="AD16" s="627">
        <v>28247</v>
      </c>
      <c r="AE16" s="627"/>
      <c r="AF16" s="627"/>
      <c r="AG16" s="627"/>
      <c r="AH16" s="627"/>
      <c r="AI16" s="627"/>
      <c r="AJ16" s="627"/>
      <c r="AK16" s="627"/>
      <c r="AL16" s="628">
        <v>0.4</v>
      </c>
      <c r="AM16" s="629"/>
      <c r="AN16" s="629"/>
      <c r="AO16" s="630"/>
      <c r="AP16" s="620" t="s">
        <v>207</v>
      </c>
      <c r="AQ16" s="621"/>
      <c r="AR16" s="621"/>
      <c r="AS16" s="621"/>
      <c r="AT16" s="621"/>
      <c r="AU16" s="621"/>
      <c r="AV16" s="621"/>
      <c r="AW16" s="621"/>
      <c r="AX16" s="621"/>
      <c r="AY16" s="621"/>
      <c r="AZ16" s="621"/>
      <c r="BA16" s="621"/>
      <c r="BB16" s="621"/>
      <c r="BC16" s="621"/>
      <c r="BD16" s="621"/>
      <c r="BE16" s="621"/>
      <c r="BF16" s="622"/>
      <c r="BG16" s="623">
        <v>27</v>
      </c>
      <c r="BH16" s="624"/>
      <c r="BI16" s="624"/>
      <c r="BJ16" s="624"/>
      <c r="BK16" s="624"/>
      <c r="BL16" s="624"/>
      <c r="BM16" s="624"/>
      <c r="BN16" s="625"/>
      <c r="BO16" s="626">
        <v>0</v>
      </c>
      <c r="BP16" s="626"/>
      <c r="BQ16" s="626"/>
      <c r="BR16" s="626"/>
      <c r="BS16" s="627" t="s">
        <v>177</v>
      </c>
      <c r="BT16" s="627"/>
      <c r="BU16" s="627"/>
      <c r="BV16" s="627"/>
      <c r="BW16" s="627"/>
      <c r="BX16" s="627"/>
      <c r="BY16" s="627"/>
      <c r="BZ16" s="627"/>
      <c r="CA16" s="627"/>
      <c r="CB16" s="631"/>
      <c r="CD16" s="638" t="s">
        <v>208</v>
      </c>
      <c r="CE16" s="639"/>
      <c r="CF16" s="639"/>
      <c r="CG16" s="639"/>
      <c r="CH16" s="639"/>
      <c r="CI16" s="639"/>
      <c r="CJ16" s="639"/>
      <c r="CK16" s="639"/>
      <c r="CL16" s="639"/>
      <c r="CM16" s="639"/>
      <c r="CN16" s="639"/>
      <c r="CO16" s="639"/>
      <c r="CP16" s="639"/>
      <c r="CQ16" s="640"/>
      <c r="CR16" s="623">
        <v>1266932</v>
      </c>
      <c r="CS16" s="624"/>
      <c r="CT16" s="624"/>
      <c r="CU16" s="624"/>
      <c r="CV16" s="624"/>
      <c r="CW16" s="624"/>
      <c r="CX16" s="624"/>
      <c r="CY16" s="625"/>
      <c r="CZ16" s="626">
        <v>10.1</v>
      </c>
      <c r="DA16" s="626"/>
      <c r="DB16" s="626"/>
      <c r="DC16" s="626"/>
      <c r="DD16" s="632" t="s">
        <v>66</v>
      </c>
      <c r="DE16" s="624"/>
      <c r="DF16" s="624"/>
      <c r="DG16" s="624"/>
      <c r="DH16" s="624"/>
      <c r="DI16" s="624"/>
      <c r="DJ16" s="624"/>
      <c r="DK16" s="624"/>
      <c r="DL16" s="624"/>
      <c r="DM16" s="624"/>
      <c r="DN16" s="624"/>
      <c r="DO16" s="624"/>
      <c r="DP16" s="625"/>
      <c r="DQ16" s="632">
        <v>1142051</v>
      </c>
      <c r="DR16" s="624"/>
      <c r="DS16" s="624"/>
      <c r="DT16" s="624"/>
      <c r="DU16" s="624"/>
      <c r="DV16" s="624"/>
      <c r="DW16" s="624"/>
      <c r="DX16" s="624"/>
      <c r="DY16" s="624"/>
      <c r="DZ16" s="624"/>
      <c r="EA16" s="624"/>
      <c r="EB16" s="624"/>
      <c r="EC16" s="633"/>
    </row>
    <row r="17" spans="2:133" ht="11.25" customHeight="1" x14ac:dyDescent="0.15">
      <c r="B17" s="620" t="s">
        <v>209</v>
      </c>
      <c r="C17" s="621"/>
      <c r="D17" s="621"/>
      <c r="E17" s="621"/>
      <c r="F17" s="621"/>
      <c r="G17" s="621"/>
      <c r="H17" s="621"/>
      <c r="I17" s="621"/>
      <c r="J17" s="621"/>
      <c r="K17" s="621"/>
      <c r="L17" s="621"/>
      <c r="M17" s="621"/>
      <c r="N17" s="621"/>
      <c r="O17" s="621"/>
      <c r="P17" s="621"/>
      <c r="Q17" s="622"/>
      <c r="R17" s="623">
        <v>8493</v>
      </c>
      <c r="S17" s="624"/>
      <c r="T17" s="624"/>
      <c r="U17" s="624"/>
      <c r="V17" s="624"/>
      <c r="W17" s="624"/>
      <c r="X17" s="624"/>
      <c r="Y17" s="625"/>
      <c r="Z17" s="626">
        <v>0.1</v>
      </c>
      <c r="AA17" s="626"/>
      <c r="AB17" s="626"/>
      <c r="AC17" s="626"/>
      <c r="AD17" s="627">
        <v>8493</v>
      </c>
      <c r="AE17" s="627"/>
      <c r="AF17" s="627"/>
      <c r="AG17" s="627"/>
      <c r="AH17" s="627"/>
      <c r="AI17" s="627"/>
      <c r="AJ17" s="627"/>
      <c r="AK17" s="627"/>
      <c r="AL17" s="628">
        <v>0.1</v>
      </c>
      <c r="AM17" s="629"/>
      <c r="AN17" s="629"/>
      <c r="AO17" s="630"/>
      <c r="AP17" s="620" t="s">
        <v>210</v>
      </c>
      <c r="AQ17" s="621"/>
      <c r="AR17" s="621"/>
      <c r="AS17" s="621"/>
      <c r="AT17" s="621"/>
      <c r="AU17" s="621"/>
      <c r="AV17" s="621"/>
      <c r="AW17" s="621"/>
      <c r="AX17" s="621"/>
      <c r="AY17" s="621"/>
      <c r="AZ17" s="621"/>
      <c r="BA17" s="621"/>
      <c r="BB17" s="621"/>
      <c r="BC17" s="621"/>
      <c r="BD17" s="621"/>
      <c r="BE17" s="621"/>
      <c r="BF17" s="622"/>
      <c r="BG17" s="623" t="s">
        <v>177</v>
      </c>
      <c r="BH17" s="624"/>
      <c r="BI17" s="624"/>
      <c r="BJ17" s="624"/>
      <c r="BK17" s="624"/>
      <c r="BL17" s="624"/>
      <c r="BM17" s="624"/>
      <c r="BN17" s="625"/>
      <c r="BO17" s="626" t="s">
        <v>177</v>
      </c>
      <c r="BP17" s="626"/>
      <c r="BQ17" s="626"/>
      <c r="BR17" s="626"/>
      <c r="BS17" s="627" t="s">
        <v>177</v>
      </c>
      <c r="BT17" s="627"/>
      <c r="BU17" s="627"/>
      <c r="BV17" s="627"/>
      <c r="BW17" s="627"/>
      <c r="BX17" s="627"/>
      <c r="BY17" s="627"/>
      <c r="BZ17" s="627"/>
      <c r="CA17" s="627"/>
      <c r="CB17" s="631"/>
      <c r="CD17" s="638" t="s">
        <v>211</v>
      </c>
      <c r="CE17" s="639"/>
      <c r="CF17" s="639"/>
      <c r="CG17" s="639"/>
      <c r="CH17" s="639"/>
      <c r="CI17" s="639"/>
      <c r="CJ17" s="639"/>
      <c r="CK17" s="639"/>
      <c r="CL17" s="639"/>
      <c r="CM17" s="639"/>
      <c r="CN17" s="639"/>
      <c r="CO17" s="639"/>
      <c r="CP17" s="639"/>
      <c r="CQ17" s="640"/>
      <c r="CR17" s="623">
        <v>1352476</v>
      </c>
      <c r="CS17" s="624"/>
      <c r="CT17" s="624"/>
      <c r="CU17" s="624"/>
      <c r="CV17" s="624"/>
      <c r="CW17" s="624"/>
      <c r="CX17" s="624"/>
      <c r="CY17" s="625"/>
      <c r="CZ17" s="626">
        <v>10.8</v>
      </c>
      <c r="DA17" s="626"/>
      <c r="DB17" s="626"/>
      <c r="DC17" s="626"/>
      <c r="DD17" s="632" t="s">
        <v>66</v>
      </c>
      <c r="DE17" s="624"/>
      <c r="DF17" s="624"/>
      <c r="DG17" s="624"/>
      <c r="DH17" s="624"/>
      <c r="DI17" s="624"/>
      <c r="DJ17" s="624"/>
      <c r="DK17" s="624"/>
      <c r="DL17" s="624"/>
      <c r="DM17" s="624"/>
      <c r="DN17" s="624"/>
      <c r="DO17" s="624"/>
      <c r="DP17" s="625"/>
      <c r="DQ17" s="632">
        <v>1344259</v>
      </c>
      <c r="DR17" s="624"/>
      <c r="DS17" s="624"/>
      <c r="DT17" s="624"/>
      <c r="DU17" s="624"/>
      <c r="DV17" s="624"/>
      <c r="DW17" s="624"/>
      <c r="DX17" s="624"/>
      <c r="DY17" s="624"/>
      <c r="DZ17" s="624"/>
      <c r="EA17" s="624"/>
      <c r="EB17" s="624"/>
      <c r="EC17" s="633"/>
    </row>
    <row r="18" spans="2:133" ht="11.25" customHeight="1" x14ac:dyDescent="0.15">
      <c r="B18" s="620" t="s">
        <v>212</v>
      </c>
      <c r="C18" s="621"/>
      <c r="D18" s="621"/>
      <c r="E18" s="621"/>
      <c r="F18" s="621"/>
      <c r="G18" s="621"/>
      <c r="H18" s="621"/>
      <c r="I18" s="621"/>
      <c r="J18" s="621"/>
      <c r="K18" s="621"/>
      <c r="L18" s="621"/>
      <c r="M18" s="621"/>
      <c r="N18" s="621"/>
      <c r="O18" s="621"/>
      <c r="P18" s="621"/>
      <c r="Q18" s="622"/>
      <c r="R18" s="623">
        <v>62174</v>
      </c>
      <c r="S18" s="624"/>
      <c r="T18" s="624"/>
      <c r="U18" s="624"/>
      <c r="V18" s="624"/>
      <c r="W18" s="624"/>
      <c r="X18" s="624"/>
      <c r="Y18" s="625"/>
      <c r="Z18" s="626">
        <v>0.5</v>
      </c>
      <c r="AA18" s="626"/>
      <c r="AB18" s="626"/>
      <c r="AC18" s="626"/>
      <c r="AD18" s="627">
        <v>62174</v>
      </c>
      <c r="AE18" s="627"/>
      <c r="AF18" s="627"/>
      <c r="AG18" s="627"/>
      <c r="AH18" s="627"/>
      <c r="AI18" s="627"/>
      <c r="AJ18" s="627"/>
      <c r="AK18" s="627"/>
      <c r="AL18" s="628">
        <v>1</v>
      </c>
      <c r="AM18" s="629"/>
      <c r="AN18" s="629"/>
      <c r="AO18" s="630"/>
      <c r="AP18" s="620" t="s">
        <v>213</v>
      </c>
      <c r="AQ18" s="621"/>
      <c r="AR18" s="621"/>
      <c r="AS18" s="621"/>
      <c r="AT18" s="621"/>
      <c r="AU18" s="621"/>
      <c r="AV18" s="621"/>
      <c r="AW18" s="621"/>
      <c r="AX18" s="621"/>
      <c r="AY18" s="621"/>
      <c r="AZ18" s="621"/>
      <c r="BA18" s="621"/>
      <c r="BB18" s="621"/>
      <c r="BC18" s="621"/>
      <c r="BD18" s="621"/>
      <c r="BE18" s="621"/>
      <c r="BF18" s="622"/>
      <c r="BG18" s="623" t="s">
        <v>66</v>
      </c>
      <c r="BH18" s="624"/>
      <c r="BI18" s="624"/>
      <c r="BJ18" s="624"/>
      <c r="BK18" s="624"/>
      <c r="BL18" s="624"/>
      <c r="BM18" s="624"/>
      <c r="BN18" s="625"/>
      <c r="BO18" s="626" t="s">
        <v>66</v>
      </c>
      <c r="BP18" s="626"/>
      <c r="BQ18" s="626"/>
      <c r="BR18" s="626"/>
      <c r="BS18" s="627" t="s">
        <v>113</v>
      </c>
      <c r="BT18" s="627"/>
      <c r="BU18" s="627"/>
      <c r="BV18" s="627"/>
      <c r="BW18" s="627"/>
      <c r="BX18" s="627"/>
      <c r="BY18" s="627"/>
      <c r="BZ18" s="627"/>
      <c r="CA18" s="627"/>
      <c r="CB18" s="631"/>
      <c r="CD18" s="638" t="s">
        <v>214</v>
      </c>
      <c r="CE18" s="639"/>
      <c r="CF18" s="639"/>
      <c r="CG18" s="639"/>
      <c r="CH18" s="639"/>
      <c r="CI18" s="639"/>
      <c r="CJ18" s="639"/>
      <c r="CK18" s="639"/>
      <c r="CL18" s="639"/>
      <c r="CM18" s="639"/>
      <c r="CN18" s="639"/>
      <c r="CO18" s="639"/>
      <c r="CP18" s="639"/>
      <c r="CQ18" s="640"/>
      <c r="CR18" s="623" t="s">
        <v>113</v>
      </c>
      <c r="CS18" s="624"/>
      <c r="CT18" s="624"/>
      <c r="CU18" s="624"/>
      <c r="CV18" s="624"/>
      <c r="CW18" s="624"/>
      <c r="CX18" s="624"/>
      <c r="CY18" s="625"/>
      <c r="CZ18" s="626" t="s">
        <v>177</v>
      </c>
      <c r="DA18" s="626"/>
      <c r="DB18" s="626"/>
      <c r="DC18" s="626"/>
      <c r="DD18" s="632" t="s">
        <v>177</v>
      </c>
      <c r="DE18" s="624"/>
      <c r="DF18" s="624"/>
      <c r="DG18" s="624"/>
      <c r="DH18" s="624"/>
      <c r="DI18" s="624"/>
      <c r="DJ18" s="624"/>
      <c r="DK18" s="624"/>
      <c r="DL18" s="624"/>
      <c r="DM18" s="624"/>
      <c r="DN18" s="624"/>
      <c r="DO18" s="624"/>
      <c r="DP18" s="625"/>
      <c r="DQ18" s="632" t="s">
        <v>177</v>
      </c>
      <c r="DR18" s="624"/>
      <c r="DS18" s="624"/>
      <c r="DT18" s="624"/>
      <c r="DU18" s="624"/>
      <c r="DV18" s="624"/>
      <c r="DW18" s="624"/>
      <c r="DX18" s="624"/>
      <c r="DY18" s="624"/>
      <c r="DZ18" s="624"/>
      <c r="EA18" s="624"/>
      <c r="EB18" s="624"/>
      <c r="EC18" s="633"/>
    </row>
    <row r="19" spans="2:133" ht="11.25" customHeight="1" x14ac:dyDescent="0.15">
      <c r="B19" s="620" t="s">
        <v>215</v>
      </c>
      <c r="C19" s="621"/>
      <c r="D19" s="621"/>
      <c r="E19" s="621"/>
      <c r="F19" s="621"/>
      <c r="G19" s="621"/>
      <c r="H19" s="621"/>
      <c r="I19" s="621"/>
      <c r="J19" s="621"/>
      <c r="K19" s="621"/>
      <c r="L19" s="621"/>
      <c r="M19" s="621"/>
      <c r="N19" s="621"/>
      <c r="O19" s="621"/>
      <c r="P19" s="621"/>
      <c r="Q19" s="622"/>
      <c r="R19" s="623">
        <v>3010</v>
      </c>
      <c r="S19" s="624"/>
      <c r="T19" s="624"/>
      <c r="U19" s="624"/>
      <c r="V19" s="624"/>
      <c r="W19" s="624"/>
      <c r="X19" s="624"/>
      <c r="Y19" s="625"/>
      <c r="Z19" s="626">
        <v>0</v>
      </c>
      <c r="AA19" s="626"/>
      <c r="AB19" s="626"/>
      <c r="AC19" s="626"/>
      <c r="AD19" s="627">
        <v>3010</v>
      </c>
      <c r="AE19" s="627"/>
      <c r="AF19" s="627"/>
      <c r="AG19" s="627"/>
      <c r="AH19" s="627"/>
      <c r="AI19" s="627"/>
      <c r="AJ19" s="627"/>
      <c r="AK19" s="627"/>
      <c r="AL19" s="628">
        <v>0</v>
      </c>
      <c r="AM19" s="629"/>
      <c r="AN19" s="629"/>
      <c r="AO19" s="630"/>
      <c r="AP19" s="620" t="s">
        <v>216</v>
      </c>
      <c r="AQ19" s="621"/>
      <c r="AR19" s="621"/>
      <c r="AS19" s="621"/>
      <c r="AT19" s="621"/>
      <c r="AU19" s="621"/>
      <c r="AV19" s="621"/>
      <c r="AW19" s="621"/>
      <c r="AX19" s="621"/>
      <c r="AY19" s="621"/>
      <c r="AZ19" s="621"/>
      <c r="BA19" s="621"/>
      <c r="BB19" s="621"/>
      <c r="BC19" s="621"/>
      <c r="BD19" s="621"/>
      <c r="BE19" s="621"/>
      <c r="BF19" s="622"/>
      <c r="BG19" s="623">
        <v>151</v>
      </c>
      <c r="BH19" s="624"/>
      <c r="BI19" s="624"/>
      <c r="BJ19" s="624"/>
      <c r="BK19" s="624"/>
      <c r="BL19" s="624"/>
      <c r="BM19" s="624"/>
      <c r="BN19" s="625"/>
      <c r="BO19" s="626">
        <v>0</v>
      </c>
      <c r="BP19" s="626"/>
      <c r="BQ19" s="626"/>
      <c r="BR19" s="626"/>
      <c r="BS19" s="627" t="s">
        <v>66</v>
      </c>
      <c r="BT19" s="627"/>
      <c r="BU19" s="627"/>
      <c r="BV19" s="627"/>
      <c r="BW19" s="627"/>
      <c r="BX19" s="627"/>
      <c r="BY19" s="627"/>
      <c r="BZ19" s="627"/>
      <c r="CA19" s="627"/>
      <c r="CB19" s="631"/>
      <c r="CD19" s="638" t="s">
        <v>217</v>
      </c>
      <c r="CE19" s="639"/>
      <c r="CF19" s="639"/>
      <c r="CG19" s="639"/>
      <c r="CH19" s="639"/>
      <c r="CI19" s="639"/>
      <c r="CJ19" s="639"/>
      <c r="CK19" s="639"/>
      <c r="CL19" s="639"/>
      <c r="CM19" s="639"/>
      <c r="CN19" s="639"/>
      <c r="CO19" s="639"/>
      <c r="CP19" s="639"/>
      <c r="CQ19" s="640"/>
      <c r="CR19" s="623" t="s">
        <v>66</v>
      </c>
      <c r="CS19" s="624"/>
      <c r="CT19" s="624"/>
      <c r="CU19" s="624"/>
      <c r="CV19" s="624"/>
      <c r="CW19" s="624"/>
      <c r="CX19" s="624"/>
      <c r="CY19" s="625"/>
      <c r="CZ19" s="626" t="s">
        <v>66</v>
      </c>
      <c r="DA19" s="626"/>
      <c r="DB19" s="626"/>
      <c r="DC19" s="626"/>
      <c r="DD19" s="632" t="s">
        <v>177</v>
      </c>
      <c r="DE19" s="624"/>
      <c r="DF19" s="624"/>
      <c r="DG19" s="624"/>
      <c r="DH19" s="624"/>
      <c r="DI19" s="624"/>
      <c r="DJ19" s="624"/>
      <c r="DK19" s="624"/>
      <c r="DL19" s="624"/>
      <c r="DM19" s="624"/>
      <c r="DN19" s="624"/>
      <c r="DO19" s="624"/>
      <c r="DP19" s="625"/>
      <c r="DQ19" s="632" t="s">
        <v>177</v>
      </c>
      <c r="DR19" s="624"/>
      <c r="DS19" s="624"/>
      <c r="DT19" s="624"/>
      <c r="DU19" s="624"/>
      <c r="DV19" s="624"/>
      <c r="DW19" s="624"/>
      <c r="DX19" s="624"/>
      <c r="DY19" s="624"/>
      <c r="DZ19" s="624"/>
      <c r="EA19" s="624"/>
      <c r="EB19" s="624"/>
      <c r="EC19" s="633"/>
    </row>
    <row r="20" spans="2:133" ht="11.25" customHeight="1" x14ac:dyDescent="0.15">
      <c r="B20" s="620" t="s">
        <v>218</v>
      </c>
      <c r="C20" s="621"/>
      <c r="D20" s="621"/>
      <c r="E20" s="621"/>
      <c r="F20" s="621"/>
      <c r="G20" s="621"/>
      <c r="H20" s="621"/>
      <c r="I20" s="621"/>
      <c r="J20" s="621"/>
      <c r="K20" s="621"/>
      <c r="L20" s="621"/>
      <c r="M20" s="621"/>
      <c r="N20" s="621"/>
      <c r="O20" s="621"/>
      <c r="P20" s="621"/>
      <c r="Q20" s="622"/>
      <c r="R20" s="623">
        <v>8810</v>
      </c>
      <c r="S20" s="624"/>
      <c r="T20" s="624"/>
      <c r="U20" s="624"/>
      <c r="V20" s="624"/>
      <c r="W20" s="624"/>
      <c r="X20" s="624"/>
      <c r="Y20" s="625"/>
      <c r="Z20" s="626">
        <v>0.1</v>
      </c>
      <c r="AA20" s="626"/>
      <c r="AB20" s="626"/>
      <c r="AC20" s="626"/>
      <c r="AD20" s="627">
        <v>8810</v>
      </c>
      <c r="AE20" s="627"/>
      <c r="AF20" s="627"/>
      <c r="AG20" s="627"/>
      <c r="AH20" s="627"/>
      <c r="AI20" s="627"/>
      <c r="AJ20" s="627"/>
      <c r="AK20" s="627"/>
      <c r="AL20" s="628">
        <v>0.1</v>
      </c>
      <c r="AM20" s="629"/>
      <c r="AN20" s="629"/>
      <c r="AO20" s="630"/>
      <c r="AP20" s="620" t="s">
        <v>219</v>
      </c>
      <c r="AQ20" s="621"/>
      <c r="AR20" s="621"/>
      <c r="AS20" s="621"/>
      <c r="AT20" s="621"/>
      <c r="AU20" s="621"/>
      <c r="AV20" s="621"/>
      <c r="AW20" s="621"/>
      <c r="AX20" s="621"/>
      <c r="AY20" s="621"/>
      <c r="AZ20" s="621"/>
      <c r="BA20" s="621"/>
      <c r="BB20" s="621"/>
      <c r="BC20" s="621"/>
      <c r="BD20" s="621"/>
      <c r="BE20" s="621"/>
      <c r="BF20" s="622"/>
      <c r="BG20" s="623">
        <v>151</v>
      </c>
      <c r="BH20" s="624"/>
      <c r="BI20" s="624"/>
      <c r="BJ20" s="624"/>
      <c r="BK20" s="624"/>
      <c r="BL20" s="624"/>
      <c r="BM20" s="624"/>
      <c r="BN20" s="625"/>
      <c r="BO20" s="626">
        <v>0</v>
      </c>
      <c r="BP20" s="626"/>
      <c r="BQ20" s="626"/>
      <c r="BR20" s="626"/>
      <c r="BS20" s="627" t="s">
        <v>113</v>
      </c>
      <c r="BT20" s="627"/>
      <c r="BU20" s="627"/>
      <c r="BV20" s="627"/>
      <c r="BW20" s="627"/>
      <c r="BX20" s="627"/>
      <c r="BY20" s="627"/>
      <c r="BZ20" s="627"/>
      <c r="CA20" s="627"/>
      <c r="CB20" s="631"/>
      <c r="CD20" s="638" t="s">
        <v>220</v>
      </c>
      <c r="CE20" s="639"/>
      <c r="CF20" s="639"/>
      <c r="CG20" s="639"/>
      <c r="CH20" s="639"/>
      <c r="CI20" s="639"/>
      <c r="CJ20" s="639"/>
      <c r="CK20" s="639"/>
      <c r="CL20" s="639"/>
      <c r="CM20" s="639"/>
      <c r="CN20" s="639"/>
      <c r="CO20" s="639"/>
      <c r="CP20" s="639"/>
      <c r="CQ20" s="640"/>
      <c r="CR20" s="623">
        <v>12564875</v>
      </c>
      <c r="CS20" s="624"/>
      <c r="CT20" s="624"/>
      <c r="CU20" s="624"/>
      <c r="CV20" s="624"/>
      <c r="CW20" s="624"/>
      <c r="CX20" s="624"/>
      <c r="CY20" s="625"/>
      <c r="CZ20" s="626">
        <v>100</v>
      </c>
      <c r="DA20" s="626"/>
      <c r="DB20" s="626"/>
      <c r="DC20" s="626"/>
      <c r="DD20" s="632">
        <v>1970533</v>
      </c>
      <c r="DE20" s="624"/>
      <c r="DF20" s="624"/>
      <c r="DG20" s="624"/>
      <c r="DH20" s="624"/>
      <c r="DI20" s="624"/>
      <c r="DJ20" s="624"/>
      <c r="DK20" s="624"/>
      <c r="DL20" s="624"/>
      <c r="DM20" s="624"/>
      <c r="DN20" s="624"/>
      <c r="DO20" s="624"/>
      <c r="DP20" s="625"/>
      <c r="DQ20" s="632">
        <v>8187366</v>
      </c>
      <c r="DR20" s="624"/>
      <c r="DS20" s="624"/>
      <c r="DT20" s="624"/>
      <c r="DU20" s="624"/>
      <c r="DV20" s="624"/>
      <c r="DW20" s="624"/>
      <c r="DX20" s="624"/>
      <c r="DY20" s="624"/>
      <c r="DZ20" s="624"/>
      <c r="EA20" s="624"/>
      <c r="EB20" s="624"/>
      <c r="EC20" s="633"/>
    </row>
    <row r="21" spans="2:133" ht="11.25" customHeight="1" x14ac:dyDescent="0.15">
      <c r="B21" s="620" t="s">
        <v>221</v>
      </c>
      <c r="C21" s="621"/>
      <c r="D21" s="621"/>
      <c r="E21" s="621"/>
      <c r="F21" s="621"/>
      <c r="G21" s="621"/>
      <c r="H21" s="621"/>
      <c r="I21" s="621"/>
      <c r="J21" s="621"/>
      <c r="K21" s="621"/>
      <c r="L21" s="621"/>
      <c r="M21" s="621"/>
      <c r="N21" s="621"/>
      <c r="O21" s="621"/>
      <c r="P21" s="621"/>
      <c r="Q21" s="622"/>
      <c r="R21" s="623">
        <v>925</v>
      </c>
      <c r="S21" s="624"/>
      <c r="T21" s="624"/>
      <c r="U21" s="624"/>
      <c r="V21" s="624"/>
      <c r="W21" s="624"/>
      <c r="X21" s="624"/>
      <c r="Y21" s="625"/>
      <c r="Z21" s="626">
        <v>0</v>
      </c>
      <c r="AA21" s="626"/>
      <c r="AB21" s="626"/>
      <c r="AC21" s="626"/>
      <c r="AD21" s="627">
        <v>925</v>
      </c>
      <c r="AE21" s="627"/>
      <c r="AF21" s="627"/>
      <c r="AG21" s="627"/>
      <c r="AH21" s="627"/>
      <c r="AI21" s="627"/>
      <c r="AJ21" s="627"/>
      <c r="AK21" s="627"/>
      <c r="AL21" s="628">
        <v>0</v>
      </c>
      <c r="AM21" s="629"/>
      <c r="AN21" s="629"/>
      <c r="AO21" s="630"/>
      <c r="AP21" s="642" t="s">
        <v>222</v>
      </c>
      <c r="AQ21" s="643"/>
      <c r="AR21" s="643"/>
      <c r="AS21" s="643"/>
      <c r="AT21" s="643"/>
      <c r="AU21" s="643"/>
      <c r="AV21" s="643"/>
      <c r="AW21" s="643"/>
      <c r="AX21" s="643"/>
      <c r="AY21" s="643"/>
      <c r="AZ21" s="643"/>
      <c r="BA21" s="643"/>
      <c r="BB21" s="643"/>
      <c r="BC21" s="643"/>
      <c r="BD21" s="643"/>
      <c r="BE21" s="643"/>
      <c r="BF21" s="644"/>
      <c r="BG21" s="623">
        <v>151</v>
      </c>
      <c r="BH21" s="624"/>
      <c r="BI21" s="624"/>
      <c r="BJ21" s="624"/>
      <c r="BK21" s="624"/>
      <c r="BL21" s="624"/>
      <c r="BM21" s="624"/>
      <c r="BN21" s="625"/>
      <c r="BO21" s="626">
        <v>0</v>
      </c>
      <c r="BP21" s="626"/>
      <c r="BQ21" s="626"/>
      <c r="BR21" s="626"/>
      <c r="BS21" s="627" t="s">
        <v>66</v>
      </c>
      <c r="BT21" s="627"/>
      <c r="BU21" s="627"/>
      <c r="BV21" s="627"/>
      <c r="BW21" s="627"/>
      <c r="BX21" s="627"/>
      <c r="BY21" s="627"/>
      <c r="BZ21" s="627"/>
      <c r="CA21" s="627"/>
      <c r="CB21" s="631"/>
      <c r="CD21" s="648"/>
      <c r="CE21" s="649"/>
      <c r="CF21" s="649"/>
      <c r="CG21" s="649"/>
      <c r="CH21" s="649"/>
      <c r="CI21" s="649"/>
      <c r="CJ21" s="649"/>
      <c r="CK21" s="649"/>
      <c r="CL21" s="649"/>
      <c r="CM21" s="649"/>
      <c r="CN21" s="649"/>
      <c r="CO21" s="649"/>
      <c r="CP21" s="649"/>
      <c r="CQ21" s="650"/>
      <c r="CR21" s="651"/>
      <c r="CS21" s="646"/>
      <c r="CT21" s="646"/>
      <c r="CU21" s="646"/>
      <c r="CV21" s="646"/>
      <c r="CW21" s="646"/>
      <c r="CX21" s="646"/>
      <c r="CY21" s="652"/>
      <c r="CZ21" s="653"/>
      <c r="DA21" s="653"/>
      <c r="DB21" s="653"/>
      <c r="DC21" s="653"/>
      <c r="DD21" s="645"/>
      <c r="DE21" s="646"/>
      <c r="DF21" s="646"/>
      <c r="DG21" s="646"/>
      <c r="DH21" s="646"/>
      <c r="DI21" s="646"/>
      <c r="DJ21" s="646"/>
      <c r="DK21" s="646"/>
      <c r="DL21" s="646"/>
      <c r="DM21" s="646"/>
      <c r="DN21" s="646"/>
      <c r="DO21" s="646"/>
      <c r="DP21" s="652"/>
      <c r="DQ21" s="645"/>
      <c r="DR21" s="646"/>
      <c r="DS21" s="646"/>
      <c r="DT21" s="646"/>
      <c r="DU21" s="646"/>
      <c r="DV21" s="646"/>
      <c r="DW21" s="646"/>
      <c r="DX21" s="646"/>
      <c r="DY21" s="646"/>
      <c r="DZ21" s="646"/>
      <c r="EA21" s="646"/>
      <c r="EB21" s="646"/>
      <c r="EC21" s="647"/>
    </row>
    <row r="22" spans="2:133" ht="11.25" customHeight="1" x14ac:dyDescent="0.15">
      <c r="B22" s="661" t="s">
        <v>223</v>
      </c>
      <c r="C22" s="662"/>
      <c r="D22" s="662"/>
      <c r="E22" s="662"/>
      <c r="F22" s="662"/>
      <c r="G22" s="662"/>
      <c r="H22" s="662"/>
      <c r="I22" s="662"/>
      <c r="J22" s="662"/>
      <c r="K22" s="662"/>
      <c r="L22" s="662"/>
      <c r="M22" s="662"/>
      <c r="N22" s="662"/>
      <c r="O22" s="662"/>
      <c r="P22" s="662"/>
      <c r="Q22" s="663"/>
      <c r="R22" s="623">
        <v>49429</v>
      </c>
      <c r="S22" s="624"/>
      <c r="T22" s="624"/>
      <c r="U22" s="624"/>
      <c r="V22" s="624"/>
      <c r="W22" s="624"/>
      <c r="X22" s="624"/>
      <c r="Y22" s="625"/>
      <c r="Z22" s="626">
        <v>0.4</v>
      </c>
      <c r="AA22" s="626"/>
      <c r="AB22" s="626"/>
      <c r="AC22" s="626"/>
      <c r="AD22" s="627">
        <v>49429</v>
      </c>
      <c r="AE22" s="627"/>
      <c r="AF22" s="627"/>
      <c r="AG22" s="627"/>
      <c r="AH22" s="627"/>
      <c r="AI22" s="627"/>
      <c r="AJ22" s="627"/>
      <c r="AK22" s="627"/>
      <c r="AL22" s="628">
        <v>0.80000001192092896</v>
      </c>
      <c r="AM22" s="629"/>
      <c r="AN22" s="629"/>
      <c r="AO22" s="630"/>
      <c r="AP22" s="642" t="s">
        <v>224</v>
      </c>
      <c r="AQ22" s="643"/>
      <c r="AR22" s="643"/>
      <c r="AS22" s="643"/>
      <c r="AT22" s="643"/>
      <c r="AU22" s="643"/>
      <c r="AV22" s="643"/>
      <c r="AW22" s="643"/>
      <c r="AX22" s="643"/>
      <c r="AY22" s="643"/>
      <c r="AZ22" s="643"/>
      <c r="BA22" s="643"/>
      <c r="BB22" s="643"/>
      <c r="BC22" s="643"/>
      <c r="BD22" s="643"/>
      <c r="BE22" s="643"/>
      <c r="BF22" s="644"/>
      <c r="BG22" s="623" t="s">
        <v>177</v>
      </c>
      <c r="BH22" s="624"/>
      <c r="BI22" s="624"/>
      <c r="BJ22" s="624"/>
      <c r="BK22" s="624"/>
      <c r="BL22" s="624"/>
      <c r="BM22" s="624"/>
      <c r="BN22" s="625"/>
      <c r="BO22" s="626" t="s">
        <v>113</v>
      </c>
      <c r="BP22" s="626"/>
      <c r="BQ22" s="626"/>
      <c r="BR22" s="626"/>
      <c r="BS22" s="627" t="s">
        <v>66</v>
      </c>
      <c r="BT22" s="627"/>
      <c r="BU22" s="627"/>
      <c r="BV22" s="627"/>
      <c r="BW22" s="627"/>
      <c r="BX22" s="627"/>
      <c r="BY22" s="627"/>
      <c r="BZ22" s="627"/>
      <c r="CA22" s="627"/>
      <c r="CB22" s="631"/>
      <c r="CD22" s="605" t="s">
        <v>225</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226</v>
      </c>
      <c r="C23" s="621"/>
      <c r="D23" s="621"/>
      <c r="E23" s="621"/>
      <c r="F23" s="621"/>
      <c r="G23" s="621"/>
      <c r="H23" s="621"/>
      <c r="I23" s="621"/>
      <c r="J23" s="621"/>
      <c r="K23" s="621"/>
      <c r="L23" s="621"/>
      <c r="M23" s="621"/>
      <c r="N23" s="621"/>
      <c r="O23" s="621"/>
      <c r="P23" s="621"/>
      <c r="Q23" s="622"/>
      <c r="R23" s="623">
        <v>5414019</v>
      </c>
      <c r="S23" s="624"/>
      <c r="T23" s="624"/>
      <c r="U23" s="624"/>
      <c r="V23" s="624"/>
      <c r="W23" s="624"/>
      <c r="X23" s="624"/>
      <c r="Y23" s="625"/>
      <c r="Z23" s="626">
        <v>39.5</v>
      </c>
      <c r="AA23" s="626"/>
      <c r="AB23" s="626"/>
      <c r="AC23" s="626"/>
      <c r="AD23" s="627">
        <v>4918698</v>
      </c>
      <c r="AE23" s="627"/>
      <c r="AF23" s="627"/>
      <c r="AG23" s="627"/>
      <c r="AH23" s="627"/>
      <c r="AI23" s="627"/>
      <c r="AJ23" s="627"/>
      <c r="AK23" s="627"/>
      <c r="AL23" s="628">
        <v>76.900000000000006</v>
      </c>
      <c r="AM23" s="629"/>
      <c r="AN23" s="629"/>
      <c r="AO23" s="630"/>
      <c r="AP23" s="642" t="s">
        <v>227</v>
      </c>
      <c r="AQ23" s="643"/>
      <c r="AR23" s="643"/>
      <c r="AS23" s="643"/>
      <c r="AT23" s="643"/>
      <c r="AU23" s="643"/>
      <c r="AV23" s="643"/>
      <c r="AW23" s="643"/>
      <c r="AX23" s="643"/>
      <c r="AY23" s="643"/>
      <c r="AZ23" s="643"/>
      <c r="BA23" s="643"/>
      <c r="BB23" s="643"/>
      <c r="BC23" s="643"/>
      <c r="BD23" s="643"/>
      <c r="BE23" s="643"/>
      <c r="BF23" s="644"/>
      <c r="BG23" s="623" t="s">
        <v>66</v>
      </c>
      <c r="BH23" s="624"/>
      <c r="BI23" s="624"/>
      <c r="BJ23" s="624"/>
      <c r="BK23" s="624"/>
      <c r="BL23" s="624"/>
      <c r="BM23" s="624"/>
      <c r="BN23" s="625"/>
      <c r="BO23" s="626" t="s">
        <v>177</v>
      </c>
      <c r="BP23" s="626"/>
      <c r="BQ23" s="626"/>
      <c r="BR23" s="626"/>
      <c r="BS23" s="627" t="s">
        <v>177</v>
      </c>
      <c r="BT23" s="627"/>
      <c r="BU23" s="627"/>
      <c r="BV23" s="627"/>
      <c r="BW23" s="627"/>
      <c r="BX23" s="627"/>
      <c r="BY23" s="627"/>
      <c r="BZ23" s="627"/>
      <c r="CA23" s="627"/>
      <c r="CB23" s="631"/>
      <c r="CD23" s="605" t="s">
        <v>166</v>
      </c>
      <c r="CE23" s="606"/>
      <c r="CF23" s="606"/>
      <c r="CG23" s="606"/>
      <c r="CH23" s="606"/>
      <c r="CI23" s="606"/>
      <c r="CJ23" s="606"/>
      <c r="CK23" s="606"/>
      <c r="CL23" s="606"/>
      <c r="CM23" s="606"/>
      <c r="CN23" s="606"/>
      <c r="CO23" s="606"/>
      <c r="CP23" s="606"/>
      <c r="CQ23" s="607"/>
      <c r="CR23" s="605" t="s">
        <v>228</v>
      </c>
      <c r="CS23" s="606"/>
      <c r="CT23" s="606"/>
      <c r="CU23" s="606"/>
      <c r="CV23" s="606"/>
      <c r="CW23" s="606"/>
      <c r="CX23" s="606"/>
      <c r="CY23" s="607"/>
      <c r="CZ23" s="605" t="s">
        <v>229</v>
      </c>
      <c r="DA23" s="606"/>
      <c r="DB23" s="606"/>
      <c r="DC23" s="607"/>
      <c r="DD23" s="605" t="s">
        <v>230</v>
      </c>
      <c r="DE23" s="606"/>
      <c r="DF23" s="606"/>
      <c r="DG23" s="606"/>
      <c r="DH23" s="606"/>
      <c r="DI23" s="606"/>
      <c r="DJ23" s="606"/>
      <c r="DK23" s="607"/>
      <c r="DL23" s="654" t="s">
        <v>231</v>
      </c>
      <c r="DM23" s="655"/>
      <c r="DN23" s="655"/>
      <c r="DO23" s="655"/>
      <c r="DP23" s="655"/>
      <c r="DQ23" s="655"/>
      <c r="DR23" s="655"/>
      <c r="DS23" s="655"/>
      <c r="DT23" s="655"/>
      <c r="DU23" s="655"/>
      <c r="DV23" s="656"/>
      <c r="DW23" s="605" t="s">
        <v>232</v>
      </c>
      <c r="DX23" s="606"/>
      <c r="DY23" s="606"/>
      <c r="DZ23" s="606"/>
      <c r="EA23" s="606"/>
      <c r="EB23" s="606"/>
      <c r="EC23" s="607"/>
    </row>
    <row r="24" spans="2:133" ht="11.25" customHeight="1" x14ac:dyDescent="0.15">
      <c r="B24" s="620" t="s">
        <v>233</v>
      </c>
      <c r="C24" s="621"/>
      <c r="D24" s="621"/>
      <c r="E24" s="621"/>
      <c r="F24" s="621"/>
      <c r="G24" s="621"/>
      <c r="H24" s="621"/>
      <c r="I24" s="621"/>
      <c r="J24" s="621"/>
      <c r="K24" s="621"/>
      <c r="L24" s="621"/>
      <c r="M24" s="621"/>
      <c r="N24" s="621"/>
      <c r="O24" s="621"/>
      <c r="P24" s="621"/>
      <c r="Q24" s="622"/>
      <c r="R24" s="623">
        <v>4918698</v>
      </c>
      <c r="S24" s="624"/>
      <c r="T24" s="624"/>
      <c r="U24" s="624"/>
      <c r="V24" s="624"/>
      <c r="W24" s="624"/>
      <c r="X24" s="624"/>
      <c r="Y24" s="625"/>
      <c r="Z24" s="626">
        <v>35.9</v>
      </c>
      <c r="AA24" s="626"/>
      <c r="AB24" s="626"/>
      <c r="AC24" s="626"/>
      <c r="AD24" s="627">
        <v>4918698</v>
      </c>
      <c r="AE24" s="627"/>
      <c r="AF24" s="627"/>
      <c r="AG24" s="627"/>
      <c r="AH24" s="627"/>
      <c r="AI24" s="627"/>
      <c r="AJ24" s="627"/>
      <c r="AK24" s="627"/>
      <c r="AL24" s="628">
        <v>76.900000000000006</v>
      </c>
      <c r="AM24" s="629"/>
      <c r="AN24" s="629"/>
      <c r="AO24" s="630"/>
      <c r="AP24" s="642" t="s">
        <v>234</v>
      </c>
      <c r="AQ24" s="643"/>
      <c r="AR24" s="643"/>
      <c r="AS24" s="643"/>
      <c r="AT24" s="643"/>
      <c r="AU24" s="643"/>
      <c r="AV24" s="643"/>
      <c r="AW24" s="643"/>
      <c r="AX24" s="643"/>
      <c r="AY24" s="643"/>
      <c r="AZ24" s="643"/>
      <c r="BA24" s="643"/>
      <c r="BB24" s="643"/>
      <c r="BC24" s="643"/>
      <c r="BD24" s="643"/>
      <c r="BE24" s="643"/>
      <c r="BF24" s="644"/>
      <c r="BG24" s="623" t="s">
        <v>177</v>
      </c>
      <c r="BH24" s="624"/>
      <c r="BI24" s="624"/>
      <c r="BJ24" s="624"/>
      <c r="BK24" s="624"/>
      <c r="BL24" s="624"/>
      <c r="BM24" s="624"/>
      <c r="BN24" s="625"/>
      <c r="BO24" s="626" t="s">
        <v>113</v>
      </c>
      <c r="BP24" s="626"/>
      <c r="BQ24" s="626"/>
      <c r="BR24" s="626"/>
      <c r="BS24" s="627" t="s">
        <v>66</v>
      </c>
      <c r="BT24" s="627"/>
      <c r="BU24" s="627"/>
      <c r="BV24" s="627"/>
      <c r="BW24" s="627"/>
      <c r="BX24" s="627"/>
      <c r="BY24" s="627"/>
      <c r="BZ24" s="627"/>
      <c r="CA24" s="627"/>
      <c r="CB24" s="631"/>
      <c r="CD24" s="634" t="s">
        <v>235</v>
      </c>
      <c r="CE24" s="635"/>
      <c r="CF24" s="635"/>
      <c r="CG24" s="635"/>
      <c r="CH24" s="635"/>
      <c r="CI24" s="635"/>
      <c r="CJ24" s="635"/>
      <c r="CK24" s="635"/>
      <c r="CL24" s="635"/>
      <c r="CM24" s="635"/>
      <c r="CN24" s="635"/>
      <c r="CO24" s="635"/>
      <c r="CP24" s="635"/>
      <c r="CQ24" s="636"/>
      <c r="CR24" s="612">
        <v>3226365</v>
      </c>
      <c r="CS24" s="613"/>
      <c r="CT24" s="613"/>
      <c r="CU24" s="613"/>
      <c r="CV24" s="613"/>
      <c r="CW24" s="613"/>
      <c r="CX24" s="613"/>
      <c r="CY24" s="614"/>
      <c r="CZ24" s="617">
        <v>25.7</v>
      </c>
      <c r="DA24" s="618"/>
      <c r="DB24" s="618"/>
      <c r="DC24" s="637"/>
      <c r="DD24" s="664">
        <v>2724926</v>
      </c>
      <c r="DE24" s="613"/>
      <c r="DF24" s="613"/>
      <c r="DG24" s="613"/>
      <c r="DH24" s="613"/>
      <c r="DI24" s="613"/>
      <c r="DJ24" s="613"/>
      <c r="DK24" s="614"/>
      <c r="DL24" s="664">
        <v>2511070</v>
      </c>
      <c r="DM24" s="613"/>
      <c r="DN24" s="613"/>
      <c r="DO24" s="613"/>
      <c r="DP24" s="613"/>
      <c r="DQ24" s="613"/>
      <c r="DR24" s="613"/>
      <c r="DS24" s="613"/>
      <c r="DT24" s="613"/>
      <c r="DU24" s="613"/>
      <c r="DV24" s="614"/>
      <c r="DW24" s="617">
        <v>37.9</v>
      </c>
      <c r="DX24" s="618"/>
      <c r="DY24" s="618"/>
      <c r="DZ24" s="618"/>
      <c r="EA24" s="618"/>
      <c r="EB24" s="618"/>
      <c r="EC24" s="619"/>
    </row>
    <row r="25" spans="2:133" ht="11.25" customHeight="1" x14ac:dyDescent="0.15">
      <c r="B25" s="620" t="s">
        <v>236</v>
      </c>
      <c r="C25" s="621"/>
      <c r="D25" s="621"/>
      <c r="E25" s="621"/>
      <c r="F25" s="621"/>
      <c r="G25" s="621"/>
      <c r="H25" s="621"/>
      <c r="I25" s="621"/>
      <c r="J25" s="621"/>
      <c r="K25" s="621"/>
      <c r="L25" s="621"/>
      <c r="M25" s="621"/>
      <c r="N25" s="621"/>
      <c r="O25" s="621"/>
      <c r="P25" s="621"/>
      <c r="Q25" s="622"/>
      <c r="R25" s="623">
        <v>495321</v>
      </c>
      <c r="S25" s="624"/>
      <c r="T25" s="624"/>
      <c r="U25" s="624"/>
      <c r="V25" s="624"/>
      <c r="W25" s="624"/>
      <c r="X25" s="624"/>
      <c r="Y25" s="625"/>
      <c r="Z25" s="626">
        <v>3.6</v>
      </c>
      <c r="AA25" s="626"/>
      <c r="AB25" s="626"/>
      <c r="AC25" s="626"/>
      <c r="AD25" s="627" t="s">
        <v>66</v>
      </c>
      <c r="AE25" s="627"/>
      <c r="AF25" s="627"/>
      <c r="AG25" s="627"/>
      <c r="AH25" s="627"/>
      <c r="AI25" s="627"/>
      <c r="AJ25" s="627"/>
      <c r="AK25" s="627"/>
      <c r="AL25" s="628" t="s">
        <v>113</v>
      </c>
      <c r="AM25" s="629"/>
      <c r="AN25" s="629"/>
      <c r="AO25" s="630"/>
      <c r="AP25" s="642" t="s">
        <v>237</v>
      </c>
      <c r="AQ25" s="643"/>
      <c r="AR25" s="643"/>
      <c r="AS25" s="643"/>
      <c r="AT25" s="643"/>
      <c r="AU25" s="643"/>
      <c r="AV25" s="643"/>
      <c r="AW25" s="643"/>
      <c r="AX25" s="643"/>
      <c r="AY25" s="643"/>
      <c r="AZ25" s="643"/>
      <c r="BA25" s="643"/>
      <c r="BB25" s="643"/>
      <c r="BC25" s="643"/>
      <c r="BD25" s="643"/>
      <c r="BE25" s="643"/>
      <c r="BF25" s="644"/>
      <c r="BG25" s="623" t="s">
        <v>177</v>
      </c>
      <c r="BH25" s="624"/>
      <c r="BI25" s="624"/>
      <c r="BJ25" s="624"/>
      <c r="BK25" s="624"/>
      <c r="BL25" s="624"/>
      <c r="BM25" s="624"/>
      <c r="BN25" s="625"/>
      <c r="BO25" s="626" t="s">
        <v>113</v>
      </c>
      <c r="BP25" s="626"/>
      <c r="BQ25" s="626"/>
      <c r="BR25" s="626"/>
      <c r="BS25" s="627" t="s">
        <v>66</v>
      </c>
      <c r="BT25" s="627"/>
      <c r="BU25" s="627"/>
      <c r="BV25" s="627"/>
      <c r="BW25" s="627"/>
      <c r="BX25" s="627"/>
      <c r="BY25" s="627"/>
      <c r="BZ25" s="627"/>
      <c r="CA25" s="627"/>
      <c r="CB25" s="631"/>
      <c r="CD25" s="638" t="s">
        <v>238</v>
      </c>
      <c r="CE25" s="639"/>
      <c r="CF25" s="639"/>
      <c r="CG25" s="639"/>
      <c r="CH25" s="639"/>
      <c r="CI25" s="639"/>
      <c r="CJ25" s="639"/>
      <c r="CK25" s="639"/>
      <c r="CL25" s="639"/>
      <c r="CM25" s="639"/>
      <c r="CN25" s="639"/>
      <c r="CO25" s="639"/>
      <c r="CP25" s="639"/>
      <c r="CQ25" s="640"/>
      <c r="CR25" s="623">
        <v>1344726</v>
      </c>
      <c r="CS25" s="657"/>
      <c r="CT25" s="657"/>
      <c r="CU25" s="657"/>
      <c r="CV25" s="657"/>
      <c r="CW25" s="657"/>
      <c r="CX25" s="657"/>
      <c r="CY25" s="658"/>
      <c r="CZ25" s="628">
        <v>10.7</v>
      </c>
      <c r="DA25" s="659"/>
      <c r="DB25" s="659"/>
      <c r="DC25" s="665"/>
      <c r="DD25" s="632">
        <v>1238750</v>
      </c>
      <c r="DE25" s="657"/>
      <c r="DF25" s="657"/>
      <c r="DG25" s="657"/>
      <c r="DH25" s="657"/>
      <c r="DI25" s="657"/>
      <c r="DJ25" s="657"/>
      <c r="DK25" s="658"/>
      <c r="DL25" s="632">
        <v>1026396</v>
      </c>
      <c r="DM25" s="657"/>
      <c r="DN25" s="657"/>
      <c r="DO25" s="657"/>
      <c r="DP25" s="657"/>
      <c r="DQ25" s="657"/>
      <c r="DR25" s="657"/>
      <c r="DS25" s="657"/>
      <c r="DT25" s="657"/>
      <c r="DU25" s="657"/>
      <c r="DV25" s="658"/>
      <c r="DW25" s="628">
        <v>15.5</v>
      </c>
      <c r="DX25" s="659"/>
      <c r="DY25" s="659"/>
      <c r="DZ25" s="659"/>
      <c r="EA25" s="659"/>
      <c r="EB25" s="659"/>
      <c r="EC25" s="660"/>
    </row>
    <row r="26" spans="2:133" ht="11.25" customHeight="1" x14ac:dyDescent="0.15">
      <c r="B26" s="620" t="s">
        <v>239</v>
      </c>
      <c r="C26" s="621"/>
      <c r="D26" s="621"/>
      <c r="E26" s="621"/>
      <c r="F26" s="621"/>
      <c r="G26" s="621"/>
      <c r="H26" s="621"/>
      <c r="I26" s="621"/>
      <c r="J26" s="621"/>
      <c r="K26" s="621"/>
      <c r="L26" s="621"/>
      <c r="M26" s="621"/>
      <c r="N26" s="621"/>
      <c r="O26" s="621"/>
      <c r="P26" s="621"/>
      <c r="Q26" s="622"/>
      <c r="R26" s="623" t="s">
        <v>177</v>
      </c>
      <c r="S26" s="624"/>
      <c r="T26" s="624"/>
      <c r="U26" s="624"/>
      <c r="V26" s="624"/>
      <c r="W26" s="624"/>
      <c r="X26" s="624"/>
      <c r="Y26" s="625"/>
      <c r="Z26" s="626" t="s">
        <v>177</v>
      </c>
      <c r="AA26" s="626"/>
      <c r="AB26" s="626"/>
      <c r="AC26" s="626"/>
      <c r="AD26" s="627" t="s">
        <v>113</v>
      </c>
      <c r="AE26" s="627"/>
      <c r="AF26" s="627"/>
      <c r="AG26" s="627"/>
      <c r="AH26" s="627"/>
      <c r="AI26" s="627"/>
      <c r="AJ26" s="627"/>
      <c r="AK26" s="627"/>
      <c r="AL26" s="628" t="s">
        <v>66</v>
      </c>
      <c r="AM26" s="629"/>
      <c r="AN26" s="629"/>
      <c r="AO26" s="630"/>
      <c r="AP26" s="642" t="s">
        <v>240</v>
      </c>
      <c r="AQ26" s="666"/>
      <c r="AR26" s="666"/>
      <c r="AS26" s="666"/>
      <c r="AT26" s="666"/>
      <c r="AU26" s="666"/>
      <c r="AV26" s="666"/>
      <c r="AW26" s="666"/>
      <c r="AX26" s="666"/>
      <c r="AY26" s="666"/>
      <c r="AZ26" s="666"/>
      <c r="BA26" s="666"/>
      <c r="BB26" s="666"/>
      <c r="BC26" s="666"/>
      <c r="BD26" s="666"/>
      <c r="BE26" s="666"/>
      <c r="BF26" s="644"/>
      <c r="BG26" s="623" t="s">
        <v>113</v>
      </c>
      <c r="BH26" s="624"/>
      <c r="BI26" s="624"/>
      <c r="BJ26" s="624"/>
      <c r="BK26" s="624"/>
      <c r="BL26" s="624"/>
      <c r="BM26" s="624"/>
      <c r="BN26" s="625"/>
      <c r="BO26" s="626" t="s">
        <v>177</v>
      </c>
      <c r="BP26" s="626"/>
      <c r="BQ26" s="626"/>
      <c r="BR26" s="626"/>
      <c r="BS26" s="627" t="s">
        <v>66</v>
      </c>
      <c r="BT26" s="627"/>
      <c r="BU26" s="627"/>
      <c r="BV26" s="627"/>
      <c r="BW26" s="627"/>
      <c r="BX26" s="627"/>
      <c r="BY26" s="627"/>
      <c r="BZ26" s="627"/>
      <c r="CA26" s="627"/>
      <c r="CB26" s="631"/>
      <c r="CD26" s="638" t="s">
        <v>241</v>
      </c>
      <c r="CE26" s="639"/>
      <c r="CF26" s="639"/>
      <c r="CG26" s="639"/>
      <c r="CH26" s="639"/>
      <c r="CI26" s="639"/>
      <c r="CJ26" s="639"/>
      <c r="CK26" s="639"/>
      <c r="CL26" s="639"/>
      <c r="CM26" s="639"/>
      <c r="CN26" s="639"/>
      <c r="CO26" s="639"/>
      <c r="CP26" s="639"/>
      <c r="CQ26" s="640"/>
      <c r="CR26" s="623">
        <v>771160</v>
      </c>
      <c r="CS26" s="624"/>
      <c r="CT26" s="624"/>
      <c r="CU26" s="624"/>
      <c r="CV26" s="624"/>
      <c r="CW26" s="624"/>
      <c r="CX26" s="624"/>
      <c r="CY26" s="625"/>
      <c r="CZ26" s="628">
        <v>6.1</v>
      </c>
      <c r="DA26" s="659"/>
      <c r="DB26" s="659"/>
      <c r="DC26" s="665"/>
      <c r="DD26" s="632">
        <v>704175</v>
      </c>
      <c r="DE26" s="624"/>
      <c r="DF26" s="624"/>
      <c r="DG26" s="624"/>
      <c r="DH26" s="624"/>
      <c r="DI26" s="624"/>
      <c r="DJ26" s="624"/>
      <c r="DK26" s="625"/>
      <c r="DL26" s="632" t="s">
        <v>66</v>
      </c>
      <c r="DM26" s="624"/>
      <c r="DN26" s="624"/>
      <c r="DO26" s="624"/>
      <c r="DP26" s="624"/>
      <c r="DQ26" s="624"/>
      <c r="DR26" s="624"/>
      <c r="DS26" s="624"/>
      <c r="DT26" s="624"/>
      <c r="DU26" s="624"/>
      <c r="DV26" s="625"/>
      <c r="DW26" s="628" t="s">
        <v>177</v>
      </c>
      <c r="DX26" s="659"/>
      <c r="DY26" s="659"/>
      <c r="DZ26" s="659"/>
      <c r="EA26" s="659"/>
      <c r="EB26" s="659"/>
      <c r="EC26" s="660"/>
    </row>
    <row r="27" spans="2:133" ht="11.25" customHeight="1" x14ac:dyDescent="0.15">
      <c r="B27" s="620" t="s">
        <v>242</v>
      </c>
      <c r="C27" s="621"/>
      <c r="D27" s="621"/>
      <c r="E27" s="621"/>
      <c r="F27" s="621"/>
      <c r="G27" s="621"/>
      <c r="H27" s="621"/>
      <c r="I27" s="621"/>
      <c r="J27" s="621"/>
      <c r="K27" s="621"/>
      <c r="L27" s="621"/>
      <c r="M27" s="621"/>
      <c r="N27" s="621"/>
      <c r="O27" s="621"/>
      <c r="P27" s="621"/>
      <c r="Q27" s="622"/>
      <c r="R27" s="623">
        <v>6887379</v>
      </c>
      <c r="S27" s="624"/>
      <c r="T27" s="624"/>
      <c r="U27" s="624"/>
      <c r="V27" s="624"/>
      <c r="W27" s="624"/>
      <c r="X27" s="624"/>
      <c r="Y27" s="625"/>
      <c r="Z27" s="626">
        <v>50.3</v>
      </c>
      <c r="AA27" s="626"/>
      <c r="AB27" s="626"/>
      <c r="AC27" s="626"/>
      <c r="AD27" s="627">
        <v>6392058</v>
      </c>
      <c r="AE27" s="627"/>
      <c r="AF27" s="627"/>
      <c r="AG27" s="627"/>
      <c r="AH27" s="627"/>
      <c r="AI27" s="627"/>
      <c r="AJ27" s="627"/>
      <c r="AK27" s="627"/>
      <c r="AL27" s="628">
        <v>99.900001525878906</v>
      </c>
      <c r="AM27" s="629"/>
      <c r="AN27" s="629"/>
      <c r="AO27" s="630"/>
      <c r="AP27" s="620" t="s">
        <v>243</v>
      </c>
      <c r="AQ27" s="621"/>
      <c r="AR27" s="621"/>
      <c r="AS27" s="621"/>
      <c r="AT27" s="621"/>
      <c r="AU27" s="621"/>
      <c r="AV27" s="621"/>
      <c r="AW27" s="621"/>
      <c r="AX27" s="621"/>
      <c r="AY27" s="621"/>
      <c r="AZ27" s="621"/>
      <c r="BA27" s="621"/>
      <c r="BB27" s="621"/>
      <c r="BC27" s="621"/>
      <c r="BD27" s="621"/>
      <c r="BE27" s="621"/>
      <c r="BF27" s="622"/>
      <c r="BG27" s="623">
        <v>896685</v>
      </c>
      <c r="BH27" s="624"/>
      <c r="BI27" s="624"/>
      <c r="BJ27" s="624"/>
      <c r="BK27" s="624"/>
      <c r="BL27" s="624"/>
      <c r="BM27" s="624"/>
      <c r="BN27" s="625"/>
      <c r="BO27" s="626">
        <v>100</v>
      </c>
      <c r="BP27" s="626"/>
      <c r="BQ27" s="626"/>
      <c r="BR27" s="626"/>
      <c r="BS27" s="627" t="s">
        <v>177</v>
      </c>
      <c r="BT27" s="627"/>
      <c r="BU27" s="627"/>
      <c r="BV27" s="627"/>
      <c r="BW27" s="627"/>
      <c r="BX27" s="627"/>
      <c r="BY27" s="627"/>
      <c r="BZ27" s="627"/>
      <c r="CA27" s="627"/>
      <c r="CB27" s="631"/>
      <c r="CD27" s="638" t="s">
        <v>244</v>
      </c>
      <c r="CE27" s="639"/>
      <c r="CF27" s="639"/>
      <c r="CG27" s="639"/>
      <c r="CH27" s="639"/>
      <c r="CI27" s="639"/>
      <c r="CJ27" s="639"/>
      <c r="CK27" s="639"/>
      <c r="CL27" s="639"/>
      <c r="CM27" s="639"/>
      <c r="CN27" s="639"/>
      <c r="CO27" s="639"/>
      <c r="CP27" s="639"/>
      <c r="CQ27" s="640"/>
      <c r="CR27" s="623">
        <v>529163</v>
      </c>
      <c r="CS27" s="657"/>
      <c r="CT27" s="657"/>
      <c r="CU27" s="657"/>
      <c r="CV27" s="657"/>
      <c r="CW27" s="657"/>
      <c r="CX27" s="657"/>
      <c r="CY27" s="658"/>
      <c r="CZ27" s="628">
        <v>4.2</v>
      </c>
      <c r="DA27" s="659"/>
      <c r="DB27" s="659"/>
      <c r="DC27" s="665"/>
      <c r="DD27" s="632">
        <v>141917</v>
      </c>
      <c r="DE27" s="657"/>
      <c r="DF27" s="657"/>
      <c r="DG27" s="657"/>
      <c r="DH27" s="657"/>
      <c r="DI27" s="657"/>
      <c r="DJ27" s="657"/>
      <c r="DK27" s="658"/>
      <c r="DL27" s="632">
        <v>140415</v>
      </c>
      <c r="DM27" s="657"/>
      <c r="DN27" s="657"/>
      <c r="DO27" s="657"/>
      <c r="DP27" s="657"/>
      <c r="DQ27" s="657"/>
      <c r="DR27" s="657"/>
      <c r="DS27" s="657"/>
      <c r="DT27" s="657"/>
      <c r="DU27" s="657"/>
      <c r="DV27" s="658"/>
      <c r="DW27" s="628">
        <v>2.1</v>
      </c>
      <c r="DX27" s="659"/>
      <c r="DY27" s="659"/>
      <c r="DZ27" s="659"/>
      <c r="EA27" s="659"/>
      <c r="EB27" s="659"/>
      <c r="EC27" s="660"/>
    </row>
    <row r="28" spans="2:133" ht="11.25" customHeight="1" x14ac:dyDescent="0.15">
      <c r="B28" s="620" t="s">
        <v>245</v>
      </c>
      <c r="C28" s="621"/>
      <c r="D28" s="621"/>
      <c r="E28" s="621"/>
      <c r="F28" s="621"/>
      <c r="G28" s="621"/>
      <c r="H28" s="621"/>
      <c r="I28" s="621"/>
      <c r="J28" s="621"/>
      <c r="K28" s="621"/>
      <c r="L28" s="621"/>
      <c r="M28" s="621"/>
      <c r="N28" s="621"/>
      <c r="O28" s="621"/>
      <c r="P28" s="621"/>
      <c r="Q28" s="622"/>
      <c r="R28" s="623">
        <v>2343</v>
      </c>
      <c r="S28" s="624"/>
      <c r="T28" s="624"/>
      <c r="U28" s="624"/>
      <c r="V28" s="624"/>
      <c r="W28" s="624"/>
      <c r="X28" s="624"/>
      <c r="Y28" s="625"/>
      <c r="Z28" s="626">
        <v>0</v>
      </c>
      <c r="AA28" s="626"/>
      <c r="AB28" s="626"/>
      <c r="AC28" s="626"/>
      <c r="AD28" s="627">
        <v>2343</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38" t="s">
        <v>246</v>
      </c>
      <c r="CE28" s="639"/>
      <c r="CF28" s="639"/>
      <c r="CG28" s="639"/>
      <c r="CH28" s="639"/>
      <c r="CI28" s="639"/>
      <c r="CJ28" s="639"/>
      <c r="CK28" s="639"/>
      <c r="CL28" s="639"/>
      <c r="CM28" s="639"/>
      <c r="CN28" s="639"/>
      <c r="CO28" s="639"/>
      <c r="CP28" s="639"/>
      <c r="CQ28" s="640"/>
      <c r="CR28" s="623">
        <v>1352476</v>
      </c>
      <c r="CS28" s="624"/>
      <c r="CT28" s="624"/>
      <c r="CU28" s="624"/>
      <c r="CV28" s="624"/>
      <c r="CW28" s="624"/>
      <c r="CX28" s="624"/>
      <c r="CY28" s="625"/>
      <c r="CZ28" s="628">
        <v>10.8</v>
      </c>
      <c r="DA28" s="659"/>
      <c r="DB28" s="659"/>
      <c r="DC28" s="665"/>
      <c r="DD28" s="632">
        <v>1344259</v>
      </c>
      <c r="DE28" s="624"/>
      <c r="DF28" s="624"/>
      <c r="DG28" s="624"/>
      <c r="DH28" s="624"/>
      <c r="DI28" s="624"/>
      <c r="DJ28" s="624"/>
      <c r="DK28" s="625"/>
      <c r="DL28" s="632">
        <v>1344259</v>
      </c>
      <c r="DM28" s="624"/>
      <c r="DN28" s="624"/>
      <c r="DO28" s="624"/>
      <c r="DP28" s="624"/>
      <c r="DQ28" s="624"/>
      <c r="DR28" s="624"/>
      <c r="DS28" s="624"/>
      <c r="DT28" s="624"/>
      <c r="DU28" s="624"/>
      <c r="DV28" s="625"/>
      <c r="DW28" s="628">
        <v>20.3</v>
      </c>
      <c r="DX28" s="659"/>
      <c r="DY28" s="659"/>
      <c r="DZ28" s="659"/>
      <c r="EA28" s="659"/>
      <c r="EB28" s="659"/>
      <c r="EC28" s="660"/>
    </row>
    <row r="29" spans="2:133" ht="11.25" customHeight="1" x14ac:dyDescent="0.15">
      <c r="B29" s="620" t="s">
        <v>247</v>
      </c>
      <c r="C29" s="621"/>
      <c r="D29" s="621"/>
      <c r="E29" s="621"/>
      <c r="F29" s="621"/>
      <c r="G29" s="621"/>
      <c r="H29" s="621"/>
      <c r="I29" s="621"/>
      <c r="J29" s="621"/>
      <c r="K29" s="621"/>
      <c r="L29" s="621"/>
      <c r="M29" s="621"/>
      <c r="N29" s="621"/>
      <c r="O29" s="621"/>
      <c r="P29" s="621"/>
      <c r="Q29" s="622"/>
      <c r="R29" s="623">
        <v>11193</v>
      </c>
      <c r="S29" s="624"/>
      <c r="T29" s="624"/>
      <c r="U29" s="624"/>
      <c r="V29" s="624"/>
      <c r="W29" s="624"/>
      <c r="X29" s="624"/>
      <c r="Y29" s="625"/>
      <c r="Z29" s="626">
        <v>0.1</v>
      </c>
      <c r="AA29" s="626"/>
      <c r="AB29" s="626"/>
      <c r="AC29" s="626"/>
      <c r="AD29" s="627" t="s">
        <v>66</v>
      </c>
      <c r="AE29" s="627"/>
      <c r="AF29" s="627"/>
      <c r="AG29" s="627"/>
      <c r="AH29" s="627"/>
      <c r="AI29" s="627"/>
      <c r="AJ29" s="627"/>
      <c r="AK29" s="627"/>
      <c r="AL29" s="628" t="s">
        <v>66</v>
      </c>
      <c r="AM29" s="629"/>
      <c r="AN29" s="629"/>
      <c r="AO29" s="630"/>
      <c r="AP29" s="667"/>
      <c r="AQ29" s="668"/>
      <c r="AR29" s="668"/>
      <c r="AS29" s="668"/>
      <c r="AT29" s="668"/>
      <c r="AU29" s="668"/>
      <c r="AV29" s="668"/>
      <c r="AW29" s="668"/>
      <c r="AX29" s="668"/>
      <c r="AY29" s="668"/>
      <c r="AZ29" s="668"/>
      <c r="BA29" s="668"/>
      <c r="BB29" s="668"/>
      <c r="BC29" s="668"/>
      <c r="BD29" s="668"/>
      <c r="BE29" s="668"/>
      <c r="BF29" s="669"/>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72" t="s">
        <v>248</v>
      </c>
      <c r="CE29" s="673"/>
      <c r="CF29" s="638" t="s">
        <v>249</v>
      </c>
      <c r="CG29" s="639"/>
      <c r="CH29" s="639"/>
      <c r="CI29" s="639"/>
      <c r="CJ29" s="639"/>
      <c r="CK29" s="639"/>
      <c r="CL29" s="639"/>
      <c r="CM29" s="639"/>
      <c r="CN29" s="639"/>
      <c r="CO29" s="639"/>
      <c r="CP29" s="639"/>
      <c r="CQ29" s="640"/>
      <c r="CR29" s="623">
        <v>1352476</v>
      </c>
      <c r="CS29" s="657"/>
      <c r="CT29" s="657"/>
      <c r="CU29" s="657"/>
      <c r="CV29" s="657"/>
      <c r="CW29" s="657"/>
      <c r="CX29" s="657"/>
      <c r="CY29" s="658"/>
      <c r="CZ29" s="628">
        <v>10.8</v>
      </c>
      <c r="DA29" s="659"/>
      <c r="DB29" s="659"/>
      <c r="DC29" s="665"/>
      <c r="DD29" s="632">
        <v>1344259</v>
      </c>
      <c r="DE29" s="657"/>
      <c r="DF29" s="657"/>
      <c r="DG29" s="657"/>
      <c r="DH29" s="657"/>
      <c r="DI29" s="657"/>
      <c r="DJ29" s="657"/>
      <c r="DK29" s="658"/>
      <c r="DL29" s="632">
        <v>1344259</v>
      </c>
      <c r="DM29" s="657"/>
      <c r="DN29" s="657"/>
      <c r="DO29" s="657"/>
      <c r="DP29" s="657"/>
      <c r="DQ29" s="657"/>
      <c r="DR29" s="657"/>
      <c r="DS29" s="657"/>
      <c r="DT29" s="657"/>
      <c r="DU29" s="657"/>
      <c r="DV29" s="658"/>
      <c r="DW29" s="628">
        <v>20.3</v>
      </c>
      <c r="DX29" s="659"/>
      <c r="DY29" s="659"/>
      <c r="DZ29" s="659"/>
      <c r="EA29" s="659"/>
      <c r="EB29" s="659"/>
      <c r="EC29" s="660"/>
    </row>
    <row r="30" spans="2:133" ht="11.25" customHeight="1" x14ac:dyDescent="0.15">
      <c r="B30" s="620" t="s">
        <v>250</v>
      </c>
      <c r="C30" s="621"/>
      <c r="D30" s="621"/>
      <c r="E30" s="621"/>
      <c r="F30" s="621"/>
      <c r="G30" s="621"/>
      <c r="H30" s="621"/>
      <c r="I30" s="621"/>
      <c r="J30" s="621"/>
      <c r="K30" s="621"/>
      <c r="L30" s="621"/>
      <c r="M30" s="621"/>
      <c r="N30" s="621"/>
      <c r="O30" s="621"/>
      <c r="P30" s="621"/>
      <c r="Q30" s="622"/>
      <c r="R30" s="623">
        <v>100880</v>
      </c>
      <c r="S30" s="624"/>
      <c r="T30" s="624"/>
      <c r="U30" s="624"/>
      <c r="V30" s="624"/>
      <c r="W30" s="624"/>
      <c r="X30" s="624"/>
      <c r="Y30" s="625"/>
      <c r="Z30" s="626">
        <v>0.7</v>
      </c>
      <c r="AA30" s="626"/>
      <c r="AB30" s="626"/>
      <c r="AC30" s="626"/>
      <c r="AD30" s="627">
        <v>4290</v>
      </c>
      <c r="AE30" s="627"/>
      <c r="AF30" s="627"/>
      <c r="AG30" s="627"/>
      <c r="AH30" s="627"/>
      <c r="AI30" s="627"/>
      <c r="AJ30" s="627"/>
      <c r="AK30" s="627"/>
      <c r="AL30" s="628">
        <v>0.1</v>
      </c>
      <c r="AM30" s="629"/>
      <c r="AN30" s="629"/>
      <c r="AO30" s="630"/>
      <c r="AP30" s="602" t="s">
        <v>166</v>
      </c>
      <c r="AQ30" s="603"/>
      <c r="AR30" s="603"/>
      <c r="AS30" s="603"/>
      <c r="AT30" s="603"/>
      <c r="AU30" s="603"/>
      <c r="AV30" s="603"/>
      <c r="AW30" s="603"/>
      <c r="AX30" s="603"/>
      <c r="AY30" s="603"/>
      <c r="AZ30" s="603"/>
      <c r="BA30" s="603"/>
      <c r="BB30" s="603"/>
      <c r="BC30" s="603"/>
      <c r="BD30" s="603"/>
      <c r="BE30" s="603"/>
      <c r="BF30" s="604"/>
      <c r="BG30" s="602" t="s">
        <v>251</v>
      </c>
      <c r="BH30" s="670"/>
      <c r="BI30" s="670"/>
      <c r="BJ30" s="670"/>
      <c r="BK30" s="670"/>
      <c r="BL30" s="670"/>
      <c r="BM30" s="670"/>
      <c r="BN30" s="670"/>
      <c r="BO30" s="670"/>
      <c r="BP30" s="670"/>
      <c r="BQ30" s="671"/>
      <c r="BR30" s="602" t="s">
        <v>252</v>
      </c>
      <c r="BS30" s="670"/>
      <c r="BT30" s="670"/>
      <c r="BU30" s="670"/>
      <c r="BV30" s="670"/>
      <c r="BW30" s="670"/>
      <c r="BX30" s="670"/>
      <c r="BY30" s="670"/>
      <c r="BZ30" s="670"/>
      <c r="CA30" s="670"/>
      <c r="CB30" s="671"/>
      <c r="CD30" s="674"/>
      <c r="CE30" s="675"/>
      <c r="CF30" s="638" t="s">
        <v>253</v>
      </c>
      <c r="CG30" s="639"/>
      <c r="CH30" s="639"/>
      <c r="CI30" s="639"/>
      <c r="CJ30" s="639"/>
      <c r="CK30" s="639"/>
      <c r="CL30" s="639"/>
      <c r="CM30" s="639"/>
      <c r="CN30" s="639"/>
      <c r="CO30" s="639"/>
      <c r="CP30" s="639"/>
      <c r="CQ30" s="640"/>
      <c r="CR30" s="623">
        <v>1310426</v>
      </c>
      <c r="CS30" s="624"/>
      <c r="CT30" s="624"/>
      <c r="CU30" s="624"/>
      <c r="CV30" s="624"/>
      <c r="CW30" s="624"/>
      <c r="CX30" s="624"/>
      <c r="CY30" s="625"/>
      <c r="CZ30" s="628">
        <v>10.4</v>
      </c>
      <c r="DA30" s="659"/>
      <c r="DB30" s="659"/>
      <c r="DC30" s="665"/>
      <c r="DD30" s="632">
        <v>1302555</v>
      </c>
      <c r="DE30" s="624"/>
      <c r="DF30" s="624"/>
      <c r="DG30" s="624"/>
      <c r="DH30" s="624"/>
      <c r="DI30" s="624"/>
      <c r="DJ30" s="624"/>
      <c r="DK30" s="625"/>
      <c r="DL30" s="632">
        <v>1302555</v>
      </c>
      <c r="DM30" s="624"/>
      <c r="DN30" s="624"/>
      <c r="DO30" s="624"/>
      <c r="DP30" s="624"/>
      <c r="DQ30" s="624"/>
      <c r="DR30" s="624"/>
      <c r="DS30" s="624"/>
      <c r="DT30" s="624"/>
      <c r="DU30" s="624"/>
      <c r="DV30" s="625"/>
      <c r="DW30" s="628">
        <v>19.7</v>
      </c>
      <c r="DX30" s="659"/>
      <c r="DY30" s="659"/>
      <c r="DZ30" s="659"/>
      <c r="EA30" s="659"/>
      <c r="EB30" s="659"/>
      <c r="EC30" s="660"/>
    </row>
    <row r="31" spans="2:133" ht="11.25" customHeight="1" x14ac:dyDescent="0.15">
      <c r="B31" s="620" t="s">
        <v>254</v>
      </c>
      <c r="C31" s="621"/>
      <c r="D31" s="621"/>
      <c r="E31" s="621"/>
      <c r="F31" s="621"/>
      <c r="G31" s="621"/>
      <c r="H31" s="621"/>
      <c r="I31" s="621"/>
      <c r="J31" s="621"/>
      <c r="K31" s="621"/>
      <c r="L31" s="621"/>
      <c r="M31" s="621"/>
      <c r="N31" s="621"/>
      <c r="O31" s="621"/>
      <c r="P31" s="621"/>
      <c r="Q31" s="622"/>
      <c r="R31" s="623">
        <v>61266</v>
      </c>
      <c r="S31" s="624"/>
      <c r="T31" s="624"/>
      <c r="U31" s="624"/>
      <c r="V31" s="624"/>
      <c r="W31" s="624"/>
      <c r="X31" s="624"/>
      <c r="Y31" s="625"/>
      <c r="Z31" s="626">
        <v>0.4</v>
      </c>
      <c r="AA31" s="626"/>
      <c r="AB31" s="626"/>
      <c r="AC31" s="626"/>
      <c r="AD31" s="627">
        <v>22</v>
      </c>
      <c r="AE31" s="627"/>
      <c r="AF31" s="627"/>
      <c r="AG31" s="627"/>
      <c r="AH31" s="627"/>
      <c r="AI31" s="627"/>
      <c r="AJ31" s="627"/>
      <c r="AK31" s="627"/>
      <c r="AL31" s="628">
        <v>0</v>
      </c>
      <c r="AM31" s="629"/>
      <c r="AN31" s="629"/>
      <c r="AO31" s="630"/>
      <c r="AP31" s="683" t="s">
        <v>255</v>
      </c>
      <c r="AQ31" s="684"/>
      <c r="AR31" s="684"/>
      <c r="AS31" s="684"/>
      <c r="AT31" s="689" t="s">
        <v>256</v>
      </c>
      <c r="AU31" s="79"/>
      <c r="AV31" s="79"/>
      <c r="AW31" s="79"/>
      <c r="AX31" s="609" t="s">
        <v>128</v>
      </c>
      <c r="AY31" s="610"/>
      <c r="AZ31" s="610"/>
      <c r="BA31" s="610"/>
      <c r="BB31" s="610"/>
      <c r="BC31" s="610"/>
      <c r="BD31" s="610"/>
      <c r="BE31" s="610"/>
      <c r="BF31" s="611"/>
      <c r="BG31" s="682">
        <v>99.3</v>
      </c>
      <c r="BH31" s="678"/>
      <c r="BI31" s="678"/>
      <c r="BJ31" s="678"/>
      <c r="BK31" s="678"/>
      <c r="BL31" s="678"/>
      <c r="BM31" s="618">
        <v>98.3</v>
      </c>
      <c r="BN31" s="678"/>
      <c r="BO31" s="678"/>
      <c r="BP31" s="678"/>
      <c r="BQ31" s="679"/>
      <c r="BR31" s="682">
        <v>99.4</v>
      </c>
      <c r="BS31" s="678"/>
      <c r="BT31" s="678"/>
      <c r="BU31" s="678"/>
      <c r="BV31" s="678"/>
      <c r="BW31" s="678"/>
      <c r="BX31" s="618">
        <v>98.8</v>
      </c>
      <c r="BY31" s="678"/>
      <c r="BZ31" s="678"/>
      <c r="CA31" s="678"/>
      <c r="CB31" s="679"/>
      <c r="CD31" s="674"/>
      <c r="CE31" s="675"/>
      <c r="CF31" s="638" t="s">
        <v>257</v>
      </c>
      <c r="CG31" s="639"/>
      <c r="CH31" s="639"/>
      <c r="CI31" s="639"/>
      <c r="CJ31" s="639"/>
      <c r="CK31" s="639"/>
      <c r="CL31" s="639"/>
      <c r="CM31" s="639"/>
      <c r="CN31" s="639"/>
      <c r="CO31" s="639"/>
      <c r="CP31" s="639"/>
      <c r="CQ31" s="640"/>
      <c r="CR31" s="623">
        <v>42050</v>
      </c>
      <c r="CS31" s="657"/>
      <c r="CT31" s="657"/>
      <c r="CU31" s="657"/>
      <c r="CV31" s="657"/>
      <c r="CW31" s="657"/>
      <c r="CX31" s="657"/>
      <c r="CY31" s="658"/>
      <c r="CZ31" s="628">
        <v>0.3</v>
      </c>
      <c r="DA31" s="659"/>
      <c r="DB31" s="659"/>
      <c r="DC31" s="665"/>
      <c r="DD31" s="632">
        <v>41704</v>
      </c>
      <c r="DE31" s="657"/>
      <c r="DF31" s="657"/>
      <c r="DG31" s="657"/>
      <c r="DH31" s="657"/>
      <c r="DI31" s="657"/>
      <c r="DJ31" s="657"/>
      <c r="DK31" s="658"/>
      <c r="DL31" s="632">
        <v>41704</v>
      </c>
      <c r="DM31" s="657"/>
      <c r="DN31" s="657"/>
      <c r="DO31" s="657"/>
      <c r="DP31" s="657"/>
      <c r="DQ31" s="657"/>
      <c r="DR31" s="657"/>
      <c r="DS31" s="657"/>
      <c r="DT31" s="657"/>
      <c r="DU31" s="657"/>
      <c r="DV31" s="658"/>
      <c r="DW31" s="628">
        <v>0.6</v>
      </c>
      <c r="DX31" s="659"/>
      <c r="DY31" s="659"/>
      <c r="DZ31" s="659"/>
      <c r="EA31" s="659"/>
      <c r="EB31" s="659"/>
      <c r="EC31" s="660"/>
    </row>
    <row r="32" spans="2:133" ht="11.25" customHeight="1" x14ac:dyDescent="0.15">
      <c r="B32" s="620" t="s">
        <v>258</v>
      </c>
      <c r="C32" s="621"/>
      <c r="D32" s="621"/>
      <c r="E32" s="621"/>
      <c r="F32" s="621"/>
      <c r="G32" s="621"/>
      <c r="H32" s="621"/>
      <c r="I32" s="621"/>
      <c r="J32" s="621"/>
      <c r="K32" s="621"/>
      <c r="L32" s="621"/>
      <c r="M32" s="621"/>
      <c r="N32" s="621"/>
      <c r="O32" s="621"/>
      <c r="P32" s="621"/>
      <c r="Q32" s="622"/>
      <c r="R32" s="623">
        <v>1548822</v>
      </c>
      <c r="S32" s="624"/>
      <c r="T32" s="624"/>
      <c r="U32" s="624"/>
      <c r="V32" s="624"/>
      <c r="W32" s="624"/>
      <c r="X32" s="624"/>
      <c r="Y32" s="625"/>
      <c r="Z32" s="626">
        <v>11.3</v>
      </c>
      <c r="AA32" s="626"/>
      <c r="AB32" s="626"/>
      <c r="AC32" s="626"/>
      <c r="AD32" s="627" t="s">
        <v>66</v>
      </c>
      <c r="AE32" s="627"/>
      <c r="AF32" s="627"/>
      <c r="AG32" s="627"/>
      <c r="AH32" s="627"/>
      <c r="AI32" s="627"/>
      <c r="AJ32" s="627"/>
      <c r="AK32" s="627"/>
      <c r="AL32" s="628" t="s">
        <v>113</v>
      </c>
      <c r="AM32" s="629"/>
      <c r="AN32" s="629"/>
      <c r="AO32" s="630"/>
      <c r="AP32" s="685"/>
      <c r="AQ32" s="686"/>
      <c r="AR32" s="686"/>
      <c r="AS32" s="686"/>
      <c r="AT32" s="690"/>
      <c r="AU32" s="78" t="s">
        <v>259</v>
      </c>
      <c r="AV32" s="78"/>
      <c r="AW32" s="78"/>
      <c r="AX32" s="620" t="s">
        <v>260</v>
      </c>
      <c r="AY32" s="621"/>
      <c r="AZ32" s="621"/>
      <c r="BA32" s="621"/>
      <c r="BB32" s="621"/>
      <c r="BC32" s="621"/>
      <c r="BD32" s="621"/>
      <c r="BE32" s="621"/>
      <c r="BF32" s="622"/>
      <c r="BG32" s="692">
        <v>99.5</v>
      </c>
      <c r="BH32" s="657"/>
      <c r="BI32" s="657"/>
      <c r="BJ32" s="657"/>
      <c r="BK32" s="657"/>
      <c r="BL32" s="657"/>
      <c r="BM32" s="629">
        <v>98.6</v>
      </c>
      <c r="BN32" s="680"/>
      <c r="BO32" s="680"/>
      <c r="BP32" s="680"/>
      <c r="BQ32" s="681"/>
      <c r="BR32" s="692">
        <v>99.6</v>
      </c>
      <c r="BS32" s="657"/>
      <c r="BT32" s="657"/>
      <c r="BU32" s="657"/>
      <c r="BV32" s="657"/>
      <c r="BW32" s="657"/>
      <c r="BX32" s="629">
        <v>98.8</v>
      </c>
      <c r="BY32" s="680"/>
      <c r="BZ32" s="680"/>
      <c r="CA32" s="680"/>
      <c r="CB32" s="681"/>
      <c r="CD32" s="676"/>
      <c r="CE32" s="677"/>
      <c r="CF32" s="638" t="s">
        <v>261</v>
      </c>
      <c r="CG32" s="639"/>
      <c r="CH32" s="639"/>
      <c r="CI32" s="639"/>
      <c r="CJ32" s="639"/>
      <c r="CK32" s="639"/>
      <c r="CL32" s="639"/>
      <c r="CM32" s="639"/>
      <c r="CN32" s="639"/>
      <c r="CO32" s="639"/>
      <c r="CP32" s="639"/>
      <c r="CQ32" s="640"/>
      <c r="CR32" s="623" t="s">
        <v>177</v>
      </c>
      <c r="CS32" s="624"/>
      <c r="CT32" s="624"/>
      <c r="CU32" s="624"/>
      <c r="CV32" s="624"/>
      <c r="CW32" s="624"/>
      <c r="CX32" s="624"/>
      <c r="CY32" s="625"/>
      <c r="CZ32" s="628" t="s">
        <v>177</v>
      </c>
      <c r="DA32" s="659"/>
      <c r="DB32" s="659"/>
      <c r="DC32" s="665"/>
      <c r="DD32" s="632" t="s">
        <v>66</v>
      </c>
      <c r="DE32" s="624"/>
      <c r="DF32" s="624"/>
      <c r="DG32" s="624"/>
      <c r="DH32" s="624"/>
      <c r="DI32" s="624"/>
      <c r="DJ32" s="624"/>
      <c r="DK32" s="625"/>
      <c r="DL32" s="632" t="s">
        <v>177</v>
      </c>
      <c r="DM32" s="624"/>
      <c r="DN32" s="624"/>
      <c r="DO32" s="624"/>
      <c r="DP32" s="624"/>
      <c r="DQ32" s="624"/>
      <c r="DR32" s="624"/>
      <c r="DS32" s="624"/>
      <c r="DT32" s="624"/>
      <c r="DU32" s="624"/>
      <c r="DV32" s="625"/>
      <c r="DW32" s="628" t="s">
        <v>66</v>
      </c>
      <c r="DX32" s="659"/>
      <c r="DY32" s="659"/>
      <c r="DZ32" s="659"/>
      <c r="EA32" s="659"/>
      <c r="EB32" s="659"/>
      <c r="EC32" s="660"/>
    </row>
    <row r="33" spans="2:133" ht="11.25" customHeight="1" x14ac:dyDescent="0.15">
      <c r="B33" s="661" t="s">
        <v>262</v>
      </c>
      <c r="C33" s="662"/>
      <c r="D33" s="662"/>
      <c r="E33" s="662"/>
      <c r="F33" s="662"/>
      <c r="G33" s="662"/>
      <c r="H33" s="662"/>
      <c r="I33" s="662"/>
      <c r="J33" s="662"/>
      <c r="K33" s="662"/>
      <c r="L33" s="662"/>
      <c r="M33" s="662"/>
      <c r="N33" s="662"/>
      <c r="O33" s="662"/>
      <c r="P33" s="662"/>
      <c r="Q33" s="663"/>
      <c r="R33" s="623" t="s">
        <v>113</v>
      </c>
      <c r="S33" s="624"/>
      <c r="T33" s="624"/>
      <c r="U33" s="624"/>
      <c r="V33" s="624"/>
      <c r="W33" s="624"/>
      <c r="X33" s="624"/>
      <c r="Y33" s="625"/>
      <c r="Z33" s="626" t="s">
        <v>113</v>
      </c>
      <c r="AA33" s="626"/>
      <c r="AB33" s="626"/>
      <c r="AC33" s="626"/>
      <c r="AD33" s="627" t="s">
        <v>177</v>
      </c>
      <c r="AE33" s="627"/>
      <c r="AF33" s="627"/>
      <c r="AG33" s="627"/>
      <c r="AH33" s="627"/>
      <c r="AI33" s="627"/>
      <c r="AJ33" s="627"/>
      <c r="AK33" s="627"/>
      <c r="AL33" s="628" t="s">
        <v>177</v>
      </c>
      <c r="AM33" s="629"/>
      <c r="AN33" s="629"/>
      <c r="AO33" s="630"/>
      <c r="AP33" s="687"/>
      <c r="AQ33" s="688"/>
      <c r="AR33" s="688"/>
      <c r="AS33" s="688"/>
      <c r="AT33" s="691"/>
      <c r="AU33" s="80"/>
      <c r="AV33" s="80"/>
      <c r="AW33" s="80"/>
      <c r="AX33" s="667" t="s">
        <v>263</v>
      </c>
      <c r="AY33" s="668"/>
      <c r="AZ33" s="668"/>
      <c r="BA33" s="668"/>
      <c r="BB33" s="668"/>
      <c r="BC33" s="668"/>
      <c r="BD33" s="668"/>
      <c r="BE33" s="668"/>
      <c r="BF33" s="669"/>
      <c r="BG33" s="693">
        <v>99.1</v>
      </c>
      <c r="BH33" s="694"/>
      <c r="BI33" s="694"/>
      <c r="BJ33" s="694"/>
      <c r="BK33" s="694"/>
      <c r="BL33" s="694"/>
      <c r="BM33" s="695">
        <v>98</v>
      </c>
      <c r="BN33" s="694"/>
      <c r="BO33" s="694"/>
      <c r="BP33" s="694"/>
      <c r="BQ33" s="696"/>
      <c r="BR33" s="693">
        <v>99.2</v>
      </c>
      <c r="BS33" s="694"/>
      <c r="BT33" s="694"/>
      <c r="BU33" s="694"/>
      <c r="BV33" s="694"/>
      <c r="BW33" s="694"/>
      <c r="BX33" s="695">
        <v>98.7</v>
      </c>
      <c r="BY33" s="694"/>
      <c r="BZ33" s="694"/>
      <c r="CA33" s="694"/>
      <c r="CB33" s="696"/>
      <c r="CD33" s="638" t="s">
        <v>264</v>
      </c>
      <c r="CE33" s="639"/>
      <c r="CF33" s="639"/>
      <c r="CG33" s="639"/>
      <c r="CH33" s="639"/>
      <c r="CI33" s="639"/>
      <c r="CJ33" s="639"/>
      <c r="CK33" s="639"/>
      <c r="CL33" s="639"/>
      <c r="CM33" s="639"/>
      <c r="CN33" s="639"/>
      <c r="CO33" s="639"/>
      <c r="CP33" s="639"/>
      <c r="CQ33" s="640"/>
      <c r="CR33" s="623">
        <v>6101045</v>
      </c>
      <c r="CS33" s="657"/>
      <c r="CT33" s="657"/>
      <c r="CU33" s="657"/>
      <c r="CV33" s="657"/>
      <c r="CW33" s="657"/>
      <c r="CX33" s="657"/>
      <c r="CY33" s="658"/>
      <c r="CZ33" s="628">
        <v>48.6</v>
      </c>
      <c r="DA33" s="659"/>
      <c r="DB33" s="659"/>
      <c r="DC33" s="665"/>
      <c r="DD33" s="632">
        <v>3623946</v>
      </c>
      <c r="DE33" s="657"/>
      <c r="DF33" s="657"/>
      <c r="DG33" s="657"/>
      <c r="DH33" s="657"/>
      <c r="DI33" s="657"/>
      <c r="DJ33" s="657"/>
      <c r="DK33" s="658"/>
      <c r="DL33" s="632">
        <v>2347160</v>
      </c>
      <c r="DM33" s="657"/>
      <c r="DN33" s="657"/>
      <c r="DO33" s="657"/>
      <c r="DP33" s="657"/>
      <c r="DQ33" s="657"/>
      <c r="DR33" s="657"/>
      <c r="DS33" s="657"/>
      <c r="DT33" s="657"/>
      <c r="DU33" s="657"/>
      <c r="DV33" s="658"/>
      <c r="DW33" s="628">
        <v>35.5</v>
      </c>
      <c r="DX33" s="659"/>
      <c r="DY33" s="659"/>
      <c r="DZ33" s="659"/>
      <c r="EA33" s="659"/>
      <c r="EB33" s="659"/>
      <c r="EC33" s="660"/>
    </row>
    <row r="34" spans="2:133" ht="11.25" customHeight="1" x14ac:dyDescent="0.15">
      <c r="B34" s="620" t="s">
        <v>265</v>
      </c>
      <c r="C34" s="621"/>
      <c r="D34" s="621"/>
      <c r="E34" s="621"/>
      <c r="F34" s="621"/>
      <c r="G34" s="621"/>
      <c r="H34" s="621"/>
      <c r="I34" s="621"/>
      <c r="J34" s="621"/>
      <c r="K34" s="621"/>
      <c r="L34" s="621"/>
      <c r="M34" s="621"/>
      <c r="N34" s="621"/>
      <c r="O34" s="621"/>
      <c r="P34" s="621"/>
      <c r="Q34" s="622"/>
      <c r="R34" s="623">
        <v>1124700</v>
      </c>
      <c r="S34" s="624"/>
      <c r="T34" s="624"/>
      <c r="U34" s="624"/>
      <c r="V34" s="624"/>
      <c r="W34" s="624"/>
      <c r="X34" s="624"/>
      <c r="Y34" s="625"/>
      <c r="Z34" s="626">
        <v>8.1999999999999993</v>
      </c>
      <c r="AA34" s="626"/>
      <c r="AB34" s="626"/>
      <c r="AC34" s="626"/>
      <c r="AD34" s="627" t="s">
        <v>66</v>
      </c>
      <c r="AE34" s="627"/>
      <c r="AF34" s="627"/>
      <c r="AG34" s="627"/>
      <c r="AH34" s="627"/>
      <c r="AI34" s="627"/>
      <c r="AJ34" s="627"/>
      <c r="AK34" s="627"/>
      <c r="AL34" s="628" t="s">
        <v>177</v>
      </c>
      <c r="AM34" s="629"/>
      <c r="AN34" s="629"/>
      <c r="AO34" s="630"/>
      <c r="AP34" s="81"/>
      <c r="AQ34" s="82"/>
      <c r="AR34" s="78"/>
      <c r="AS34" s="79"/>
      <c r="AT34" s="79"/>
      <c r="AU34" s="79"/>
      <c r="AV34" s="79"/>
      <c r="AW34" s="79"/>
      <c r="AX34" s="79"/>
      <c r="AY34" s="79"/>
      <c r="AZ34" s="79"/>
      <c r="BA34" s="79"/>
      <c r="BB34" s="79"/>
      <c r="BC34" s="79"/>
      <c r="BD34" s="79"/>
      <c r="BE34" s="79"/>
      <c r="BF34" s="79"/>
      <c r="BG34" s="82"/>
      <c r="BH34" s="82"/>
      <c r="BI34" s="82"/>
      <c r="BJ34" s="82"/>
      <c r="BK34" s="82"/>
      <c r="BL34" s="82"/>
      <c r="BM34" s="82"/>
      <c r="BN34" s="82"/>
      <c r="BO34" s="82"/>
      <c r="BP34" s="82"/>
      <c r="BQ34" s="82"/>
      <c r="BR34" s="82"/>
      <c r="BS34" s="82"/>
      <c r="BT34" s="82"/>
      <c r="BU34" s="82"/>
      <c r="BV34" s="82"/>
      <c r="BW34" s="82"/>
      <c r="BX34" s="82"/>
      <c r="BY34" s="82"/>
      <c r="BZ34" s="82"/>
      <c r="CA34" s="82"/>
      <c r="CB34" s="82"/>
      <c r="CD34" s="638" t="s">
        <v>266</v>
      </c>
      <c r="CE34" s="639"/>
      <c r="CF34" s="639"/>
      <c r="CG34" s="639"/>
      <c r="CH34" s="639"/>
      <c r="CI34" s="639"/>
      <c r="CJ34" s="639"/>
      <c r="CK34" s="639"/>
      <c r="CL34" s="639"/>
      <c r="CM34" s="639"/>
      <c r="CN34" s="639"/>
      <c r="CO34" s="639"/>
      <c r="CP34" s="639"/>
      <c r="CQ34" s="640"/>
      <c r="CR34" s="623">
        <v>2061921</v>
      </c>
      <c r="CS34" s="624"/>
      <c r="CT34" s="624"/>
      <c r="CU34" s="624"/>
      <c r="CV34" s="624"/>
      <c r="CW34" s="624"/>
      <c r="CX34" s="624"/>
      <c r="CY34" s="625"/>
      <c r="CZ34" s="628">
        <v>16.399999999999999</v>
      </c>
      <c r="DA34" s="659"/>
      <c r="DB34" s="659"/>
      <c r="DC34" s="665"/>
      <c r="DD34" s="632">
        <v>1514438</v>
      </c>
      <c r="DE34" s="624"/>
      <c r="DF34" s="624"/>
      <c r="DG34" s="624"/>
      <c r="DH34" s="624"/>
      <c r="DI34" s="624"/>
      <c r="DJ34" s="624"/>
      <c r="DK34" s="625"/>
      <c r="DL34" s="632">
        <v>1076706</v>
      </c>
      <c r="DM34" s="624"/>
      <c r="DN34" s="624"/>
      <c r="DO34" s="624"/>
      <c r="DP34" s="624"/>
      <c r="DQ34" s="624"/>
      <c r="DR34" s="624"/>
      <c r="DS34" s="624"/>
      <c r="DT34" s="624"/>
      <c r="DU34" s="624"/>
      <c r="DV34" s="625"/>
      <c r="DW34" s="628">
        <v>16.3</v>
      </c>
      <c r="DX34" s="659"/>
      <c r="DY34" s="659"/>
      <c r="DZ34" s="659"/>
      <c r="EA34" s="659"/>
      <c r="EB34" s="659"/>
      <c r="EC34" s="660"/>
    </row>
    <row r="35" spans="2:133" ht="11.25" customHeight="1" x14ac:dyDescent="0.15">
      <c r="B35" s="620" t="s">
        <v>267</v>
      </c>
      <c r="C35" s="621"/>
      <c r="D35" s="621"/>
      <c r="E35" s="621"/>
      <c r="F35" s="621"/>
      <c r="G35" s="621"/>
      <c r="H35" s="621"/>
      <c r="I35" s="621"/>
      <c r="J35" s="621"/>
      <c r="K35" s="621"/>
      <c r="L35" s="621"/>
      <c r="M35" s="621"/>
      <c r="N35" s="621"/>
      <c r="O35" s="621"/>
      <c r="P35" s="621"/>
      <c r="Q35" s="622"/>
      <c r="R35" s="623">
        <v>63622</v>
      </c>
      <c r="S35" s="624"/>
      <c r="T35" s="624"/>
      <c r="U35" s="624"/>
      <c r="V35" s="624"/>
      <c r="W35" s="624"/>
      <c r="X35" s="624"/>
      <c r="Y35" s="625"/>
      <c r="Z35" s="626">
        <v>0.5</v>
      </c>
      <c r="AA35" s="626"/>
      <c r="AB35" s="626"/>
      <c r="AC35" s="626"/>
      <c r="AD35" s="627">
        <v>1258</v>
      </c>
      <c r="AE35" s="627"/>
      <c r="AF35" s="627"/>
      <c r="AG35" s="627"/>
      <c r="AH35" s="627"/>
      <c r="AI35" s="627"/>
      <c r="AJ35" s="627"/>
      <c r="AK35" s="627"/>
      <c r="AL35" s="628">
        <v>0</v>
      </c>
      <c r="AM35" s="629"/>
      <c r="AN35" s="629"/>
      <c r="AO35" s="630"/>
      <c r="AP35" s="83"/>
      <c r="AQ35" s="602" t="s">
        <v>268</v>
      </c>
      <c r="AR35" s="603"/>
      <c r="AS35" s="603"/>
      <c r="AT35" s="603"/>
      <c r="AU35" s="603"/>
      <c r="AV35" s="603"/>
      <c r="AW35" s="603"/>
      <c r="AX35" s="603"/>
      <c r="AY35" s="603"/>
      <c r="AZ35" s="603"/>
      <c r="BA35" s="603"/>
      <c r="BB35" s="603"/>
      <c r="BC35" s="603"/>
      <c r="BD35" s="603"/>
      <c r="BE35" s="603"/>
      <c r="BF35" s="604"/>
      <c r="BG35" s="602" t="s">
        <v>269</v>
      </c>
      <c r="BH35" s="603"/>
      <c r="BI35" s="603"/>
      <c r="BJ35" s="603"/>
      <c r="BK35" s="603"/>
      <c r="BL35" s="603"/>
      <c r="BM35" s="603"/>
      <c r="BN35" s="603"/>
      <c r="BO35" s="603"/>
      <c r="BP35" s="603"/>
      <c r="BQ35" s="603"/>
      <c r="BR35" s="603"/>
      <c r="BS35" s="603"/>
      <c r="BT35" s="603"/>
      <c r="BU35" s="603"/>
      <c r="BV35" s="603"/>
      <c r="BW35" s="603"/>
      <c r="BX35" s="603"/>
      <c r="BY35" s="603"/>
      <c r="BZ35" s="603"/>
      <c r="CA35" s="603"/>
      <c r="CB35" s="604"/>
      <c r="CD35" s="638" t="s">
        <v>270</v>
      </c>
      <c r="CE35" s="639"/>
      <c r="CF35" s="639"/>
      <c r="CG35" s="639"/>
      <c r="CH35" s="639"/>
      <c r="CI35" s="639"/>
      <c r="CJ35" s="639"/>
      <c r="CK35" s="639"/>
      <c r="CL35" s="639"/>
      <c r="CM35" s="639"/>
      <c r="CN35" s="639"/>
      <c r="CO35" s="639"/>
      <c r="CP35" s="639"/>
      <c r="CQ35" s="640"/>
      <c r="CR35" s="623">
        <v>65441</v>
      </c>
      <c r="CS35" s="657"/>
      <c r="CT35" s="657"/>
      <c r="CU35" s="657"/>
      <c r="CV35" s="657"/>
      <c r="CW35" s="657"/>
      <c r="CX35" s="657"/>
      <c r="CY35" s="658"/>
      <c r="CZ35" s="628">
        <v>0.5</v>
      </c>
      <c r="DA35" s="659"/>
      <c r="DB35" s="659"/>
      <c r="DC35" s="665"/>
      <c r="DD35" s="632">
        <v>39816</v>
      </c>
      <c r="DE35" s="657"/>
      <c r="DF35" s="657"/>
      <c r="DG35" s="657"/>
      <c r="DH35" s="657"/>
      <c r="DI35" s="657"/>
      <c r="DJ35" s="657"/>
      <c r="DK35" s="658"/>
      <c r="DL35" s="632">
        <v>24736</v>
      </c>
      <c r="DM35" s="657"/>
      <c r="DN35" s="657"/>
      <c r="DO35" s="657"/>
      <c r="DP35" s="657"/>
      <c r="DQ35" s="657"/>
      <c r="DR35" s="657"/>
      <c r="DS35" s="657"/>
      <c r="DT35" s="657"/>
      <c r="DU35" s="657"/>
      <c r="DV35" s="658"/>
      <c r="DW35" s="628">
        <v>0.4</v>
      </c>
      <c r="DX35" s="659"/>
      <c r="DY35" s="659"/>
      <c r="DZ35" s="659"/>
      <c r="EA35" s="659"/>
      <c r="EB35" s="659"/>
      <c r="EC35" s="660"/>
    </row>
    <row r="36" spans="2:133" ht="11.25" customHeight="1" x14ac:dyDescent="0.15">
      <c r="B36" s="620" t="s">
        <v>271</v>
      </c>
      <c r="C36" s="621"/>
      <c r="D36" s="621"/>
      <c r="E36" s="621"/>
      <c r="F36" s="621"/>
      <c r="G36" s="621"/>
      <c r="H36" s="621"/>
      <c r="I36" s="621"/>
      <c r="J36" s="621"/>
      <c r="K36" s="621"/>
      <c r="L36" s="621"/>
      <c r="M36" s="621"/>
      <c r="N36" s="621"/>
      <c r="O36" s="621"/>
      <c r="P36" s="621"/>
      <c r="Q36" s="622"/>
      <c r="R36" s="623">
        <v>900195</v>
      </c>
      <c r="S36" s="624"/>
      <c r="T36" s="624"/>
      <c r="U36" s="624"/>
      <c r="V36" s="624"/>
      <c r="W36" s="624"/>
      <c r="X36" s="624"/>
      <c r="Y36" s="625"/>
      <c r="Z36" s="626">
        <v>6.6</v>
      </c>
      <c r="AA36" s="626"/>
      <c r="AB36" s="626"/>
      <c r="AC36" s="626"/>
      <c r="AD36" s="627" t="s">
        <v>66</v>
      </c>
      <c r="AE36" s="627"/>
      <c r="AF36" s="627"/>
      <c r="AG36" s="627"/>
      <c r="AH36" s="627"/>
      <c r="AI36" s="627"/>
      <c r="AJ36" s="627"/>
      <c r="AK36" s="627"/>
      <c r="AL36" s="628" t="s">
        <v>177</v>
      </c>
      <c r="AM36" s="629"/>
      <c r="AN36" s="629"/>
      <c r="AO36" s="630"/>
      <c r="AP36" s="83"/>
      <c r="AQ36" s="697" t="s">
        <v>272</v>
      </c>
      <c r="AR36" s="698"/>
      <c r="AS36" s="698"/>
      <c r="AT36" s="698"/>
      <c r="AU36" s="698"/>
      <c r="AV36" s="698"/>
      <c r="AW36" s="698"/>
      <c r="AX36" s="698"/>
      <c r="AY36" s="699"/>
      <c r="AZ36" s="612">
        <v>1332768</v>
      </c>
      <c r="BA36" s="613"/>
      <c r="BB36" s="613"/>
      <c r="BC36" s="613"/>
      <c r="BD36" s="613"/>
      <c r="BE36" s="613"/>
      <c r="BF36" s="700"/>
      <c r="BG36" s="634" t="s">
        <v>273</v>
      </c>
      <c r="BH36" s="635"/>
      <c r="BI36" s="635"/>
      <c r="BJ36" s="635"/>
      <c r="BK36" s="635"/>
      <c r="BL36" s="635"/>
      <c r="BM36" s="635"/>
      <c r="BN36" s="635"/>
      <c r="BO36" s="635"/>
      <c r="BP36" s="635"/>
      <c r="BQ36" s="635"/>
      <c r="BR36" s="635"/>
      <c r="BS36" s="635"/>
      <c r="BT36" s="635"/>
      <c r="BU36" s="636"/>
      <c r="BV36" s="612">
        <v>21019</v>
      </c>
      <c r="BW36" s="613"/>
      <c r="BX36" s="613"/>
      <c r="BY36" s="613"/>
      <c r="BZ36" s="613"/>
      <c r="CA36" s="613"/>
      <c r="CB36" s="700"/>
      <c r="CD36" s="638" t="s">
        <v>274</v>
      </c>
      <c r="CE36" s="639"/>
      <c r="CF36" s="639"/>
      <c r="CG36" s="639"/>
      <c r="CH36" s="639"/>
      <c r="CI36" s="639"/>
      <c r="CJ36" s="639"/>
      <c r="CK36" s="639"/>
      <c r="CL36" s="639"/>
      <c r="CM36" s="639"/>
      <c r="CN36" s="639"/>
      <c r="CO36" s="639"/>
      <c r="CP36" s="639"/>
      <c r="CQ36" s="640"/>
      <c r="CR36" s="623">
        <v>2523700</v>
      </c>
      <c r="CS36" s="624"/>
      <c r="CT36" s="624"/>
      <c r="CU36" s="624"/>
      <c r="CV36" s="624"/>
      <c r="CW36" s="624"/>
      <c r="CX36" s="624"/>
      <c r="CY36" s="625"/>
      <c r="CZ36" s="628">
        <v>20.100000000000001</v>
      </c>
      <c r="DA36" s="659"/>
      <c r="DB36" s="659"/>
      <c r="DC36" s="665"/>
      <c r="DD36" s="632">
        <v>856887</v>
      </c>
      <c r="DE36" s="624"/>
      <c r="DF36" s="624"/>
      <c r="DG36" s="624"/>
      <c r="DH36" s="624"/>
      <c r="DI36" s="624"/>
      <c r="DJ36" s="624"/>
      <c r="DK36" s="625"/>
      <c r="DL36" s="632">
        <v>484549</v>
      </c>
      <c r="DM36" s="624"/>
      <c r="DN36" s="624"/>
      <c r="DO36" s="624"/>
      <c r="DP36" s="624"/>
      <c r="DQ36" s="624"/>
      <c r="DR36" s="624"/>
      <c r="DS36" s="624"/>
      <c r="DT36" s="624"/>
      <c r="DU36" s="624"/>
      <c r="DV36" s="625"/>
      <c r="DW36" s="628">
        <v>7.3</v>
      </c>
      <c r="DX36" s="659"/>
      <c r="DY36" s="659"/>
      <c r="DZ36" s="659"/>
      <c r="EA36" s="659"/>
      <c r="EB36" s="659"/>
      <c r="EC36" s="660"/>
    </row>
    <row r="37" spans="2:133" ht="11.25" customHeight="1" x14ac:dyDescent="0.15">
      <c r="B37" s="620" t="s">
        <v>275</v>
      </c>
      <c r="C37" s="621"/>
      <c r="D37" s="621"/>
      <c r="E37" s="621"/>
      <c r="F37" s="621"/>
      <c r="G37" s="621"/>
      <c r="H37" s="621"/>
      <c r="I37" s="621"/>
      <c r="J37" s="621"/>
      <c r="K37" s="621"/>
      <c r="L37" s="621"/>
      <c r="M37" s="621"/>
      <c r="N37" s="621"/>
      <c r="O37" s="621"/>
      <c r="P37" s="621"/>
      <c r="Q37" s="622"/>
      <c r="R37" s="623">
        <v>653840</v>
      </c>
      <c r="S37" s="624"/>
      <c r="T37" s="624"/>
      <c r="U37" s="624"/>
      <c r="V37" s="624"/>
      <c r="W37" s="624"/>
      <c r="X37" s="624"/>
      <c r="Y37" s="625"/>
      <c r="Z37" s="626">
        <v>4.8</v>
      </c>
      <c r="AA37" s="626"/>
      <c r="AB37" s="626"/>
      <c r="AC37" s="626"/>
      <c r="AD37" s="627" t="s">
        <v>66</v>
      </c>
      <c r="AE37" s="627"/>
      <c r="AF37" s="627"/>
      <c r="AG37" s="627"/>
      <c r="AH37" s="627"/>
      <c r="AI37" s="627"/>
      <c r="AJ37" s="627"/>
      <c r="AK37" s="627"/>
      <c r="AL37" s="628" t="s">
        <v>177</v>
      </c>
      <c r="AM37" s="629"/>
      <c r="AN37" s="629"/>
      <c r="AO37" s="630"/>
      <c r="AQ37" s="701" t="s">
        <v>276</v>
      </c>
      <c r="AR37" s="702"/>
      <c r="AS37" s="702"/>
      <c r="AT37" s="702"/>
      <c r="AU37" s="702"/>
      <c r="AV37" s="702"/>
      <c r="AW37" s="702"/>
      <c r="AX37" s="702"/>
      <c r="AY37" s="703"/>
      <c r="AZ37" s="623">
        <v>429460</v>
      </c>
      <c r="BA37" s="624"/>
      <c r="BB37" s="624"/>
      <c r="BC37" s="624"/>
      <c r="BD37" s="657"/>
      <c r="BE37" s="657"/>
      <c r="BF37" s="681"/>
      <c r="BG37" s="638" t="s">
        <v>277</v>
      </c>
      <c r="BH37" s="639"/>
      <c r="BI37" s="639"/>
      <c r="BJ37" s="639"/>
      <c r="BK37" s="639"/>
      <c r="BL37" s="639"/>
      <c r="BM37" s="639"/>
      <c r="BN37" s="639"/>
      <c r="BO37" s="639"/>
      <c r="BP37" s="639"/>
      <c r="BQ37" s="639"/>
      <c r="BR37" s="639"/>
      <c r="BS37" s="639"/>
      <c r="BT37" s="639"/>
      <c r="BU37" s="640"/>
      <c r="BV37" s="623">
        <v>8343</v>
      </c>
      <c r="BW37" s="624"/>
      <c r="BX37" s="624"/>
      <c r="BY37" s="624"/>
      <c r="BZ37" s="624"/>
      <c r="CA37" s="624"/>
      <c r="CB37" s="633"/>
      <c r="CD37" s="638" t="s">
        <v>278</v>
      </c>
      <c r="CE37" s="639"/>
      <c r="CF37" s="639"/>
      <c r="CG37" s="639"/>
      <c r="CH37" s="639"/>
      <c r="CI37" s="639"/>
      <c r="CJ37" s="639"/>
      <c r="CK37" s="639"/>
      <c r="CL37" s="639"/>
      <c r="CM37" s="639"/>
      <c r="CN37" s="639"/>
      <c r="CO37" s="639"/>
      <c r="CP37" s="639"/>
      <c r="CQ37" s="640"/>
      <c r="CR37" s="623">
        <v>305323</v>
      </c>
      <c r="CS37" s="657"/>
      <c r="CT37" s="657"/>
      <c r="CU37" s="657"/>
      <c r="CV37" s="657"/>
      <c r="CW37" s="657"/>
      <c r="CX37" s="657"/>
      <c r="CY37" s="658"/>
      <c r="CZ37" s="628">
        <v>2.4</v>
      </c>
      <c r="DA37" s="659"/>
      <c r="DB37" s="659"/>
      <c r="DC37" s="665"/>
      <c r="DD37" s="632">
        <v>302723</v>
      </c>
      <c r="DE37" s="657"/>
      <c r="DF37" s="657"/>
      <c r="DG37" s="657"/>
      <c r="DH37" s="657"/>
      <c r="DI37" s="657"/>
      <c r="DJ37" s="657"/>
      <c r="DK37" s="658"/>
      <c r="DL37" s="632">
        <v>265702</v>
      </c>
      <c r="DM37" s="657"/>
      <c r="DN37" s="657"/>
      <c r="DO37" s="657"/>
      <c r="DP37" s="657"/>
      <c r="DQ37" s="657"/>
      <c r="DR37" s="657"/>
      <c r="DS37" s="657"/>
      <c r="DT37" s="657"/>
      <c r="DU37" s="657"/>
      <c r="DV37" s="658"/>
      <c r="DW37" s="628">
        <v>4</v>
      </c>
      <c r="DX37" s="659"/>
      <c r="DY37" s="659"/>
      <c r="DZ37" s="659"/>
      <c r="EA37" s="659"/>
      <c r="EB37" s="659"/>
      <c r="EC37" s="660"/>
    </row>
    <row r="38" spans="2:133" ht="11.25" customHeight="1" x14ac:dyDescent="0.15">
      <c r="B38" s="620" t="s">
        <v>279</v>
      </c>
      <c r="C38" s="621"/>
      <c r="D38" s="621"/>
      <c r="E38" s="621"/>
      <c r="F38" s="621"/>
      <c r="G38" s="621"/>
      <c r="H38" s="621"/>
      <c r="I38" s="621"/>
      <c r="J38" s="621"/>
      <c r="K38" s="621"/>
      <c r="L38" s="621"/>
      <c r="M38" s="621"/>
      <c r="N38" s="621"/>
      <c r="O38" s="621"/>
      <c r="P38" s="621"/>
      <c r="Q38" s="622"/>
      <c r="R38" s="623">
        <v>769195</v>
      </c>
      <c r="S38" s="624"/>
      <c r="T38" s="624"/>
      <c r="U38" s="624"/>
      <c r="V38" s="624"/>
      <c r="W38" s="624"/>
      <c r="X38" s="624"/>
      <c r="Y38" s="625"/>
      <c r="Z38" s="626">
        <v>5.6</v>
      </c>
      <c r="AA38" s="626"/>
      <c r="AB38" s="626"/>
      <c r="AC38" s="626"/>
      <c r="AD38" s="627" t="s">
        <v>66</v>
      </c>
      <c r="AE38" s="627"/>
      <c r="AF38" s="627"/>
      <c r="AG38" s="627"/>
      <c r="AH38" s="627"/>
      <c r="AI38" s="627"/>
      <c r="AJ38" s="627"/>
      <c r="AK38" s="627"/>
      <c r="AL38" s="628" t="s">
        <v>66</v>
      </c>
      <c r="AM38" s="629"/>
      <c r="AN38" s="629"/>
      <c r="AO38" s="630"/>
      <c r="AQ38" s="701" t="s">
        <v>280</v>
      </c>
      <c r="AR38" s="702"/>
      <c r="AS38" s="702"/>
      <c r="AT38" s="702"/>
      <c r="AU38" s="702"/>
      <c r="AV38" s="702"/>
      <c r="AW38" s="702"/>
      <c r="AX38" s="702"/>
      <c r="AY38" s="703"/>
      <c r="AZ38" s="623">
        <v>137208</v>
      </c>
      <c r="BA38" s="624"/>
      <c r="BB38" s="624"/>
      <c r="BC38" s="624"/>
      <c r="BD38" s="657"/>
      <c r="BE38" s="657"/>
      <c r="BF38" s="681"/>
      <c r="BG38" s="638" t="s">
        <v>281</v>
      </c>
      <c r="BH38" s="639"/>
      <c r="BI38" s="639"/>
      <c r="BJ38" s="639"/>
      <c r="BK38" s="639"/>
      <c r="BL38" s="639"/>
      <c r="BM38" s="639"/>
      <c r="BN38" s="639"/>
      <c r="BO38" s="639"/>
      <c r="BP38" s="639"/>
      <c r="BQ38" s="639"/>
      <c r="BR38" s="639"/>
      <c r="BS38" s="639"/>
      <c r="BT38" s="639"/>
      <c r="BU38" s="640"/>
      <c r="BV38" s="623">
        <v>1294</v>
      </c>
      <c r="BW38" s="624"/>
      <c r="BX38" s="624"/>
      <c r="BY38" s="624"/>
      <c r="BZ38" s="624"/>
      <c r="CA38" s="624"/>
      <c r="CB38" s="633"/>
      <c r="CD38" s="638" t="s">
        <v>282</v>
      </c>
      <c r="CE38" s="639"/>
      <c r="CF38" s="639"/>
      <c r="CG38" s="639"/>
      <c r="CH38" s="639"/>
      <c r="CI38" s="639"/>
      <c r="CJ38" s="639"/>
      <c r="CK38" s="639"/>
      <c r="CL38" s="639"/>
      <c r="CM38" s="639"/>
      <c r="CN38" s="639"/>
      <c r="CO38" s="639"/>
      <c r="CP38" s="639"/>
      <c r="CQ38" s="640"/>
      <c r="CR38" s="623">
        <v>903308</v>
      </c>
      <c r="CS38" s="624"/>
      <c r="CT38" s="624"/>
      <c r="CU38" s="624"/>
      <c r="CV38" s="624"/>
      <c r="CW38" s="624"/>
      <c r="CX38" s="624"/>
      <c r="CY38" s="625"/>
      <c r="CZ38" s="628">
        <v>7.2</v>
      </c>
      <c r="DA38" s="659"/>
      <c r="DB38" s="659"/>
      <c r="DC38" s="665"/>
      <c r="DD38" s="632">
        <v>815364</v>
      </c>
      <c r="DE38" s="624"/>
      <c r="DF38" s="624"/>
      <c r="DG38" s="624"/>
      <c r="DH38" s="624"/>
      <c r="DI38" s="624"/>
      <c r="DJ38" s="624"/>
      <c r="DK38" s="625"/>
      <c r="DL38" s="632">
        <v>759769</v>
      </c>
      <c r="DM38" s="624"/>
      <c r="DN38" s="624"/>
      <c r="DO38" s="624"/>
      <c r="DP38" s="624"/>
      <c r="DQ38" s="624"/>
      <c r="DR38" s="624"/>
      <c r="DS38" s="624"/>
      <c r="DT38" s="624"/>
      <c r="DU38" s="624"/>
      <c r="DV38" s="625"/>
      <c r="DW38" s="628">
        <v>11.5</v>
      </c>
      <c r="DX38" s="659"/>
      <c r="DY38" s="659"/>
      <c r="DZ38" s="659"/>
      <c r="EA38" s="659"/>
      <c r="EB38" s="659"/>
      <c r="EC38" s="660"/>
    </row>
    <row r="39" spans="2:133" ht="11.25" customHeight="1" x14ac:dyDescent="0.15">
      <c r="B39" s="620" t="s">
        <v>283</v>
      </c>
      <c r="C39" s="621"/>
      <c r="D39" s="621"/>
      <c r="E39" s="621"/>
      <c r="F39" s="621"/>
      <c r="G39" s="621"/>
      <c r="H39" s="621"/>
      <c r="I39" s="621"/>
      <c r="J39" s="621"/>
      <c r="K39" s="621"/>
      <c r="L39" s="621"/>
      <c r="M39" s="621"/>
      <c r="N39" s="621"/>
      <c r="O39" s="621"/>
      <c r="P39" s="621"/>
      <c r="Q39" s="622"/>
      <c r="R39" s="623">
        <v>66112</v>
      </c>
      <c r="S39" s="624"/>
      <c r="T39" s="624"/>
      <c r="U39" s="624"/>
      <c r="V39" s="624"/>
      <c r="W39" s="624"/>
      <c r="X39" s="624"/>
      <c r="Y39" s="625"/>
      <c r="Z39" s="626">
        <v>0.5</v>
      </c>
      <c r="AA39" s="626"/>
      <c r="AB39" s="626"/>
      <c r="AC39" s="626"/>
      <c r="AD39" s="627">
        <v>393</v>
      </c>
      <c r="AE39" s="627"/>
      <c r="AF39" s="627"/>
      <c r="AG39" s="627"/>
      <c r="AH39" s="627"/>
      <c r="AI39" s="627"/>
      <c r="AJ39" s="627"/>
      <c r="AK39" s="627"/>
      <c r="AL39" s="628">
        <v>0</v>
      </c>
      <c r="AM39" s="629"/>
      <c r="AN39" s="629"/>
      <c r="AO39" s="630"/>
      <c r="AQ39" s="701" t="s">
        <v>284</v>
      </c>
      <c r="AR39" s="702"/>
      <c r="AS39" s="702"/>
      <c r="AT39" s="702"/>
      <c r="AU39" s="702"/>
      <c r="AV39" s="702"/>
      <c r="AW39" s="702"/>
      <c r="AX39" s="702"/>
      <c r="AY39" s="703"/>
      <c r="AZ39" s="623">
        <v>109841</v>
      </c>
      <c r="BA39" s="624"/>
      <c r="BB39" s="624"/>
      <c r="BC39" s="624"/>
      <c r="BD39" s="657"/>
      <c r="BE39" s="657"/>
      <c r="BF39" s="681"/>
      <c r="BG39" s="638" t="s">
        <v>285</v>
      </c>
      <c r="BH39" s="639"/>
      <c r="BI39" s="639"/>
      <c r="BJ39" s="639"/>
      <c r="BK39" s="639"/>
      <c r="BL39" s="639"/>
      <c r="BM39" s="639"/>
      <c r="BN39" s="639"/>
      <c r="BO39" s="639"/>
      <c r="BP39" s="639"/>
      <c r="BQ39" s="639"/>
      <c r="BR39" s="639"/>
      <c r="BS39" s="639"/>
      <c r="BT39" s="639"/>
      <c r="BU39" s="640"/>
      <c r="BV39" s="623">
        <v>1943</v>
      </c>
      <c r="BW39" s="624"/>
      <c r="BX39" s="624"/>
      <c r="BY39" s="624"/>
      <c r="BZ39" s="624"/>
      <c r="CA39" s="624"/>
      <c r="CB39" s="633"/>
      <c r="CD39" s="638" t="s">
        <v>286</v>
      </c>
      <c r="CE39" s="639"/>
      <c r="CF39" s="639"/>
      <c r="CG39" s="639"/>
      <c r="CH39" s="639"/>
      <c r="CI39" s="639"/>
      <c r="CJ39" s="639"/>
      <c r="CK39" s="639"/>
      <c r="CL39" s="639"/>
      <c r="CM39" s="639"/>
      <c r="CN39" s="639"/>
      <c r="CO39" s="639"/>
      <c r="CP39" s="639"/>
      <c r="CQ39" s="640"/>
      <c r="CR39" s="623">
        <v>538275</v>
      </c>
      <c r="CS39" s="657"/>
      <c r="CT39" s="657"/>
      <c r="CU39" s="657"/>
      <c r="CV39" s="657"/>
      <c r="CW39" s="657"/>
      <c r="CX39" s="657"/>
      <c r="CY39" s="658"/>
      <c r="CZ39" s="628">
        <v>4.3</v>
      </c>
      <c r="DA39" s="659"/>
      <c r="DB39" s="659"/>
      <c r="DC39" s="665"/>
      <c r="DD39" s="632">
        <v>396041</v>
      </c>
      <c r="DE39" s="657"/>
      <c r="DF39" s="657"/>
      <c r="DG39" s="657"/>
      <c r="DH39" s="657"/>
      <c r="DI39" s="657"/>
      <c r="DJ39" s="657"/>
      <c r="DK39" s="658"/>
      <c r="DL39" s="632" t="s">
        <v>66</v>
      </c>
      <c r="DM39" s="657"/>
      <c r="DN39" s="657"/>
      <c r="DO39" s="657"/>
      <c r="DP39" s="657"/>
      <c r="DQ39" s="657"/>
      <c r="DR39" s="657"/>
      <c r="DS39" s="657"/>
      <c r="DT39" s="657"/>
      <c r="DU39" s="657"/>
      <c r="DV39" s="658"/>
      <c r="DW39" s="628" t="s">
        <v>66</v>
      </c>
      <c r="DX39" s="659"/>
      <c r="DY39" s="659"/>
      <c r="DZ39" s="659"/>
      <c r="EA39" s="659"/>
      <c r="EB39" s="659"/>
      <c r="EC39" s="660"/>
    </row>
    <row r="40" spans="2:133" ht="11.25" customHeight="1" x14ac:dyDescent="0.15">
      <c r="B40" s="620" t="s">
        <v>287</v>
      </c>
      <c r="C40" s="621"/>
      <c r="D40" s="621"/>
      <c r="E40" s="621"/>
      <c r="F40" s="621"/>
      <c r="G40" s="621"/>
      <c r="H40" s="621"/>
      <c r="I40" s="621"/>
      <c r="J40" s="621"/>
      <c r="K40" s="621"/>
      <c r="L40" s="621"/>
      <c r="M40" s="621"/>
      <c r="N40" s="621"/>
      <c r="O40" s="621"/>
      <c r="P40" s="621"/>
      <c r="Q40" s="622"/>
      <c r="R40" s="623">
        <v>1503100</v>
      </c>
      <c r="S40" s="624"/>
      <c r="T40" s="624"/>
      <c r="U40" s="624"/>
      <c r="V40" s="624"/>
      <c r="W40" s="624"/>
      <c r="X40" s="624"/>
      <c r="Y40" s="625"/>
      <c r="Z40" s="626">
        <v>11</v>
      </c>
      <c r="AA40" s="626"/>
      <c r="AB40" s="626"/>
      <c r="AC40" s="626"/>
      <c r="AD40" s="627" t="s">
        <v>66</v>
      </c>
      <c r="AE40" s="627"/>
      <c r="AF40" s="627"/>
      <c r="AG40" s="627"/>
      <c r="AH40" s="627"/>
      <c r="AI40" s="627"/>
      <c r="AJ40" s="627"/>
      <c r="AK40" s="627"/>
      <c r="AL40" s="628" t="s">
        <v>66</v>
      </c>
      <c r="AM40" s="629"/>
      <c r="AN40" s="629"/>
      <c r="AO40" s="630"/>
      <c r="AQ40" s="701" t="s">
        <v>288</v>
      </c>
      <c r="AR40" s="702"/>
      <c r="AS40" s="702"/>
      <c r="AT40" s="702"/>
      <c r="AU40" s="702"/>
      <c r="AV40" s="702"/>
      <c r="AW40" s="702"/>
      <c r="AX40" s="702"/>
      <c r="AY40" s="703"/>
      <c r="AZ40" s="623">
        <v>284</v>
      </c>
      <c r="BA40" s="624"/>
      <c r="BB40" s="624"/>
      <c r="BC40" s="624"/>
      <c r="BD40" s="657"/>
      <c r="BE40" s="657"/>
      <c r="BF40" s="681"/>
      <c r="BG40" s="704" t="s">
        <v>289</v>
      </c>
      <c r="BH40" s="705"/>
      <c r="BI40" s="705"/>
      <c r="BJ40" s="705"/>
      <c r="BK40" s="705"/>
      <c r="BL40" s="84"/>
      <c r="BM40" s="639" t="s">
        <v>290</v>
      </c>
      <c r="BN40" s="639"/>
      <c r="BO40" s="639"/>
      <c r="BP40" s="639"/>
      <c r="BQ40" s="639"/>
      <c r="BR40" s="639"/>
      <c r="BS40" s="639"/>
      <c r="BT40" s="639"/>
      <c r="BU40" s="640"/>
      <c r="BV40" s="623">
        <v>78</v>
      </c>
      <c r="BW40" s="624"/>
      <c r="BX40" s="624"/>
      <c r="BY40" s="624"/>
      <c r="BZ40" s="624"/>
      <c r="CA40" s="624"/>
      <c r="CB40" s="633"/>
      <c r="CD40" s="638" t="s">
        <v>291</v>
      </c>
      <c r="CE40" s="639"/>
      <c r="CF40" s="639"/>
      <c r="CG40" s="639"/>
      <c r="CH40" s="639"/>
      <c r="CI40" s="639"/>
      <c r="CJ40" s="639"/>
      <c r="CK40" s="639"/>
      <c r="CL40" s="639"/>
      <c r="CM40" s="639"/>
      <c r="CN40" s="639"/>
      <c r="CO40" s="639"/>
      <c r="CP40" s="639"/>
      <c r="CQ40" s="640"/>
      <c r="CR40" s="623">
        <v>8400</v>
      </c>
      <c r="CS40" s="624"/>
      <c r="CT40" s="624"/>
      <c r="CU40" s="624"/>
      <c r="CV40" s="624"/>
      <c r="CW40" s="624"/>
      <c r="CX40" s="624"/>
      <c r="CY40" s="625"/>
      <c r="CZ40" s="628">
        <v>0.1</v>
      </c>
      <c r="DA40" s="659"/>
      <c r="DB40" s="659"/>
      <c r="DC40" s="665"/>
      <c r="DD40" s="632">
        <v>1400</v>
      </c>
      <c r="DE40" s="624"/>
      <c r="DF40" s="624"/>
      <c r="DG40" s="624"/>
      <c r="DH40" s="624"/>
      <c r="DI40" s="624"/>
      <c r="DJ40" s="624"/>
      <c r="DK40" s="625"/>
      <c r="DL40" s="632">
        <v>1400</v>
      </c>
      <c r="DM40" s="624"/>
      <c r="DN40" s="624"/>
      <c r="DO40" s="624"/>
      <c r="DP40" s="624"/>
      <c r="DQ40" s="624"/>
      <c r="DR40" s="624"/>
      <c r="DS40" s="624"/>
      <c r="DT40" s="624"/>
      <c r="DU40" s="624"/>
      <c r="DV40" s="625"/>
      <c r="DW40" s="628">
        <v>0</v>
      </c>
      <c r="DX40" s="659"/>
      <c r="DY40" s="659"/>
      <c r="DZ40" s="659"/>
      <c r="EA40" s="659"/>
      <c r="EB40" s="659"/>
      <c r="EC40" s="660"/>
    </row>
    <row r="41" spans="2:133" ht="11.25" customHeight="1" x14ac:dyDescent="0.15">
      <c r="B41" s="620" t="s">
        <v>292</v>
      </c>
      <c r="C41" s="621"/>
      <c r="D41" s="621"/>
      <c r="E41" s="621"/>
      <c r="F41" s="621"/>
      <c r="G41" s="621"/>
      <c r="H41" s="621"/>
      <c r="I41" s="621"/>
      <c r="J41" s="621"/>
      <c r="K41" s="621"/>
      <c r="L41" s="621"/>
      <c r="M41" s="621"/>
      <c r="N41" s="621"/>
      <c r="O41" s="621"/>
      <c r="P41" s="621"/>
      <c r="Q41" s="622"/>
      <c r="R41" s="623" t="s">
        <v>66</v>
      </c>
      <c r="S41" s="624"/>
      <c r="T41" s="624"/>
      <c r="U41" s="624"/>
      <c r="V41" s="624"/>
      <c r="W41" s="624"/>
      <c r="X41" s="624"/>
      <c r="Y41" s="625"/>
      <c r="Z41" s="626" t="s">
        <v>177</v>
      </c>
      <c r="AA41" s="626"/>
      <c r="AB41" s="626"/>
      <c r="AC41" s="626"/>
      <c r="AD41" s="627" t="s">
        <v>177</v>
      </c>
      <c r="AE41" s="627"/>
      <c r="AF41" s="627"/>
      <c r="AG41" s="627"/>
      <c r="AH41" s="627"/>
      <c r="AI41" s="627"/>
      <c r="AJ41" s="627"/>
      <c r="AK41" s="627"/>
      <c r="AL41" s="628" t="s">
        <v>177</v>
      </c>
      <c r="AM41" s="629"/>
      <c r="AN41" s="629"/>
      <c r="AO41" s="630"/>
      <c r="AQ41" s="701" t="s">
        <v>293</v>
      </c>
      <c r="AR41" s="702"/>
      <c r="AS41" s="702"/>
      <c r="AT41" s="702"/>
      <c r="AU41" s="702"/>
      <c r="AV41" s="702"/>
      <c r="AW41" s="702"/>
      <c r="AX41" s="702"/>
      <c r="AY41" s="703"/>
      <c r="AZ41" s="623">
        <v>90142</v>
      </c>
      <c r="BA41" s="624"/>
      <c r="BB41" s="624"/>
      <c r="BC41" s="624"/>
      <c r="BD41" s="657"/>
      <c r="BE41" s="657"/>
      <c r="BF41" s="681"/>
      <c r="BG41" s="704"/>
      <c r="BH41" s="705"/>
      <c r="BI41" s="705"/>
      <c r="BJ41" s="705"/>
      <c r="BK41" s="705"/>
      <c r="BL41" s="84"/>
      <c r="BM41" s="639" t="s">
        <v>294</v>
      </c>
      <c r="BN41" s="639"/>
      <c r="BO41" s="639"/>
      <c r="BP41" s="639"/>
      <c r="BQ41" s="639"/>
      <c r="BR41" s="639"/>
      <c r="BS41" s="639"/>
      <c r="BT41" s="639"/>
      <c r="BU41" s="640"/>
      <c r="BV41" s="623" t="s">
        <v>177</v>
      </c>
      <c r="BW41" s="624"/>
      <c r="BX41" s="624"/>
      <c r="BY41" s="624"/>
      <c r="BZ41" s="624"/>
      <c r="CA41" s="624"/>
      <c r="CB41" s="633"/>
      <c r="CD41" s="638" t="s">
        <v>295</v>
      </c>
      <c r="CE41" s="639"/>
      <c r="CF41" s="639"/>
      <c r="CG41" s="639"/>
      <c r="CH41" s="639"/>
      <c r="CI41" s="639"/>
      <c r="CJ41" s="639"/>
      <c r="CK41" s="639"/>
      <c r="CL41" s="639"/>
      <c r="CM41" s="639"/>
      <c r="CN41" s="639"/>
      <c r="CO41" s="639"/>
      <c r="CP41" s="639"/>
      <c r="CQ41" s="640"/>
      <c r="CR41" s="623" t="s">
        <v>296</v>
      </c>
      <c r="CS41" s="657"/>
      <c r="CT41" s="657"/>
      <c r="CU41" s="657"/>
      <c r="CV41" s="657"/>
      <c r="CW41" s="657"/>
      <c r="CX41" s="657"/>
      <c r="CY41" s="658"/>
      <c r="CZ41" s="628" t="s">
        <v>66</v>
      </c>
      <c r="DA41" s="659"/>
      <c r="DB41" s="659"/>
      <c r="DC41" s="665"/>
      <c r="DD41" s="632" t="s">
        <v>296</v>
      </c>
      <c r="DE41" s="657"/>
      <c r="DF41" s="657"/>
      <c r="DG41" s="657"/>
      <c r="DH41" s="657"/>
      <c r="DI41" s="657"/>
      <c r="DJ41" s="657"/>
      <c r="DK41" s="658"/>
      <c r="DL41" s="714"/>
      <c r="DM41" s="715"/>
      <c r="DN41" s="715"/>
      <c r="DO41" s="715"/>
      <c r="DP41" s="715"/>
      <c r="DQ41" s="715"/>
      <c r="DR41" s="715"/>
      <c r="DS41" s="715"/>
      <c r="DT41" s="715"/>
      <c r="DU41" s="715"/>
      <c r="DV41" s="716"/>
      <c r="DW41" s="708"/>
      <c r="DX41" s="709"/>
      <c r="DY41" s="709"/>
      <c r="DZ41" s="709"/>
      <c r="EA41" s="709"/>
      <c r="EB41" s="709"/>
      <c r="EC41" s="710"/>
    </row>
    <row r="42" spans="2:133" ht="11.25" customHeight="1" x14ac:dyDescent="0.15">
      <c r="B42" s="620" t="s">
        <v>297</v>
      </c>
      <c r="C42" s="621"/>
      <c r="D42" s="621"/>
      <c r="E42" s="621"/>
      <c r="F42" s="621"/>
      <c r="G42" s="621"/>
      <c r="H42" s="621"/>
      <c r="I42" s="621"/>
      <c r="J42" s="621"/>
      <c r="K42" s="621"/>
      <c r="L42" s="621"/>
      <c r="M42" s="621"/>
      <c r="N42" s="621"/>
      <c r="O42" s="621"/>
      <c r="P42" s="621"/>
      <c r="Q42" s="622"/>
      <c r="R42" s="623" t="s">
        <v>177</v>
      </c>
      <c r="S42" s="624"/>
      <c r="T42" s="624"/>
      <c r="U42" s="624"/>
      <c r="V42" s="624"/>
      <c r="W42" s="624"/>
      <c r="X42" s="624"/>
      <c r="Y42" s="625"/>
      <c r="Z42" s="626" t="s">
        <v>66</v>
      </c>
      <c r="AA42" s="626"/>
      <c r="AB42" s="626"/>
      <c r="AC42" s="626"/>
      <c r="AD42" s="627" t="s">
        <v>66</v>
      </c>
      <c r="AE42" s="627"/>
      <c r="AF42" s="627"/>
      <c r="AG42" s="627"/>
      <c r="AH42" s="627"/>
      <c r="AI42" s="627"/>
      <c r="AJ42" s="627"/>
      <c r="AK42" s="627"/>
      <c r="AL42" s="628" t="s">
        <v>296</v>
      </c>
      <c r="AM42" s="629"/>
      <c r="AN42" s="629"/>
      <c r="AO42" s="630"/>
      <c r="AQ42" s="711" t="s">
        <v>298</v>
      </c>
      <c r="AR42" s="712"/>
      <c r="AS42" s="712"/>
      <c r="AT42" s="712"/>
      <c r="AU42" s="712"/>
      <c r="AV42" s="712"/>
      <c r="AW42" s="712"/>
      <c r="AX42" s="712"/>
      <c r="AY42" s="713"/>
      <c r="AZ42" s="717">
        <v>565833</v>
      </c>
      <c r="BA42" s="718"/>
      <c r="BB42" s="718"/>
      <c r="BC42" s="718"/>
      <c r="BD42" s="694"/>
      <c r="BE42" s="694"/>
      <c r="BF42" s="696"/>
      <c r="BG42" s="706"/>
      <c r="BH42" s="707"/>
      <c r="BI42" s="707"/>
      <c r="BJ42" s="707"/>
      <c r="BK42" s="707"/>
      <c r="BL42" s="85"/>
      <c r="BM42" s="649" t="s">
        <v>299</v>
      </c>
      <c r="BN42" s="649"/>
      <c r="BO42" s="649"/>
      <c r="BP42" s="649"/>
      <c r="BQ42" s="649"/>
      <c r="BR42" s="649"/>
      <c r="BS42" s="649"/>
      <c r="BT42" s="649"/>
      <c r="BU42" s="650"/>
      <c r="BV42" s="717">
        <v>355</v>
      </c>
      <c r="BW42" s="718"/>
      <c r="BX42" s="718"/>
      <c r="BY42" s="718"/>
      <c r="BZ42" s="718"/>
      <c r="CA42" s="718"/>
      <c r="CB42" s="730"/>
      <c r="CD42" s="620" t="s">
        <v>300</v>
      </c>
      <c r="CE42" s="621"/>
      <c r="CF42" s="621"/>
      <c r="CG42" s="621"/>
      <c r="CH42" s="621"/>
      <c r="CI42" s="621"/>
      <c r="CJ42" s="621"/>
      <c r="CK42" s="621"/>
      <c r="CL42" s="621"/>
      <c r="CM42" s="621"/>
      <c r="CN42" s="621"/>
      <c r="CO42" s="621"/>
      <c r="CP42" s="621"/>
      <c r="CQ42" s="622"/>
      <c r="CR42" s="623">
        <v>3237465</v>
      </c>
      <c r="CS42" s="657"/>
      <c r="CT42" s="657"/>
      <c r="CU42" s="657"/>
      <c r="CV42" s="657"/>
      <c r="CW42" s="657"/>
      <c r="CX42" s="657"/>
      <c r="CY42" s="658"/>
      <c r="CZ42" s="628">
        <v>25.8</v>
      </c>
      <c r="DA42" s="659"/>
      <c r="DB42" s="659"/>
      <c r="DC42" s="665"/>
      <c r="DD42" s="632">
        <v>1838494</v>
      </c>
      <c r="DE42" s="657"/>
      <c r="DF42" s="657"/>
      <c r="DG42" s="657"/>
      <c r="DH42" s="657"/>
      <c r="DI42" s="657"/>
      <c r="DJ42" s="657"/>
      <c r="DK42" s="658"/>
      <c r="DL42" s="714"/>
      <c r="DM42" s="715"/>
      <c r="DN42" s="715"/>
      <c r="DO42" s="715"/>
      <c r="DP42" s="715"/>
      <c r="DQ42" s="715"/>
      <c r="DR42" s="715"/>
      <c r="DS42" s="715"/>
      <c r="DT42" s="715"/>
      <c r="DU42" s="715"/>
      <c r="DV42" s="716"/>
      <c r="DW42" s="708"/>
      <c r="DX42" s="709"/>
      <c r="DY42" s="709"/>
      <c r="DZ42" s="709"/>
      <c r="EA42" s="709"/>
      <c r="EB42" s="709"/>
      <c r="EC42" s="710"/>
    </row>
    <row r="43" spans="2:133" ht="11.25" customHeight="1" x14ac:dyDescent="0.15">
      <c r="B43" s="620" t="s">
        <v>301</v>
      </c>
      <c r="C43" s="621"/>
      <c r="D43" s="621"/>
      <c r="E43" s="621"/>
      <c r="F43" s="621"/>
      <c r="G43" s="621"/>
      <c r="H43" s="621"/>
      <c r="I43" s="621"/>
      <c r="J43" s="621"/>
      <c r="K43" s="621"/>
      <c r="L43" s="621"/>
      <c r="M43" s="621"/>
      <c r="N43" s="621"/>
      <c r="O43" s="621"/>
      <c r="P43" s="621"/>
      <c r="Q43" s="622"/>
      <c r="R43" s="623">
        <v>217100</v>
      </c>
      <c r="S43" s="624"/>
      <c r="T43" s="624"/>
      <c r="U43" s="624"/>
      <c r="V43" s="624"/>
      <c r="W43" s="624"/>
      <c r="X43" s="624"/>
      <c r="Y43" s="625"/>
      <c r="Z43" s="626">
        <v>1.6</v>
      </c>
      <c r="AA43" s="626"/>
      <c r="AB43" s="626"/>
      <c r="AC43" s="626"/>
      <c r="AD43" s="627" t="s">
        <v>177</v>
      </c>
      <c r="AE43" s="627"/>
      <c r="AF43" s="627"/>
      <c r="AG43" s="627"/>
      <c r="AH43" s="627"/>
      <c r="AI43" s="627"/>
      <c r="AJ43" s="627"/>
      <c r="AK43" s="627"/>
      <c r="AL43" s="628" t="s">
        <v>177</v>
      </c>
      <c r="AM43" s="629"/>
      <c r="AN43" s="629"/>
      <c r="AO43" s="630"/>
      <c r="BV43" s="86"/>
      <c r="BW43" s="86"/>
      <c r="BX43" s="86"/>
      <c r="BY43" s="86"/>
      <c r="BZ43" s="86"/>
      <c r="CA43" s="86"/>
      <c r="CB43" s="86"/>
      <c r="CD43" s="620" t="s">
        <v>302</v>
      </c>
      <c r="CE43" s="621"/>
      <c r="CF43" s="621"/>
      <c r="CG43" s="621"/>
      <c r="CH43" s="621"/>
      <c r="CI43" s="621"/>
      <c r="CJ43" s="621"/>
      <c r="CK43" s="621"/>
      <c r="CL43" s="621"/>
      <c r="CM43" s="621"/>
      <c r="CN43" s="621"/>
      <c r="CO43" s="621"/>
      <c r="CP43" s="621"/>
      <c r="CQ43" s="622"/>
      <c r="CR43" s="623">
        <v>153920</v>
      </c>
      <c r="CS43" s="657"/>
      <c r="CT43" s="657"/>
      <c r="CU43" s="657"/>
      <c r="CV43" s="657"/>
      <c r="CW43" s="657"/>
      <c r="CX43" s="657"/>
      <c r="CY43" s="658"/>
      <c r="CZ43" s="628">
        <v>1.2</v>
      </c>
      <c r="DA43" s="659"/>
      <c r="DB43" s="659"/>
      <c r="DC43" s="665"/>
      <c r="DD43" s="632">
        <v>151747</v>
      </c>
      <c r="DE43" s="657"/>
      <c r="DF43" s="657"/>
      <c r="DG43" s="657"/>
      <c r="DH43" s="657"/>
      <c r="DI43" s="657"/>
      <c r="DJ43" s="657"/>
      <c r="DK43" s="658"/>
      <c r="DL43" s="714"/>
      <c r="DM43" s="715"/>
      <c r="DN43" s="715"/>
      <c r="DO43" s="715"/>
      <c r="DP43" s="715"/>
      <c r="DQ43" s="715"/>
      <c r="DR43" s="715"/>
      <c r="DS43" s="715"/>
      <c r="DT43" s="715"/>
      <c r="DU43" s="715"/>
      <c r="DV43" s="716"/>
      <c r="DW43" s="708"/>
      <c r="DX43" s="709"/>
      <c r="DY43" s="709"/>
      <c r="DZ43" s="709"/>
      <c r="EA43" s="709"/>
      <c r="EB43" s="709"/>
      <c r="EC43" s="710"/>
    </row>
    <row r="44" spans="2:133" ht="11.25" customHeight="1" x14ac:dyDescent="0.15">
      <c r="B44" s="667" t="s">
        <v>303</v>
      </c>
      <c r="C44" s="668"/>
      <c r="D44" s="668"/>
      <c r="E44" s="668"/>
      <c r="F44" s="668"/>
      <c r="G44" s="668"/>
      <c r="H44" s="668"/>
      <c r="I44" s="668"/>
      <c r="J44" s="668"/>
      <c r="K44" s="668"/>
      <c r="L44" s="668"/>
      <c r="M44" s="668"/>
      <c r="N44" s="668"/>
      <c r="O44" s="668"/>
      <c r="P44" s="668"/>
      <c r="Q44" s="669"/>
      <c r="R44" s="717">
        <v>13692647</v>
      </c>
      <c r="S44" s="718"/>
      <c r="T44" s="718"/>
      <c r="U44" s="718"/>
      <c r="V44" s="718"/>
      <c r="W44" s="718"/>
      <c r="X44" s="718"/>
      <c r="Y44" s="719"/>
      <c r="Z44" s="720">
        <v>100</v>
      </c>
      <c r="AA44" s="720"/>
      <c r="AB44" s="720"/>
      <c r="AC44" s="720"/>
      <c r="AD44" s="721">
        <v>6400364</v>
      </c>
      <c r="AE44" s="721"/>
      <c r="AF44" s="721"/>
      <c r="AG44" s="721"/>
      <c r="AH44" s="721"/>
      <c r="AI44" s="721"/>
      <c r="AJ44" s="721"/>
      <c r="AK44" s="721"/>
      <c r="AL44" s="722">
        <v>100</v>
      </c>
      <c r="AM44" s="695"/>
      <c r="AN44" s="695"/>
      <c r="AO44" s="723"/>
      <c r="CD44" s="724" t="s">
        <v>248</v>
      </c>
      <c r="CE44" s="725"/>
      <c r="CF44" s="620" t="s">
        <v>304</v>
      </c>
      <c r="CG44" s="621"/>
      <c r="CH44" s="621"/>
      <c r="CI44" s="621"/>
      <c r="CJ44" s="621"/>
      <c r="CK44" s="621"/>
      <c r="CL44" s="621"/>
      <c r="CM44" s="621"/>
      <c r="CN44" s="621"/>
      <c r="CO44" s="621"/>
      <c r="CP44" s="621"/>
      <c r="CQ44" s="622"/>
      <c r="CR44" s="623">
        <v>1970533</v>
      </c>
      <c r="CS44" s="624"/>
      <c r="CT44" s="624"/>
      <c r="CU44" s="624"/>
      <c r="CV44" s="624"/>
      <c r="CW44" s="624"/>
      <c r="CX44" s="624"/>
      <c r="CY44" s="625"/>
      <c r="CZ44" s="628">
        <v>15.7</v>
      </c>
      <c r="DA44" s="629"/>
      <c r="DB44" s="629"/>
      <c r="DC44" s="641"/>
      <c r="DD44" s="632">
        <v>696443</v>
      </c>
      <c r="DE44" s="624"/>
      <c r="DF44" s="624"/>
      <c r="DG44" s="624"/>
      <c r="DH44" s="624"/>
      <c r="DI44" s="624"/>
      <c r="DJ44" s="624"/>
      <c r="DK44" s="625"/>
      <c r="DL44" s="714"/>
      <c r="DM44" s="715"/>
      <c r="DN44" s="715"/>
      <c r="DO44" s="715"/>
      <c r="DP44" s="715"/>
      <c r="DQ44" s="715"/>
      <c r="DR44" s="715"/>
      <c r="DS44" s="715"/>
      <c r="DT44" s="715"/>
      <c r="DU44" s="715"/>
      <c r="DV44" s="716"/>
      <c r="DW44" s="708"/>
      <c r="DX44" s="709"/>
      <c r="DY44" s="709"/>
      <c r="DZ44" s="709"/>
      <c r="EA44" s="709"/>
      <c r="EB44" s="709"/>
      <c r="EC44" s="710"/>
    </row>
    <row r="45" spans="2:133" ht="11.25" customHeight="1" x14ac:dyDescent="0.15">
      <c r="B45" s="87"/>
      <c r="C45" s="87"/>
      <c r="D45" s="87"/>
      <c r="E45" s="87"/>
      <c r="F45" s="87"/>
      <c r="G45" s="87"/>
      <c r="H45" s="87"/>
      <c r="I45" s="87"/>
      <c r="J45" s="87"/>
      <c r="K45" s="87"/>
      <c r="L45" s="87"/>
      <c r="M45" s="87"/>
      <c r="N45" s="87"/>
      <c r="O45" s="87"/>
      <c r="P45" s="87"/>
      <c r="Q45" s="87"/>
      <c r="R45" s="87"/>
      <c r="S45" s="87"/>
      <c r="T45" s="87"/>
      <c r="U45" s="87"/>
      <c r="V45" s="87"/>
      <c r="W45" s="87"/>
      <c r="X45" s="87"/>
      <c r="Y45" s="87"/>
      <c r="Z45" s="87"/>
      <c r="AA45" s="87"/>
      <c r="AB45" s="87"/>
      <c r="AC45" s="87"/>
      <c r="AD45" s="87"/>
      <c r="AE45" s="87"/>
      <c r="AF45" s="87"/>
      <c r="AG45" s="87"/>
      <c r="AH45" s="87"/>
      <c r="AI45" s="87"/>
      <c r="AJ45" s="87"/>
      <c r="AK45" s="87"/>
      <c r="AL45" s="87"/>
      <c r="AM45" s="87"/>
      <c r="AN45" s="87"/>
      <c r="AO45" s="87"/>
      <c r="CD45" s="726"/>
      <c r="CE45" s="727"/>
      <c r="CF45" s="620" t="s">
        <v>305</v>
      </c>
      <c r="CG45" s="621"/>
      <c r="CH45" s="621"/>
      <c r="CI45" s="621"/>
      <c r="CJ45" s="621"/>
      <c r="CK45" s="621"/>
      <c r="CL45" s="621"/>
      <c r="CM45" s="621"/>
      <c r="CN45" s="621"/>
      <c r="CO45" s="621"/>
      <c r="CP45" s="621"/>
      <c r="CQ45" s="622"/>
      <c r="CR45" s="623">
        <v>384539</v>
      </c>
      <c r="CS45" s="657"/>
      <c r="CT45" s="657"/>
      <c r="CU45" s="657"/>
      <c r="CV45" s="657"/>
      <c r="CW45" s="657"/>
      <c r="CX45" s="657"/>
      <c r="CY45" s="658"/>
      <c r="CZ45" s="628">
        <v>3.1</v>
      </c>
      <c r="DA45" s="659"/>
      <c r="DB45" s="659"/>
      <c r="DC45" s="665"/>
      <c r="DD45" s="632">
        <v>101844</v>
      </c>
      <c r="DE45" s="657"/>
      <c r="DF45" s="657"/>
      <c r="DG45" s="657"/>
      <c r="DH45" s="657"/>
      <c r="DI45" s="657"/>
      <c r="DJ45" s="657"/>
      <c r="DK45" s="658"/>
      <c r="DL45" s="714"/>
      <c r="DM45" s="715"/>
      <c r="DN45" s="715"/>
      <c r="DO45" s="715"/>
      <c r="DP45" s="715"/>
      <c r="DQ45" s="715"/>
      <c r="DR45" s="715"/>
      <c r="DS45" s="715"/>
      <c r="DT45" s="715"/>
      <c r="DU45" s="715"/>
      <c r="DV45" s="716"/>
      <c r="DW45" s="708"/>
      <c r="DX45" s="709"/>
      <c r="DY45" s="709"/>
      <c r="DZ45" s="709"/>
      <c r="EA45" s="709"/>
      <c r="EB45" s="709"/>
      <c r="EC45" s="710"/>
    </row>
    <row r="46" spans="2:133" ht="11.25" customHeight="1" x14ac:dyDescent="0.15">
      <c r="B46" s="88" t="s">
        <v>306</v>
      </c>
      <c r="C46" s="88"/>
      <c r="D46" s="88"/>
      <c r="E46" s="88"/>
      <c r="F46" s="88"/>
      <c r="G46" s="88"/>
      <c r="H46" s="88"/>
      <c r="I46" s="88"/>
      <c r="J46" s="88"/>
      <c r="K46" s="88"/>
      <c r="L46" s="88"/>
      <c r="M46" s="88"/>
      <c r="N46" s="88"/>
      <c r="O46" s="88"/>
      <c r="P46" s="88"/>
      <c r="Q46" s="88"/>
      <c r="R46" s="88"/>
      <c r="S46" s="88"/>
      <c r="T46" s="88"/>
      <c r="U46" s="88"/>
      <c r="V46" s="88"/>
      <c r="W46" s="88"/>
      <c r="X46" s="88"/>
      <c r="Y46" s="88"/>
      <c r="Z46" s="88"/>
      <c r="AA46" s="88"/>
      <c r="AB46" s="88"/>
      <c r="AC46" s="88"/>
      <c r="AD46" s="88"/>
      <c r="AE46" s="88"/>
      <c r="AF46" s="88"/>
      <c r="AG46" s="88"/>
      <c r="AH46" s="88"/>
      <c r="AI46" s="88"/>
      <c r="AJ46" s="88"/>
      <c r="AK46" s="88"/>
      <c r="AL46" s="88"/>
      <c r="AM46" s="88"/>
      <c r="AN46" s="88"/>
      <c r="AO46" s="88"/>
      <c r="CD46" s="726"/>
      <c r="CE46" s="727"/>
      <c r="CF46" s="620" t="s">
        <v>307</v>
      </c>
      <c r="CG46" s="621"/>
      <c r="CH46" s="621"/>
      <c r="CI46" s="621"/>
      <c r="CJ46" s="621"/>
      <c r="CK46" s="621"/>
      <c r="CL46" s="621"/>
      <c r="CM46" s="621"/>
      <c r="CN46" s="621"/>
      <c r="CO46" s="621"/>
      <c r="CP46" s="621"/>
      <c r="CQ46" s="622"/>
      <c r="CR46" s="623">
        <v>1580540</v>
      </c>
      <c r="CS46" s="624"/>
      <c r="CT46" s="624"/>
      <c r="CU46" s="624"/>
      <c r="CV46" s="624"/>
      <c r="CW46" s="624"/>
      <c r="CX46" s="624"/>
      <c r="CY46" s="625"/>
      <c r="CZ46" s="628">
        <v>12.6</v>
      </c>
      <c r="DA46" s="629"/>
      <c r="DB46" s="629"/>
      <c r="DC46" s="641"/>
      <c r="DD46" s="632">
        <v>594218</v>
      </c>
      <c r="DE46" s="624"/>
      <c r="DF46" s="624"/>
      <c r="DG46" s="624"/>
      <c r="DH46" s="624"/>
      <c r="DI46" s="624"/>
      <c r="DJ46" s="624"/>
      <c r="DK46" s="625"/>
      <c r="DL46" s="714"/>
      <c r="DM46" s="715"/>
      <c r="DN46" s="715"/>
      <c r="DO46" s="715"/>
      <c r="DP46" s="715"/>
      <c r="DQ46" s="715"/>
      <c r="DR46" s="715"/>
      <c r="DS46" s="715"/>
      <c r="DT46" s="715"/>
      <c r="DU46" s="715"/>
      <c r="DV46" s="716"/>
      <c r="DW46" s="708"/>
      <c r="DX46" s="709"/>
      <c r="DY46" s="709"/>
      <c r="DZ46" s="709"/>
      <c r="EA46" s="709"/>
      <c r="EB46" s="709"/>
      <c r="EC46" s="710"/>
    </row>
    <row r="47" spans="2:133" ht="11.25" customHeight="1" x14ac:dyDescent="0.15">
      <c r="B47" s="742" t="s">
        <v>308</v>
      </c>
      <c r="C47" s="742"/>
      <c r="D47" s="742"/>
      <c r="E47" s="742"/>
      <c r="F47" s="742"/>
      <c r="G47" s="742"/>
      <c r="H47" s="742"/>
      <c r="I47" s="742"/>
      <c r="J47" s="742"/>
      <c r="K47" s="742"/>
      <c r="L47" s="742"/>
      <c r="M47" s="742"/>
      <c r="N47" s="742"/>
      <c r="O47" s="742"/>
      <c r="P47" s="742"/>
      <c r="Q47" s="742"/>
      <c r="R47" s="742"/>
      <c r="S47" s="742"/>
      <c r="T47" s="742"/>
      <c r="U47" s="742"/>
      <c r="V47" s="742"/>
      <c r="W47" s="742"/>
      <c r="X47" s="742"/>
      <c r="Y47" s="742"/>
      <c r="Z47" s="742"/>
      <c r="AA47" s="742"/>
      <c r="AB47" s="742"/>
      <c r="AC47" s="742"/>
      <c r="AD47" s="742"/>
      <c r="AE47" s="742"/>
      <c r="AF47" s="742"/>
      <c r="AG47" s="742"/>
      <c r="AH47" s="742"/>
      <c r="AI47" s="742"/>
      <c r="AJ47" s="742"/>
      <c r="AK47" s="742"/>
      <c r="AL47" s="742"/>
      <c r="AM47" s="742"/>
      <c r="AN47" s="742"/>
      <c r="AO47" s="742"/>
      <c r="AP47" s="742"/>
      <c r="AQ47" s="742"/>
      <c r="AR47" s="742"/>
      <c r="AS47" s="742"/>
      <c r="AT47" s="742"/>
      <c r="AU47" s="742"/>
      <c r="AV47" s="742"/>
      <c r="AW47" s="742"/>
      <c r="AX47" s="742"/>
      <c r="AY47" s="742"/>
      <c r="AZ47" s="742"/>
      <c r="BA47" s="742"/>
      <c r="BB47" s="742"/>
      <c r="BC47" s="742"/>
      <c r="BD47" s="742"/>
      <c r="BE47" s="742"/>
      <c r="BF47" s="742"/>
      <c r="BG47" s="742"/>
      <c r="BH47" s="742"/>
      <c r="BI47" s="742"/>
      <c r="BJ47" s="742"/>
      <c r="BK47" s="742"/>
      <c r="BL47" s="742"/>
      <c r="BM47" s="742"/>
      <c r="BN47" s="742"/>
      <c r="BO47" s="742"/>
      <c r="BP47" s="742"/>
      <c r="BQ47" s="742"/>
      <c r="BR47" s="742"/>
      <c r="BS47" s="742"/>
      <c r="BT47" s="742"/>
      <c r="BU47" s="742"/>
      <c r="BV47" s="742"/>
      <c r="BW47" s="742"/>
      <c r="BX47" s="742"/>
      <c r="BY47" s="742"/>
      <c r="BZ47" s="742"/>
      <c r="CA47" s="742"/>
      <c r="CB47" s="742"/>
      <c r="CD47" s="726"/>
      <c r="CE47" s="727"/>
      <c r="CF47" s="620" t="s">
        <v>309</v>
      </c>
      <c r="CG47" s="621"/>
      <c r="CH47" s="621"/>
      <c r="CI47" s="621"/>
      <c r="CJ47" s="621"/>
      <c r="CK47" s="621"/>
      <c r="CL47" s="621"/>
      <c r="CM47" s="621"/>
      <c r="CN47" s="621"/>
      <c r="CO47" s="621"/>
      <c r="CP47" s="621"/>
      <c r="CQ47" s="622"/>
      <c r="CR47" s="623">
        <v>1266932</v>
      </c>
      <c r="CS47" s="657"/>
      <c r="CT47" s="657"/>
      <c r="CU47" s="657"/>
      <c r="CV47" s="657"/>
      <c r="CW47" s="657"/>
      <c r="CX47" s="657"/>
      <c r="CY47" s="658"/>
      <c r="CZ47" s="628">
        <v>10.1</v>
      </c>
      <c r="DA47" s="659"/>
      <c r="DB47" s="659"/>
      <c r="DC47" s="665"/>
      <c r="DD47" s="632">
        <v>1142051</v>
      </c>
      <c r="DE47" s="657"/>
      <c r="DF47" s="657"/>
      <c r="DG47" s="657"/>
      <c r="DH47" s="657"/>
      <c r="DI47" s="657"/>
      <c r="DJ47" s="657"/>
      <c r="DK47" s="658"/>
      <c r="DL47" s="714"/>
      <c r="DM47" s="715"/>
      <c r="DN47" s="715"/>
      <c r="DO47" s="715"/>
      <c r="DP47" s="715"/>
      <c r="DQ47" s="715"/>
      <c r="DR47" s="715"/>
      <c r="DS47" s="715"/>
      <c r="DT47" s="715"/>
      <c r="DU47" s="715"/>
      <c r="DV47" s="716"/>
      <c r="DW47" s="708"/>
      <c r="DX47" s="709"/>
      <c r="DY47" s="709"/>
      <c r="DZ47" s="709"/>
      <c r="EA47" s="709"/>
      <c r="EB47" s="709"/>
      <c r="EC47" s="710"/>
    </row>
    <row r="48" spans="2:133" x14ac:dyDescent="0.15">
      <c r="B48" s="741" t="s">
        <v>310</v>
      </c>
      <c r="C48" s="741"/>
      <c r="D48" s="741"/>
      <c r="E48" s="741"/>
      <c r="F48" s="74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741"/>
      <c r="AL48" s="741"/>
      <c r="AM48" s="741"/>
      <c r="AN48" s="741"/>
      <c r="AO48" s="741"/>
      <c r="AP48" s="741"/>
      <c r="AQ48" s="741"/>
      <c r="AR48" s="741"/>
      <c r="AS48" s="741"/>
      <c r="AT48" s="741"/>
      <c r="AU48" s="741"/>
      <c r="AV48" s="741"/>
      <c r="AW48" s="741"/>
      <c r="AX48" s="741"/>
      <c r="AY48" s="741"/>
      <c r="AZ48" s="741"/>
      <c r="BA48" s="741"/>
      <c r="BB48" s="741"/>
      <c r="BC48" s="741"/>
      <c r="BD48" s="741"/>
      <c r="BE48" s="741"/>
      <c r="BF48" s="741"/>
      <c r="BG48" s="741"/>
      <c r="BH48" s="741"/>
      <c r="BI48" s="741"/>
      <c r="BJ48" s="741"/>
      <c r="BK48" s="741"/>
      <c r="BL48" s="741"/>
      <c r="BM48" s="741"/>
      <c r="BN48" s="741"/>
      <c r="BO48" s="741"/>
      <c r="BP48" s="741"/>
      <c r="BQ48" s="741"/>
      <c r="BR48" s="741"/>
      <c r="BS48" s="741"/>
      <c r="BT48" s="741"/>
      <c r="BU48" s="741"/>
      <c r="BV48" s="741"/>
      <c r="BW48" s="741"/>
      <c r="BX48" s="741"/>
      <c r="BY48" s="741"/>
      <c r="BZ48" s="741"/>
      <c r="CA48" s="741"/>
      <c r="CB48" s="741"/>
      <c r="CD48" s="728"/>
      <c r="CE48" s="729"/>
      <c r="CF48" s="620" t="s">
        <v>311</v>
      </c>
      <c r="CG48" s="621"/>
      <c r="CH48" s="621"/>
      <c r="CI48" s="621"/>
      <c r="CJ48" s="621"/>
      <c r="CK48" s="621"/>
      <c r="CL48" s="621"/>
      <c r="CM48" s="621"/>
      <c r="CN48" s="621"/>
      <c r="CO48" s="621"/>
      <c r="CP48" s="621"/>
      <c r="CQ48" s="622"/>
      <c r="CR48" s="623" t="s">
        <v>66</v>
      </c>
      <c r="CS48" s="624"/>
      <c r="CT48" s="624"/>
      <c r="CU48" s="624"/>
      <c r="CV48" s="624"/>
      <c r="CW48" s="624"/>
      <c r="CX48" s="624"/>
      <c r="CY48" s="625"/>
      <c r="CZ48" s="628" t="s">
        <v>177</v>
      </c>
      <c r="DA48" s="629"/>
      <c r="DB48" s="629"/>
      <c r="DC48" s="641"/>
      <c r="DD48" s="632" t="s">
        <v>66</v>
      </c>
      <c r="DE48" s="624"/>
      <c r="DF48" s="624"/>
      <c r="DG48" s="624"/>
      <c r="DH48" s="624"/>
      <c r="DI48" s="624"/>
      <c r="DJ48" s="624"/>
      <c r="DK48" s="625"/>
      <c r="DL48" s="714"/>
      <c r="DM48" s="715"/>
      <c r="DN48" s="715"/>
      <c r="DO48" s="715"/>
      <c r="DP48" s="715"/>
      <c r="DQ48" s="715"/>
      <c r="DR48" s="715"/>
      <c r="DS48" s="715"/>
      <c r="DT48" s="715"/>
      <c r="DU48" s="715"/>
      <c r="DV48" s="716"/>
      <c r="DW48" s="708"/>
      <c r="DX48" s="709"/>
      <c r="DY48" s="709"/>
      <c r="DZ48" s="709"/>
      <c r="EA48" s="709"/>
      <c r="EB48" s="709"/>
      <c r="EC48" s="710"/>
    </row>
    <row r="49" spans="2:133" ht="11.25" customHeight="1" x14ac:dyDescent="0.15">
      <c r="B49" s="89"/>
      <c r="C49" s="88"/>
      <c r="D49" s="88"/>
      <c r="E49" s="88"/>
      <c r="F49" s="88"/>
      <c r="G49" s="88"/>
      <c r="H49" s="88"/>
      <c r="I49" s="88"/>
      <c r="J49" s="88"/>
      <c r="K49" s="88"/>
      <c r="L49" s="88"/>
      <c r="M49" s="88"/>
      <c r="N49" s="88"/>
      <c r="O49" s="88"/>
      <c r="P49" s="88"/>
      <c r="Q49" s="88"/>
      <c r="R49" s="88"/>
      <c r="S49" s="88"/>
      <c r="T49" s="88"/>
      <c r="U49" s="88"/>
      <c r="V49" s="88"/>
      <c r="W49" s="88"/>
      <c r="X49" s="88"/>
      <c r="Y49" s="88"/>
      <c r="Z49" s="88"/>
      <c r="AA49" s="88"/>
      <c r="AB49" s="88"/>
      <c r="AC49" s="88"/>
      <c r="AD49" s="88"/>
      <c r="AE49" s="88"/>
      <c r="AF49" s="88"/>
      <c r="AG49" s="88"/>
      <c r="AH49" s="88"/>
      <c r="AI49" s="88"/>
      <c r="AJ49" s="88"/>
      <c r="AK49" s="88"/>
      <c r="AL49" s="88"/>
      <c r="AM49" s="88"/>
      <c r="AN49" s="88"/>
      <c r="AO49" s="88"/>
      <c r="CD49" s="667" t="s">
        <v>312</v>
      </c>
      <c r="CE49" s="668"/>
      <c r="CF49" s="668"/>
      <c r="CG49" s="668"/>
      <c r="CH49" s="668"/>
      <c r="CI49" s="668"/>
      <c r="CJ49" s="668"/>
      <c r="CK49" s="668"/>
      <c r="CL49" s="668"/>
      <c r="CM49" s="668"/>
      <c r="CN49" s="668"/>
      <c r="CO49" s="668"/>
      <c r="CP49" s="668"/>
      <c r="CQ49" s="669"/>
      <c r="CR49" s="717">
        <v>12564875</v>
      </c>
      <c r="CS49" s="694"/>
      <c r="CT49" s="694"/>
      <c r="CU49" s="694"/>
      <c r="CV49" s="694"/>
      <c r="CW49" s="694"/>
      <c r="CX49" s="694"/>
      <c r="CY49" s="731"/>
      <c r="CZ49" s="722">
        <v>100</v>
      </c>
      <c r="DA49" s="732"/>
      <c r="DB49" s="732"/>
      <c r="DC49" s="733"/>
      <c r="DD49" s="734">
        <v>8187366</v>
      </c>
      <c r="DE49" s="694"/>
      <c r="DF49" s="694"/>
      <c r="DG49" s="694"/>
      <c r="DH49" s="694"/>
      <c r="DI49" s="694"/>
      <c r="DJ49" s="694"/>
      <c r="DK49" s="731"/>
      <c r="DL49" s="735"/>
      <c r="DM49" s="736"/>
      <c r="DN49" s="736"/>
      <c r="DO49" s="736"/>
      <c r="DP49" s="736"/>
      <c r="DQ49" s="736"/>
      <c r="DR49" s="736"/>
      <c r="DS49" s="736"/>
      <c r="DT49" s="736"/>
      <c r="DU49" s="736"/>
      <c r="DV49" s="737"/>
      <c r="DW49" s="738"/>
      <c r="DX49" s="739"/>
      <c r="DY49" s="739"/>
      <c r="DZ49" s="739"/>
      <c r="EA49" s="739"/>
      <c r="EB49" s="739"/>
      <c r="EC49" s="740"/>
    </row>
    <row r="50" spans="2:133" hidden="1" x14ac:dyDescent="0.15">
      <c r="B50" s="90"/>
      <c r="C50" s="87"/>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0" zoomScaleNormal="50" zoomScaleSheetLayoutView="70" workbookViewId="0"/>
  </sheetViews>
  <sheetFormatPr defaultColWidth="0" defaultRowHeight="13.5" zeroHeight="1" x14ac:dyDescent="0.15"/>
  <cols>
    <col min="1" max="130" width="2.75" style="96" customWidth="1"/>
    <col min="131" max="131" width="1.625" style="96" customWidth="1"/>
    <col min="132" max="16384" width="9" style="96" hidden="1"/>
  </cols>
  <sheetData>
    <row r="1" spans="1:131" ht="11.25" customHeight="1" thickBot="1" x14ac:dyDescent="0.2">
      <c r="A1" s="92"/>
      <c r="B1" s="92"/>
      <c r="C1" s="92"/>
      <c r="D1" s="92"/>
      <c r="E1" s="92"/>
      <c r="F1" s="92"/>
      <c r="G1" s="92"/>
      <c r="H1" s="92"/>
      <c r="I1" s="92"/>
      <c r="J1" s="92"/>
      <c r="K1" s="92"/>
      <c r="L1" s="92"/>
      <c r="M1" s="92"/>
      <c r="N1" s="93"/>
      <c r="O1" s="93"/>
      <c r="P1" s="93"/>
      <c r="Q1" s="93"/>
      <c r="R1" s="93"/>
      <c r="S1" s="93"/>
      <c r="T1" s="93"/>
      <c r="U1" s="93"/>
      <c r="V1" s="93"/>
      <c r="W1" s="93"/>
      <c r="X1" s="93"/>
      <c r="Y1" s="93"/>
      <c r="Z1" s="93"/>
      <c r="AA1" s="93"/>
      <c r="AB1" s="93"/>
      <c r="AC1" s="93"/>
      <c r="AD1" s="93"/>
      <c r="AE1" s="93"/>
      <c r="AF1" s="93"/>
      <c r="AG1" s="93"/>
      <c r="AH1" s="93"/>
      <c r="AI1" s="93"/>
      <c r="AJ1" s="93"/>
      <c r="AK1" s="93"/>
      <c r="AL1" s="93"/>
      <c r="AM1" s="93"/>
      <c r="AN1" s="93"/>
      <c r="AO1" s="93"/>
      <c r="AP1" s="93"/>
      <c r="AQ1" s="93"/>
      <c r="AR1" s="93"/>
      <c r="AS1" s="93"/>
      <c r="AT1" s="93"/>
      <c r="AU1" s="93"/>
      <c r="AV1" s="93"/>
      <c r="AW1" s="93"/>
      <c r="AX1" s="93"/>
      <c r="AY1" s="93"/>
      <c r="AZ1" s="93"/>
      <c r="BA1" s="93"/>
      <c r="BB1" s="93"/>
      <c r="BC1" s="93"/>
      <c r="BD1" s="93"/>
      <c r="BE1" s="93"/>
      <c r="BF1" s="93"/>
      <c r="BG1" s="93"/>
      <c r="BH1" s="93"/>
      <c r="BI1" s="93"/>
      <c r="BJ1" s="93"/>
      <c r="BK1" s="93"/>
      <c r="BL1" s="93"/>
      <c r="BM1" s="93"/>
      <c r="BN1" s="93"/>
      <c r="BO1" s="93"/>
      <c r="BP1" s="93"/>
      <c r="BQ1" s="93"/>
      <c r="BR1" s="93"/>
      <c r="BS1" s="93"/>
      <c r="BT1" s="93"/>
      <c r="BU1" s="93"/>
      <c r="BV1" s="93"/>
      <c r="BW1" s="93"/>
      <c r="BX1" s="93"/>
      <c r="BY1" s="93"/>
      <c r="BZ1" s="93"/>
      <c r="CA1" s="93"/>
      <c r="CB1" s="93"/>
      <c r="CC1" s="93"/>
      <c r="CD1" s="93"/>
      <c r="CE1" s="93"/>
      <c r="CF1" s="93"/>
      <c r="CG1" s="93"/>
      <c r="CH1" s="93"/>
      <c r="CI1" s="93"/>
      <c r="CJ1" s="93"/>
      <c r="CK1" s="93"/>
      <c r="CL1" s="93"/>
      <c r="CM1" s="93"/>
      <c r="CN1" s="93"/>
      <c r="CO1" s="93"/>
      <c r="CP1" s="93"/>
      <c r="CQ1" s="93"/>
      <c r="CR1" s="93"/>
      <c r="CS1" s="93"/>
      <c r="CT1" s="93"/>
      <c r="CU1" s="93"/>
      <c r="CV1" s="93"/>
      <c r="CW1" s="93"/>
      <c r="CX1" s="93"/>
      <c r="CY1" s="93"/>
      <c r="CZ1" s="93"/>
      <c r="DA1" s="93"/>
      <c r="DB1" s="93"/>
      <c r="DC1" s="93"/>
      <c r="DD1" s="93"/>
      <c r="DE1" s="93"/>
      <c r="DF1" s="93"/>
      <c r="DG1" s="93"/>
      <c r="DH1" s="93"/>
      <c r="DI1" s="93"/>
      <c r="DJ1" s="93"/>
      <c r="DK1" s="93"/>
      <c r="DL1" s="93"/>
      <c r="DM1" s="93"/>
      <c r="DN1" s="93"/>
      <c r="DO1" s="93"/>
      <c r="DP1" s="93"/>
      <c r="DQ1" s="94"/>
      <c r="DR1" s="94"/>
      <c r="DS1" s="94"/>
      <c r="DT1" s="94"/>
      <c r="DU1" s="94"/>
      <c r="DV1" s="94"/>
      <c r="DW1" s="94"/>
      <c r="DX1" s="94"/>
      <c r="DY1" s="94"/>
      <c r="DZ1" s="94"/>
      <c r="EA1" s="95"/>
    </row>
    <row r="2" spans="1:131" ht="26.25" customHeight="1" thickBot="1" x14ac:dyDescent="0.2">
      <c r="A2" s="743" t="s">
        <v>313</v>
      </c>
      <c r="B2" s="743"/>
      <c r="C2" s="743"/>
      <c r="D2" s="743"/>
      <c r="E2" s="743"/>
      <c r="F2" s="743"/>
      <c r="G2" s="743"/>
      <c r="H2" s="743"/>
      <c r="I2" s="743"/>
      <c r="J2" s="743"/>
      <c r="K2" s="743"/>
      <c r="L2" s="743"/>
      <c r="M2" s="743"/>
      <c r="N2" s="743"/>
      <c r="O2" s="743"/>
      <c r="P2" s="743"/>
      <c r="Q2" s="743"/>
      <c r="R2" s="743"/>
      <c r="S2" s="743"/>
      <c r="T2" s="743"/>
      <c r="U2" s="743"/>
      <c r="V2" s="743"/>
      <c r="W2" s="743"/>
      <c r="X2" s="743"/>
      <c r="Y2" s="743"/>
      <c r="Z2" s="743"/>
      <c r="AA2" s="743"/>
      <c r="AB2" s="743"/>
      <c r="AC2" s="743"/>
      <c r="AD2" s="743"/>
      <c r="AE2" s="743"/>
      <c r="AF2" s="743"/>
      <c r="AG2" s="743"/>
      <c r="AH2" s="743"/>
      <c r="AI2" s="743"/>
      <c r="AJ2" s="743"/>
      <c r="AK2" s="743"/>
      <c r="AL2" s="743"/>
      <c r="AM2" s="743"/>
      <c r="AN2" s="743"/>
      <c r="AO2" s="743"/>
      <c r="AP2" s="743"/>
      <c r="AQ2" s="743"/>
      <c r="AR2" s="743"/>
      <c r="AS2" s="743"/>
      <c r="AT2" s="743"/>
      <c r="AU2" s="743"/>
      <c r="AV2" s="743"/>
      <c r="AW2" s="743"/>
      <c r="AX2" s="743"/>
      <c r="AY2" s="743"/>
      <c r="AZ2" s="743"/>
      <c r="BA2" s="743"/>
      <c r="BB2" s="743"/>
      <c r="BC2" s="743"/>
      <c r="BD2" s="743"/>
      <c r="BE2" s="743"/>
      <c r="BF2" s="743"/>
      <c r="BG2" s="743"/>
      <c r="BH2" s="743"/>
      <c r="BI2" s="743"/>
      <c r="BJ2" s="93"/>
      <c r="BK2" s="93"/>
      <c r="BL2" s="93"/>
      <c r="BM2" s="93"/>
      <c r="BN2" s="93"/>
      <c r="BO2" s="93"/>
      <c r="BP2" s="93"/>
      <c r="BQ2" s="93"/>
      <c r="BR2" s="93"/>
      <c r="BS2" s="93"/>
      <c r="BT2" s="93"/>
      <c r="BU2" s="93"/>
      <c r="BV2" s="93"/>
      <c r="BW2" s="93"/>
      <c r="BX2" s="93"/>
      <c r="BY2" s="93"/>
      <c r="BZ2" s="93"/>
      <c r="CA2" s="93"/>
      <c r="CB2" s="93"/>
      <c r="CC2" s="93"/>
      <c r="CD2" s="93"/>
      <c r="CE2" s="93"/>
      <c r="CF2" s="93"/>
      <c r="CG2" s="93"/>
      <c r="CH2" s="93"/>
      <c r="CI2" s="93"/>
      <c r="CJ2" s="93"/>
      <c r="CK2" s="93"/>
      <c r="CL2" s="93"/>
      <c r="CM2" s="93"/>
      <c r="CN2" s="93"/>
      <c r="CO2" s="93"/>
      <c r="CP2" s="93"/>
      <c r="CQ2" s="93"/>
      <c r="CR2" s="93"/>
      <c r="CS2" s="93"/>
      <c r="CT2" s="93"/>
      <c r="CU2" s="93"/>
      <c r="CV2" s="93"/>
      <c r="CW2" s="93"/>
      <c r="CX2" s="93"/>
      <c r="CY2" s="93"/>
      <c r="CZ2" s="93"/>
      <c r="DA2" s="93"/>
      <c r="DB2" s="93"/>
      <c r="DC2" s="93"/>
      <c r="DD2" s="93"/>
      <c r="DE2" s="93"/>
      <c r="DF2" s="93"/>
      <c r="DG2" s="93"/>
      <c r="DH2" s="93"/>
      <c r="DI2" s="93"/>
      <c r="DJ2" s="744" t="s">
        <v>314</v>
      </c>
      <c r="DK2" s="745"/>
      <c r="DL2" s="745"/>
      <c r="DM2" s="745"/>
      <c r="DN2" s="745"/>
      <c r="DO2" s="746"/>
      <c r="DP2" s="93"/>
      <c r="DQ2" s="744" t="s">
        <v>315</v>
      </c>
      <c r="DR2" s="745"/>
      <c r="DS2" s="745"/>
      <c r="DT2" s="745"/>
      <c r="DU2" s="745"/>
      <c r="DV2" s="745"/>
      <c r="DW2" s="745"/>
      <c r="DX2" s="745"/>
      <c r="DY2" s="745"/>
      <c r="DZ2" s="746"/>
      <c r="EA2" s="95"/>
    </row>
    <row r="3" spans="1:131" ht="11.25" customHeight="1" x14ac:dyDescent="0.15">
      <c r="A3" s="93"/>
      <c r="B3" s="93"/>
      <c r="C3" s="93"/>
      <c r="D3" s="93"/>
      <c r="E3" s="93"/>
      <c r="F3" s="93"/>
      <c r="G3" s="93"/>
      <c r="H3" s="93"/>
      <c r="I3" s="93"/>
      <c r="J3" s="93"/>
      <c r="K3" s="93"/>
      <c r="L3" s="93"/>
      <c r="M3" s="93"/>
      <c r="N3" s="93"/>
      <c r="O3" s="93"/>
      <c r="P3" s="93"/>
      <c r="Q3" s="93"/>
      <c r="R3" s="93"/>
      <c r="S3" s="93"/>
      <c r="T3" s="93"/>
      <c r="U3" s="93"/>
      <c r="V3" s="93"/>
      <c r="W3" s="93"/>
      <c r="X3" s="93"/>
      <c r="Y3" s="93"/>
      <c r="Z3" s="93"/>
      <c r="AA3" s="93"/>
      <c r="AB3" s="93"/>
      <c r="AC3" s="93"/>
      <c r="AD3" s="93"/>
      <c r="AE3" s="93"/>
      <c r="AF3" s="93"/>
      <c r="AG3" s="93"/>
      <c r="AH3" s="93"/>
      <c r="AI3" s="93"/>
      <c r="AJ3" s="93"/>
      <c r="AK3" s="93"/>
      <c r="AL3" s="93"/>
      <c r="AM3" s="93"/>
      <c r="AN3" s="93"/>
      <c r="AO3" s="93"/>
      <c r="AP3" s="93"/>
      <c r="AQ3" s="93"/>
      <c r="AR3" s="93"/>
      <c r="AS3" s="93"/>
      <c r="AT3" s="93"/>
      <c r="AU3" s="93"/>
      <c r="AV3" s="93"/>
      <c r="AW3" s="93"/>
      <c r="AX3" s="93"/>
      <c r="AY3" s="93"/>
      <c r="AZ3" s="93"/>
      <c r="BA3" s="93"/>
      <c r="BB3" s="93"/>
      <c r="BC3" s="93"/>
      <c r="BD3" s="93"/>
      <c r="BE3" s="93"/>
      <c r="BF3" s="93"/>
      <c r="BG3" s="93"/>
      <c r="BH3" s="93"/>
      <c r="BI3" s="93"/>
      <c r="BJ3" s="93"/>
      <c r="BK3" s="93"/>
      <c r="BL3" s="93"/>
      <c r="BM3" s="93"/>
      <c r="BN3" s="93"/>
      <c r="BO3" s="93"/>
      <c r="BP3" s="93"/>
      <c r="BQ3" s="93"/>
      <c r="BR3" s="93"/>
      <c r="BS3" s="93"/>
      <c r="BT3" s="93"/>
      <c r="BU3" s="93"/>
      <c r="BV3" s="93"/>
      <c r="BW3" s="93"/>
      <c r="BX3" s="93"/>
      <c r="BY3" s="93"/>
      <c r="BZ3" s="93"/>
      <c r="CA3" s="93"/>
      <c r="CB3" s="93"/>
      <c r="CC3" s="93"/>
      <c r="CD3" s="93"/>
      <c r="CE3" s="93"/>
      <c r="CF3" s="93"/>
      <c r="CG3" s="93"/>
      <c r="CH3" s="93"/>
      <c r="CI3" s="93"/>
      <c r="CJ3" s="93"/>
      <c r="CK3" s="93"/>
      <c r="CL3" s="93"/>
      <c r="CM3" s="93"/>
      <c r="CN3" s="93"/>
      <c r="CO3" s="93"/>
      <c r="CP3" s="93"/>
      <c r="CQ3" s="93"/>
      <c r="CR3" s="93"/>
      <c r="CS3" s="93"/>
      <c r="CT3" s="93"/>
      <c r="CU3" s="93"/>
      <c r="CV3" s="93"/>
      <c r="CW3" s="93"/>
      <c r="CX3" s="93"/>
      <c r="CY3" s="93"/>
      <c r="CZ3" s="93"/>
      <c r="DA3" s="93"/>
      <c r="DB3" s="93"/>
      <c r="DC3" s="93"/>
      <c r="DD3" s="93"/>
      <c r="DE3" s="93"/>
      <c r="DF3" s="93"/>
      <c r="DG3" s="93"/>
      <c r="DH3" s="93"/>
      <c r="DI3" s="93"/>
      <c r="DJ3" s="93"/>
      <c r="DK3" s="93"/>
      <c r="DL3" s="93"/>
      <c r="DM3" s="93"/>
      <c r="DN3" s="93"/>
      <c r="DO3" s="93"/>
      <c r="DP3" s="93"/>
      <c r="DQ3" s="93"/>
      <c r="DR3" s="93"/>
      <c r="DS3" s="93"/>
      <c r="DT3" s="93"/>
      <c r="DU3" s="93"/>
      <c r="DV3" s="93"/>
      <c r="DW3" s="93"/>
      <c r="DX3" s="93"/>
      <c r="DY3" s="93"/>
      <c r="DZ3" s="93"/>
      <c r="EA3" s="95"/>
    </row>
    <row r="4" spans="1:131" s="100" customFormat="1" ht="26.25" customHeight="1" thickBot="1" x14ac:dyDescent="0.2">
      <c r="A4" s="747" t="s">
        <v>316</v>
      </c>
      <c r="B4" s="747"/>
      <c r="C4" s="747"/>
      <c r="D4" s="747"/>
      <c r="E4" s="747"/>
      <c r="F4" s="747"/>
      <c r="G4" s="747"/>
      <c r="H4" s="747"/>
      <c r="I4" s="747"/>
      <c r="J4" s="747"/>
      <c r="K4" s="747"/>
      <c r="L4" s="747"/>
      <c r="M4" s="747"/>
      <c r="N4" s="747"/>
      <c r="O4" s="747"/>
      <c r="P4" s="747"/>
      <c r="Q4" s="747"/>
      <c r="R4" s="747"/>
      <c r="S4" s="747"/>
      <c r="T4" s="747"/>
      <c r="U4" s="747"/>
      <c r="V4" s="747"/>
      <c r="W4" s="747"/>
      <c r="X4" s="747"/>
      <c r="Y4" s="747"/>
      <c r="Z4" s="747"/>
      <c r="AA4" s="747"/>
      <c r="AB4" s="747"/>
      <c r="AC4" s="747"/>
      <c r="AD4" s="747"/>
      <c r="AE4" s="747"/>
      <c r="AF4" s="747"/>
      <c r="AG4" s="747"/>
      <c r="AH4" s="747"/>
      <c r="AI4" s="747"/>
      <c r="AJ4" s="747"/>
      <c r="AK4" s="747"/>
      <c r="AL4" s="747"/>
      <c r="AM4" s="747"/>
      <c r="AN4" s="747"/>
      <c r="AO4" s="747"/>
      <c r="AP4" s="747"/>
      <c r="AQ4" s="747"/>
      <c r="AR4" s="747"/>
      <c r="AS4" s="747"/>
      <c r="AT4" s="747"/>
      <c r="AU4" s="747"/>
      <c r="AV4" s="747"/>
      <c r="AW4" s="747"/>
      <c r="AX4" s="747"/>
      <c r="AY4" s="747"/>
      <c r="AZ4" s="97"/>
      <c r="BA4" s="97"/>
      <c r="BB4" s="97"/>
      <c r="BC4" s="97"/>
      <c r="BD4" s="97"/>
      <c r="BE4" s="98"/>
      <c r="BF4" s="98"/>
      <c r="BG4" s="98"/>
      <c r="BH4" s="98"/>
      <c r="BI4" s="98"/>
      <c r="BJ4" s="98"/>
      <c r="BK4" s="98"/>
      <c r="BL4" s="98"/>
      <c r="BM4" s="98"/>
      <c r="BN4" s="98"/>
      <c r="BO4" s="98"/>
      <c r="BP4" s="98"/>
      <c r="BQ4" s="748" t="s">
        <v>317</v>
      </c>
      <c r="BR4" s="748"/>
      <c r="BS4" s="748"/>
      <c r="BT4" s="748"/>
      <c r="BU4" s="748"/>
      <c r="BV4" s="748"/>
      <c r="BW4" s="748"/>
      <c r="BX4" s="748"/>
      <c r="BY4" s="748"/>
      <c r="BZ4" s="748"/>
      <c r="CA4" s="748"/>
      <c r="CB4" s="748"/>
      <c r="CC4" s="748"/>
      <c r="CD4" s="748"/>
      <c r="CE4" s="748"/>
      <c r="CF4" s="748"/>
      <c r="CG4" s="748"/>
      <c r="CH4" s="748"/>
      <c r="CI4" s="748"/>
      <c r="CJ4" s="748"/>
      <c r="CK4" s="748"/>
      <c r="CL4" s="748"/>
      <c r="CM4" s="748"/>
      <c r="CN4" s="748"/>
      <c r="CO4" s="748"/>
      <c r="CP4" s="748"/>
      <c r="CQ4" s="748"/>
      <c r="CR4" s="748"/>
      <c r="CS4" s="748"/>
      <c r="CT4" s="748"/>
      <c r="CU4" s="748"/>
      <c r="CV4" s="748"/>
      <c r="CW4" s="748"/>
      <c r="CX4" s="748"/>
      <c r="CY4" s="748"/>
      <c r="CZ4" s="748"/>
      <c r="DA4" s="748"/>
      <c r="DB4" s="748"/>
      <c r="DC4" s="748"/>
      <c r="DD4" s="748"/>
      <c r="DE4" s="748"/>
      <c r="DF4" s="748"/>
      <c r="DG4" s="748"/>
      <c r="DH4" s="748"/>
      <c r="DI4" s="748"/>
      <c r="DJ4" s="748"/>
      <c r="DK4" s="748"/>
      <c r="DL4" s="748"/>
      <c r="DM4" s="748"/>
      <c r="DN4" s="748"/>
      <c r="DO4" s="748"/>
      <c r="DP4" s="748"/>
      <c r="DQ4" s="748"/>
      <c r="DR4" s="748"/>
      <c r="DS4" s="748"/>
      <c r="DT4" s="748"/>
      <c r="DU4" s="748"/>
      <c r="DV4" s="748"/>
      <c r="DW4" s="748"/>
      <c r="DX4" s="748"/>
      <c r="DY4" s="748"/>
      <c r="DZ4" s="748"/>
      <c r="EA4" s="99"/>
    </row>
    <row r="5" spans="1:131" s="100" customFormat="1" ht="26.25" customHeight="1" x14ac:dyDescent="0.15">
      <c r="A5" s="749" t="s">
        <v>318</v>
      </c>
      <c r="B5" s="750"/>
      <c r="C5" s="750"/>
      <c r="D5" s="750"/>
      <c r="E5" s="750"/>
      <c r="F5" s="750"/>
      <c r="G5" s="750"/>
      <c r="H5" s="750"/>
      <c r="I5" s="750"/>
      <c r="J5" s="750"/>
      <c r="K5" s="750"/>
      <c r="L5" s="750"/>
      <c r="M5" s="750"/>
      <c r="N5" s="750"/>
      <c r="O5" s="750"/>
      <c r="P5" s="751"/>
      <c r="Q5" s="755" t="s">
        <v>319</v>
      </c>
      <c r="R5" s="756"/>
      <c r="S5" s="756"/>
      <c r="T5" s="756"/>
      <c r="U5" s="757"/>
      <c r="V5" s="755" t="s">
        <v>320</v>
      </c>
      <c r="W5" s="756"/>
      <c r="X5" s="756"/>
      <c r="Y5" s="756"/>
      <c r="Z5" s="757"/>
      <c r="AA5" s="755" t="s">
        <v>321</v>
      </c>
      <c r="AB5" s="756"/>
      <c r="AC5" s="756"/>
      <c r="AD5" s="756"/>
      <c r="AE5" s="756"/>
      <c r="AF5" s="761" t="s">
        <v>322</v>
      </c>
      <c r="AG5" s="756"/>
      <c r="AH5" s="756"/>
      <c r="AI5" s="756"/>
      <c r="AJ5" s="762"/>
      <c r="AK5" s="756" t="s">
        <v>323</v>
      </c>
      <c r="AL5" s="756"/>
      <c r="AM5" s="756"/>
      <c r="AN5" s="756"/>
      <c r="AO5" s="757"/>
      <c r="AP5" s="755" t="s">
        <v>324</v>
      </c>
      <c r="AQ5" s="756"/>
      <c r="AR5" s="756"/>
      <c r="AS5" s="756"/>
      <c r="AT5" s="757"/>
      <c r="AU5" s="755" t="s">
        <v>325</v>
      </c>
      <c r="AV5" s="756"/>
      <c r="AW5" s="756"/>
      <c r="AX5" s="756"/>
      <c r="AY5" s="762"/>
      <c r="AZ5" s="97"/>
      <c r="BA5" s="97"/>
      <c r="BB5" s="97"/>
      <c r="BC5" s="97"/>
      <c r="BD5" s="97"/>
      <c r="BE5" s="98"/>
      <c r="BF5" s="98"/>
      <c r="BG5" s="98"/>
      <c r="BH5" s="98"/>
      <c r="BI5" s="98"/>
      <c r="BJ5" s="98"/>
      <c r="BK5" s="98"/>
      <c r="BL5" s="98"/>
      <c r="BM5" s="98"/>
      <c r="BN5" s="98"/>
      <c r="BO5" s="98"/>
      <c r="BP5" s="98"/>
      <c r="BQ5" s="749" t="s">
        <v>326</v>
      </c>
      <c r="BR5" s="750"/>
      <c r="BS5" s="750"/>
      <c r="BT5" s="750"/>
      <c r="BU5" s="750"/>
      <c r="BV5" s="750"/>
      <c r="BW5" s="750"/>
      <c r="BX5" s="750"/>
      <c r="BY5" s="750"/>
      <c r="BZ5" s="750"/>
      <c r="CA5" s="750"/>
      <c r="CB5" s="750"/>
      <c r="CC5" s="750"/>
      <c r="CD5" s="750"/>
      <c r="CE5" s="750"/>
      <c r="CF5" s="750"/>
      <c r="CG5" s="751"/>
      <c r="CH5" s="755" t="s">
        <v>327</v>
      </c>
      <c r="CI5" s="756"/>
      <c r="CJ5" s="756"/>
      <c r="CK5" s="756"/>
      <c r="CL5" s="757"/>
      <c r="CM5" s="755" t="s">
        <v>328</v>
      </c>
      <c r="CN5" s="756"/>
      <c r="CO5" s="756"/>
      <c r="CP5" s="756"/>
      <c r="CQ5" s="757"/>
      <c r="CR5" s="755" t="s">
        <v>329</v>
      </c>
      <c r="CS5" s="756"/>
      <c r="CT5" s="756"/>
      <c r="CU5" s="756"/>
      <c r="CV5" s="757"/>
      <c r="CW5" s="755" t="s">
        <v>330</v>
      </c>
      <c r="CX5" s="756"/>
      <c r="CY5" s="756"/>
      <c r="CZ5" s="756"/>
      <c r="DA5" s="757"/>
      <c r="DB5" s="755" t="s">
        <v>331</v>
      </c>
      <c r="DC5" s="756"/>
      <c r="DD5" s="756"/>
      <c r="DE5" s="756"/>
      <c r="DF5" s="757"/>
      <c r="DG5" s="785" t="s">
        <v>332</v>
      </c>
      <c r="DH5" s="786"/>
      <c r="DI5" s="786"/>
      <c r="DJ5" s="786"/>
      <c r="DK5" s="787"/>
      <c r="DL5" s="785" t="s">
        <v>333</v>
      </c>
      <c r="DM5" s="786"/>
      <c r="DN5" s="786"/>
      <c r="DO5" s="786"/>
      <c r="DP5" s="787"/>
      <c r="DQ5" s="755" t="s">
        <v>334</v>
      </c>
      <c r="DR5" s="756"/>
      <c r="DS5" s="756"/>
      <c r="DT5" s="756"/>
      <c r="DU5" s="757"/>
      <c r="DV5" s="755" t="s">
        <v>325</v>
      </c>
      <c r="DW5" s="756"/>
      <c r="DX5" s="756"/>
      <c r="DY5" s="756"/>
      <c r="DZ5" s="762"/>
      <c r="EA5" s="99"/>
    </row>
    <row r="6" spans="1:131" s="100" customFormat="1" ht="26.25" customHeight="1" thickBot="1" x14ac:dyDescent="0.2">
      <c r="A6" s="752"/>
      <c r="B6" s="753"/>
      <c r="C6" s="753"/>
      <c r="D6" s="753"/>
      <c r="E6" s="753"/>
      <c r="F6" s="753"/>
      <c r="G6" s="753"/>
      <c r="H6" s="753"/>
      <c r="I6" s="753"/>
      <c r="J6" s="753"/>
      <c r="K6" s="753"/>
      <c r="L6" s="753"/>
      <c r="M6" s="753"/>
      <c r="N6" s="753"/>
      <c r="O6" s="753"/>
      <c r="P6" s="754"/>
      <c r="Q6" s="758"/>
      <c r="R6" s="759"/>
      <c r="S6" s="759"/>
      <c r="T6" s="759"/>
      <c r="U6" s="760"/>
      <c r="V6" s="758"/>
      <c r="W6" s="759"/>
      <c r="X6" s="759"/>
      <c r="Y6" s="759"/>
      <c r="Z6" s="760"/>
      <c r="AA6" s="758"/>
      <c r="AB6" s="759"/>
      <c r="AC6" s="759"/>
      <c r="AD6" s="759"/>
      <c r="AE6" s="759"/>
      <c r="AF6" s="763"/>
      <c r="AG6" s="759"/>
      <c r="AH6" s="759"/>
      <c r="AI6" s="759"/>
      <c r="AJ6" s="764"/>
      <c r="AK6" s="759"/>
      <c r="AL6" s="759"/>
      <c r="AM6" s="759"/>
      <c r="AN6" s="759"/>
      <c r="AO6" s="760"/>
      <c r="AP6" s="758"/>
      <c r="AQ6" s="759"/>
      <c r="AR6" s="759"/>
      <c r="AS6" s="759"/>
      <c r="AT6" s="760"/>
      <c r="AU6" s="758"/>
      <c r="AV6" s="759"/>
      <c r="AW6" s="759"/>
      <c r="AX6" s="759"/>
      <c r="AY6" s="764"/>
      <c r="AZ6" s="97"/>
      <c r="BA6" s="97"/>
      <c r="BB6" s="97"/>
      <c r="BC6" s="97"/>
      <c r="BD6" s="97"/>
      <c r="BE6" s="98"/>
      <c r="BF6" s="98"/>
      <c r="BG6" s="98"/>
      <c r="BH6" s="98"/>
      <c r="BI6" s="98"/>
      <c r="BJ6" s="98"/>
      <c r="BK6" s="98"/>
      <c r="BL6" s="98"/>
      <c r="BM6" s="98"/>
      <c r="BN6" s="98"/>
      <c r="BO6" s="98"/>
      <c r="BP6" s="98"/>
      <c r="BQ6" s="752"/>
      <c r="BR6" s="753"/>
      <c r="BS6" s="753"/>
      <c r="BT6" s="753"/>
      <c r="BU6" s="753"/>
      <c r="BV6" s="753"/>
      <c r="BW6" s="753"/>
      <c r="BX6" s="753"/>
      <c r="BY6" s="753"/>
      <c r="BZ6" s="753"/>
      <c r="CA6" s="753"/>
      <c r="CB6" s="753"/>
      <c r="CC6" s="753"/>
      <c r="CD6" s="753"/>
      <c r="CE6" s="753"/>
      <c r="CF6" s="753"/>
      <c r="CG6" s="754"/>
      <c r="CH6" s="758"/>
      <c r="CI6" s="759"/>
      <c r="CJ6" s="759"/>
      <c r="CK6" s="759"/>
      <c r="CL6" s="760"/>
      <c r="CM6" s="758"/>
      <c r="CN6" s="759"/>
      <c r="CO6" s="759"/>
      <c r="CP6" s="759"/>
      <c r="CQ6" s="760"/>
      <c r="CR6" s="758"/>
      <c r="CS6" s="759"/>
      <c r="CT6" s="759"/>
      <c r="CU6" s="759"/>
      <c r="CV6" s="760"/>
      <c r="CW6" s="758"/>
      <c r="CX6" s="759"/>
      <c r="CY6" s="759"/>
      <c r="CZ6" s="759"/>
      <c r="DA6" s="760"/>
      <c r="DB6" s="758"/>
      <c r="DC6" s="759"/>
      <c r="DD6" s="759"/>
      <c r="DE6" s="759"/>
      <c r="DF6" s="760"/>
      <c r="DG6" s="788"/>
      <c r="DH6" s="789"/>
      <c r="DI6" s="789"/>
      <c r="DJ6" s="789"/>
      <c r="DK6" s="790"/>
      <c r="DL6" s="788"/>
      <c r="DM6" s="789"/>
      <c r="DN6" s="789"/>
      <c r="DO6" s="789"/>
      <c r="DP6" s="790"/>
      <c r="DQ6" s="758"/>
      <c r="DR6" s="759"/>
      <c r="DS6" s="759"/>
      <c r="DT6" s="759"/>
      <c r="DU6" s="760"/>
      <c r="DV6" s="758"/>
      <c r="DW6" s="759"/>
      <c r="DX6" s="759"/>
      <c r="DY6" s="759"/>
      <c r="DZ6" s="764"/>
      <c r="EA6" s="99"/>
    </row>
    <row r="7" spans="1:131" s="100" customFormat="1" ht="26.25" customHeight="1" thickTop="1" x14ac:dyDescent="0.15">
      <c r="A7" s="101">
        <v>1</v>
      </c>
      <c r="B7" s="771" t="s">
        <v>335</v>
      </c>
      <c r="C7" s="772"/>
      <c r="D7" s="772"/>
      <c r="E7" s="772"/>
      <c r="F7" s="772"/>
      <c r="G7" s="772"/>
      <c r="H7" s="772"/>
      <c r="I7" s="772"/>
      <c r="J7" s="772"/>
      <c r="K7" s="772"/>
      <c r="L7" s="772"/>
      <c r="M7" s="772"/>
      <c r="N7" s="772"/>
      <c r="O7" s="772"/>
      <c r="P7" s="773"/>
      <c r="Q7" s="774">
        <v>14618</v>
      </c>
      <c r="R7" s="775"/>
      <c r="S7" s="775"/>
      <c r="T7" s="775"/>
      <c r="U7" s="775"/>
      <c r="V7" s="775">
        <v>13497</v>
      </c>
      <c r="W7" s="775"/>
      <c r="X7" s="775"/>
      <c r="Y7" s="775"/>
      <c r="Z7" s="775"/>
      <c r="AA7" s="775">
        <v>1121</v>
      </c>
      <c r="AB7" s="775"/>
      <c r="AC7" s="775"/>
      <c r="AD7" s="775"/>
      <c r="AE7" s="776"/>
      <c r="AF7" s="777">
        <v>698</v>
      </c>
      <c r="AG7" s="778"/>
      <c r="AH7" s="778"/>
      <c r="AI7" s="778"/>
      <c r="AJ7" s="779"/>
      <c r="AK7" s="780">
        <v>654</v>
      </c>
      <c r="AL7" s="781"/>
      <c r="AM7" s="781"/>
      <c r="AN7" s="781"/>
      <c r="AO7" s="781"/>
      <c r="AP7" s="781">
        <v>12470</v>
      </c>
      <c r="AQ7" s="781"/>
      <c r="AR7" s="781"/>
      <c r="AS7" s="781"/>
      <c r="AT7" s="781"/>
      <c r="AU7" s="782"/>
      <c r="AV7" s="782"/>
      <c r="AW7" s="782"/>
      <c r="AX7" s="782"/>
      <c r="AY7" s="783"/>
      <c r="AZ7" s="97"/>
      <c r="BA7" s="97"/>
      <c r="BB7" s="97"/>
      <c r="BC7" s="97"/>
      <c r="BD7" s="97"/>
      <c r="BE7" s="98"/>
      <c r="BF7" s="98"/>
      <c r="BG7" s="98"/>
      <c r="BH7" s="98"/>
      <c r="BI7" s="98"/>
      <c r="BJ7" s="98"/>
      <c r="BK7" s="98"/>
      <c r="BL7" s="98"/>
      <c r="BM7" s="98"/>
      <c r="BN7" s="98"/>
      <c r="BO7" s="98"/>
      <c r="BP7" s="98"/>
      <c r="BQ7" s="101">
        <v>1</v>
      </c>
      <c r="BR7" s="102"/>
      <c r="BS7" s="768" t="s">
        <v>336</v>
      </c>
      <c r="BT7" s="769"/>
      <c r="BU7" s="769"/>
      <c r="BV7" s="769"/>
      <c r="BW7" s="769"/>
      <c r="BX7" s="769"/>
      <c r="BY7" s="769"/>
      <c r="BZ7" s="769"/>
      <c r="CA7" s="769"/>
      <c r="CB7" s="769"/>
      <c r="CC7" s="769"/>
      <c r="CD7" s="769"/>
      <c r="CE7" s="769"/>
      <c r="CF7" s="769"/>
      <c r="CG7" s="784"/>
      <c r="CH7" s="765">
        <v>1</v>
      </c>
      <c r="CI7" s="766"/>
      <c r="CJ7" s="766"/>
      <c r="CK7" s="766"/>
      <c r="CL7" s="767"/>
      <c r="CM7" s="765">
        <v>26</v>
      </c>
      <c r="CN7" s="766"/>
      <c r="CO7" s="766"/>
      <c r="CP7" s="766"/>
      <c r="CQ7" s="767"/>
      <c r="CR7" s="765">
        <v>15</v>
      </c>
      <c r="CS7" s="766"/>
      <c r="CT7" s="766"/>
      <c r="CU7" s="766"/>
      <c r="CV7" s="767"/>
      <c r="CW7" s="765">
        <v>6</v>
      </c>
      <c r="CX7" s="766"/>
      <c r="CY7" s="766"/>
      <c r="CZ7" s="766"/>
      <c r="DA7" s="767"/>
      <c r="DB7" s="765">
        <v>0</v>
      </c>
      <c r="DC7" s="766"/>
      <c r="DD7" s="766"/>
      <c r="DE7" s="766"/>
      <c r="DF7" s="767"/>
      <c r="DG7" s="765">
        <v>0</v>
      </c>
      <c r="DH7" s="766"/>
      <c r="DI7" s="766"/>
      <c r="DJ7" s="766"/>
      <c r="DK7" s="767"/>
      <c r="DL7" s="765">
        <v>0</v>
      </c>
      <c r="DM7" s="766"/>
      <c r="DN7" s="766"/>
      <c r="DO7" s="766"/>
      <c r="DP7" s="767"/>
      <c r="DQ7" s="765">
        <v>0</v>
      </c>
      <c r="DR7" s="766"/>
      <c r="DS7" s="766"/>
      <c r="DT7" s="766"/>
      <c r="DU7" s="767"/>
      <c r="DV7" s="768"/>
      <c r="DW7" s="769"/>
      <c r="DX7" s="769"/>
      <c r="DY7" s="769"/>
      <c r="DZ7" s="770"/>
      <c r="EA7" s="99"/>
    </row>
    <row r="8" spans="1:131" s="100" customFormat="1" ht="26.25" customHeight="1" x14ac:dyDescent="0.15">
      <c r="A8" s="103">
        <v>2</v>
      </c>
      <c r="B8" s="802" t="s">
        <v>337</v>
      </c>
      <c r="C8" s="803"/>
      <c r="D8" s="803"/>
      <c r="E8" s="803"/>
      <c r="F8" s="803"/>
      <c r="G8" s="803"/>
      <c r="H8" s="803"/>
      <c r="I8" s="803"/>
      <c r="J8" s="803"/>
      <c r="K8" s="803"/>
      <c r="L8" s="803"/>
      <c r="M8" s="803"/>
      <c r="N8" s="803"/>
      <c r="O8" s="803"/>
      <c r="P8" s="804"/>
      <c r="Q8" s="805">
        <v>1</v>
      </c>
      <c r="R8" s="806"/>
      <c r="S8" s="806"/>
      <c r="T8" s="806"/>
      <c r="U8" s="806"/>
      <c r="V8" s="806">
        <v>1</v>
      </c>
      <c r="W8" s="806"/>
      <c r="X8" s="806"/>
      <c r="Y8" s="806"/>
      <c r="Z8" s="806"/>
      <c r="AA8" s="806">
        <v>0</v>
      </c>
      <c r="AB8" s="806"/>
      <c r="AC8" s="806"/>
      <c r="AD8" s="806"/>
      <c r="AE8" s="807"/>
      <c r="AF8" s="808" t="s">
        <v>339</v>
      </c>
      <c r="AG8" s="809"/>
      <c r="AH8" s="809"/>
      <c r="AI8" s="809"/>
      <c r="AJ8" s="810"/>
      <c r="AK8" s="791">
        <v>1</v>
      </c>
      <c r="AL8" s="792"/>
      <c r="AM8" s="792"/>
      <c r="AN8" s="792"/>
      <c r="AO8" s="792"/>
      <c r="AP8" s="792">
        <v>0</v>
      </c>
      <c r="AQ8" s="792"/>
      <c r="AR8" s="792"/>
      <c r="AS8" s="792"/>
      <c r="AT8" s="792"/>
      <c r="AU8" s="793"/>
      <c r="AV8" s="793"/>
      <c r="AW8" s="793"/>
      <c r="AX8" s="793"/>
      <c r="AY8" s="794"/>
      <c r="AZ8" s="97"/>
      <c r="BA8" s="97"/>
      <c r="BB8" s="97"/>
      <c r="BC8" s="97"/>
      <c r="BD8" s="97"/>
      <c r="BE8" s="98"/>
      <c r="BF8" s="98"/>
      <c r="BG8" s="98"/>
      <c r="BH8" s="98"/>
      <c r="BI8" s="98"/>
      <c r="BJ8" s="98"/>
      <c r="BK8" s="98"/>
      <c r="BL8" s="98"/>
      <c r="BM8" s="98"/>
      <c r="BN8" s="98"/>
      <c r="BO8" s="98"/>
      <c r="BP8" s="98"/>
      <c r="BQ8" s="103">
        <v>2</v>
      </c>
      <c r="BR8" s="104"/>
      <c r="BS8" s="795" t="s">
        <v>340</v>
      </c>
      <c r="BT8" s="796"/>
      <c r="BU8" s="796"/>
      <c r="BV8" s="796"/>
      <c r="BW8" s="796"/>
      <c r="BX8" s="796"/>
      <c r="BY8" s="796"/>
      <c r="BZ8" s="796"/>
      <c r="CA8" s="796"/>
      <c r="CB8" s="796"/>
      <c r="CC8" s="796"/>
      <c r="CD8" s="796"/>
      <c r="CE8" s="796"/>
      <c r="CF8" s="796"/>
      <c r="CG8" s="797"/>
      <c r="CH8" s="798">
        <v>1</v>
      </c>
      <c r="CI8" s="799"/>
      <c r="CJ8" s="799"/>
      <c r="CK8" s="799"/>
      <c r="CL8" s="800"/>
      <c r="CM8" s="798">
        <v>24</v>
      </c>
      <c r="CN8" s="799"/>
      <c r="CO8" s="799"/>
      <c r="CP8" s="799"/>
      <c r="CQ8" s="800"/>
      <c r="CR8" s="798">
        <v>10</v>
      </c>
      <c r="CS8" s="799"/>
      <c r="CT8" s="799"/>
      <c r="CU8" s="799"/>
      <c r="CV8" s="800"/>
      <c r="CW8" s="798">
        <v>5</v>
      </c>
      <c r="CX8" s="799"/>
      <c r="CY8" s="799"/>
      <c r="CZ8" s="799"/>
      <c r="DA8" s="800"/>
      <c r="DB8" s="798">
        <v>0</v>
      </c>
      <c r="DC8" s="799"/>
      <c r="DD8" s="799"/>
      <c r="DE8" s="799"/>
      <c r="DF8" s="800"/>
      <c r="DG8" s="798">
        <v>0</v>
      </c>
      <c r="DH8" s="799"/>
      <c r="DI8" s="799"/>
      <c r="DJ8" s="799"/>
      <c r="DK8" s="800"/>
      <c r="DL8" s="798">
        <v>0</v>
      </c>
      <c r="DM8" s="799"/>
      <c r="DN8" s="799"/>
      <c r="DO8" s="799"/>
      <c r="DP8" s="800"/>
      <c r="DQ8" s="798">
        <v>0</v>
      </c>
      <c r="DR8" s="799"/>
      <c r="DS8" s="799"/>
      <c r="DT8" s="799"/>
      <c r="DU8" s="800"/>
      <c r="DV8" s="795"/>
      <c r="DW8" s="796"/>
      <c r="DX8" s="796"/>
      <c r="DY8" s="796"/>
      <c r="DZ8" s="801"/>
      <c r="EA8" s="99"/>
    </row>
    <row r="9" spans="1:131" s="100" customFormat="1" ht="26.25" customHeight="1" x14ac:dyDescent="0.15">
      <c r="A9" s="103">
        <v>3</v>
      </c>
      <c r="B9" s="802" t="s">
        <v>341</v>
      </c>
      <c r="C9" s="803"/>
      <c r="D9" s="803"/>
      <c r="E9" s="803"/>
      <c r="F9" s="803"/>
      <c r="G9" s="803"/>
      <c r="H9" s="803"/>
      <c r="I9" s="803"/>
      <c r="J9" s="803"/>
      <c r="K9" s="803"/>
      <c r="L9" s="803"/>
      <c r="M9" s="803"/>
      <c r="N9" s="803"/>
      <c r="O9" s="803"/>
      <c r="P9" s="804"/>
      <c r="Q9" s="805">
        <v>47</v>
      </c>
      <c r="R9" s="806"/>
      <c r="S9" s="806"/>
      <c r="T9" s="806"/>
      <c r="U9" s="806"/>
      <c r="V9" s="806">
        <v>40</v>
      </c>
      <c r="W9" s="806"/>
      <c r="X9" s="806"/>
      <c r="Y9" s="806"/>
      <c r="Z9" s="806"/>
      <c r="AA9" s="806">
        <v>7</v>
      </c>
      <c r="AB9" s="806"/>
      <c r="AC9" s="806"/>
      <c r="AD9" s="806"/>
      <c r="AE9" s="807"/>
      <c r="AF9" s="808">
        <v>7</v>
      </c>
      <c r="AG9" s="809"/>
      <c r="AH9" s="809"/>
      <c r="AI9" s="809"/>
      <c r="AJ9" s="810"/>
      <c r="AK9" s="791">
        <v>28</v>
      </c>
      <c r="AL9" s="792"/>
      <c r="AM9" s="792"/>
      <c r="AN9" s="792"/>
      <c r="AO9" s="792"/>
      <c r="AP9" s="792">
        <v>156</v>
      </c>
      <c r="AQ9" s="792"/>
      <c r="AR9" s="792"/>
      <c r="AS9" s="792"/>
      <c r="AT9" s="792"/>
      <c r="AU9" s="793"/>
      <c r="AV9" s="793"/>
      <c r="AW9" s="793"/>
      <c r="AX9" s="793"/>
      <c r="AY9" s="794"/>
      <c r="AZ9" s="97"/>
      <c r="BA9" s="97"/>
      <c r="BB9" s="97"/>
      <c r="BC9" s="97"/>
      <c r="BD9" s="97"/>
      <c r="BE9" s="98"/>
      <c r="BF9" s="98"/>
      <c r="BG9" s="98"/>
      <c r="BH9" s="98"/>
      <c r="BI9" s="98"/>
      <c r="BJ9" s="98"/>
      <c r="BK9" s="98"/>
      <c r="BL9" s="98"/>
      <c r="BM9" s="98"/>
      <c r="BN9" s="98"/>
      <c r="BO9" s="98"/>
      <c r="BP9" s="98"/>
      <c r="BQ9" s="103">
        <v>3</v>
      </c>
      <c r="BR9" s="104"/>
      <c r="BS9" s="795" t="s">
        <v>342</v>
      </c>
      <c r="BT9" s="796"/>
      <c r="BU9" s="796"/>
      <c r="BV9" s="796"/>
      <c r="BW9" s="796"/>
      <c r="BX9" s="796"/>
      <c r="BY9" s="796"/>
      <c r="BZ9" s="796"/>
      <c r="CA9" s="796"/>
      <c r="CB9" s="796"/>
      <c r="CC9" s="796"/>
      <c r="CD9" s="796"/>
      <c r="CE9" s="796"/>
      <c r="CF9" s="796"/>
      <c r="CG9" s="797"/>
      <c r="CH9" s="798">
        <v>-1</v>
      </c>
      <c r="CI9" s="799"/>
      <c r="CJ9" s="799"/>
      <c r="CK9" s="799"/>
      <c r="CL9" s="800"/>
      <c r="CM9" s="798">
        <v>30</v>
      </c>
      <c r="CN9" s="799"/>
      <c r="CO9" s="799"/>
      <c r="CP9" s="799"/>
      <c r="CQ9" s="800"/>
      <c r="CR9" s="798">
        <v>4</v>
      </c>
      <c r="CS9" s="799"/>
      <c r="CT9" s="799"/>
      <c r="CU9" s="799"/>
      <c r="CV9" s="800"/>
      <c r="CW9" s="798">
        <v>13</v>
      </c>
      <c r="CX9" s="799"/>
      <c r="CY9" s="799"/>
      <c r="CZ9" s="799"/>
      <c r="DA9" s="800"/>
      <c r="DB9" s="798">
        <v>0</v>
      </c>
      <c r="DC9" s="799"/>
      <c r="DD9" s="799"/>
      <c r="DE9" s="799"/>
      <c r="DF9" s="800"/>
      <c r="DG9" s="798">
        <v>0</v>
      </c>
      <c r="DH9" s="799"/>
      <c r="DI9" s="799"/>
      <c r="DJ9" s="799"/>
      <c r="DK9" s="800"/>
      <c r="DL9" s="798">
        <v>0</v>
      </c>
      <c r="DM9" s="799"/>
      <c r="DN9" s="799"/>
      <c r="DO9" s="799"/>
      <c r="DP9" s="800"/>
      <c r="DQ9" s="798">
        <v>0</v>
      </c>
      <c r="DR9" s="799"/>
      <c r="DS9" s="799"/>
      <c r="DT9" s="799"/>
      <c r="DU9" s="800"/>
      <c r="DV9" s="795"/>
      <c r="DW9" s="796"/>
      <c r="DX9" s="796"/>
      <c r="DY9" s="796"/>
      <c r="DZ9" s="801"/>
      <c r="EA9" s="99"/>
    </row>
    <row r="10" spans="1:131" s="100" customFormat="1" ht="26.25" customHeight="1" x14ac:dyDescent="0.15">
      <c r="A10" s="103">
        <v>4</v>
      </c>
      <c r="B10" s="802"/>
      <c r="C10" s="803"/>
      <c r="D10" s="803"/>
      <c r="E10" s="803"/>
      <c r="F10" s="803"/>
      <c r="G10" s="803"/>
      <c r="H10" s="803"/>
      <c r="I10" s="803"/>
      <c r="J10" s="803"/>
      <c r="K10" s="803"/>
      <c r="L10" s="803"/>
      <c r="M10" s="803"/>
      <c r="N10" s="803"/>
      <c r="O10" s="803"/>
      <c r="P10" s="804"/>
      <c r="Q10" s="805"/>
      <c r="R10" s="806"/>
      <c r="S10" s="806"/>
      <c r="T10" s="806"/>
      <c r="U10" s="806"/>
      <c r="V10" s="806"/>
      <c r="W10" s="806"/>
      <c r="X10" s="806"/>
      <c r="Y10" s="806"/>
      <c r="Z10" s="806"/>
      <c r="AA10" s="806"/>
      <c r="AB10" s="806"/>
      <c r="AC10" s="806"/>
      <c r="AD10" s="806"/>
      <c r="AE10" s="807"/>
      <c r="AF10" s="808"/>
      <c r="AG10" s="809"/>
      <c r="AH10" s="809"/>
      <c r="AI10" s="809"/>
      <c r="AJ10" s="810"/>
      <c r="AK10" s="791"/>
      <c r="AL10" s="792"/>
      <c r="AM10" s="792"/>
      <c r="AN10" s="792"/>
      <c r="AO10" s="792"/>
      <c r="AP10" s="792"/>
      <c r="AQ10" s="792"/>
      <c r="AR10" s="792"/>
      <c r="AS10" s="792"/>
      <c r="AT10" s="792"/>
      <c r="AU10" s="793"/>
      <c r="AV10" s="793"/>
      <c r="AW10" s="793"/>
      <c r="AX10" s="793"/>
      <c r="AY10" s="794"/>
      <c r="AZ10" s="97"/>
      <c r="BA10" s="97"/>
      <c r="BB10" s="97"/>
      <c r="BC10" s="97"/>
      <c r="BD10" s="97"/>
      <c r="BE10" s="98"/>
      <c r="BF10" s="98"/>
      <c r="BG10" s="98"/>
      <c r="BH10" s="98"/>
      <c r="BI10" s="98"/>
      <c r="BJ10" s="98"/>
      <c r="BK10" s="98"/>
      <c r="BL10" s="98"/>
      <c r="BM10" s="98"/>
      <c r="BN10" s="98"/>
      <c r="BO10" s="98"/>
      <c r="BP10" s="98"/>
      <c r="BQ10" s="103">
        <v>4</v>
      </c>
      <c r="BR10" s="104"/>
      <c r="BS10" s="795" t="s">
        <v>343</v>
      </c>
      <c r="BT10" s="796"/>
      <c r="BU10" s="796"/>
      <c r="BV10" s="796"/>
      <c r="BW10" s="796"/>
      <c r="BX10" s="796"/>
      <c r="BY10" s="796"/>
      <c r="BZ10" s="796"/>
      <c r="CA10" s="796"/>
      <c r="CB10" s="796"/>
      <c r="CC10" s="796"/>
      <c r="CD10" s="796"/>
      <c r="CE10" s="796"/>
      <c r="CF10" s="796"/>
      <c r="CG10" s="797"/>
      <c r="CH10" s="798">
        <v>0</v>
      </c>
      <c r="CI10" s="799"/>
      <c r="CJ10" s="799"/>
      <c r="CK10" s="799"/>
      <c r="CL10" s="800"/>
      <c r="CM10" s="798">
        <v>17</v>
      </c>
      <c r="CN10" s="799"/>
      <c r="CO10" s="799"/>
      <c r="CP10" s="799"/>
      <c r="CQ10" s="800"/>
      <c r="CR10" s="798">
        <v>3</v>
      </c>
      <c r="CS10" s="799"/>
      <c r="CT10" s="799"/>
      <c r="CU10" s="799"/>
      <c r="CV10" s="800"/>
      <c r="CW10" s="798">
        <v>0</v>
      </c>
      <c r="CX10" s="799"/>
      <c r="CY10" s="799"/>
      <c r="CZ10" s="799"/>
      <c r="DA10" s="800"/>
      <c r="DB10" s="798">
        <v>90</v>
      </c>
      <c r="DC10" s="799"/>
      <c r="DD10" s="799"/>
      <c r="DE10" s="799"/>
      <c r="DF10" s="800"/>
      <c r="DG10" s="798">
        <v>0</v>
      </c>
      <c r="DH10" s="799"/>
      <c r="DI10" s="799"/>
      <c r="DJ10" s="799"/>
      <c r="DK10" s="800"/>
      <c r="DL10" s="798">
        <v>0</v>
      </c>
      <c r="DM10" s="799"/>
      <c r="DN10" s="799"/>
      <c r="DO10" s="799"/>
      <c r="DP10" s="800"/>
      <c r="DQ10" s="798">
        <v>0</v>
      </c>
      <c r="DR10" s="799"/>
      <c r="DS10" s="799"/>
      <c r="DT10" s="799"/>
      <c r="DU10" s="800"/>
      <c r="DV10" s="795"/>
      <c r="DW10" s="796"/>
      <c r="DX10" s="796"/>
      <c r="DY10" s="796"/>
      <c r="DZ10" s="801"/>
      <c r="EA10" s="99"/>
    </row>
    <row r="11" spans="1:131" s="100" customFormat="1" ht="26.25" customHeight="1" x14ac:dyDescent="0.15">
      <c r="A11" s="103">
        <v>5</v>
      </c>
      <c r="B11" s="802"/>
      <c r="C11" s="803"/>
      <c r="D11" s="803"/>
      <c r="E11" s="803"/>
      <c r="F11" s="803"/>
      <c r="G11" s="803"/>
      <c r="H11" s="803"/>
      <c r="I11" s="803"/>
      <c r="J11" s="803"/>
      <c r="K11" s="803"/>
      <c r="L11" s="803"/>
      <c r="M11" s="803"/>
      <c r="N11" s="803"/>
      <c r="O11" s="803"/>
      <c r="P11" s="804"/>
      <c r="Q11" s="805"/>
      <c r="R11" s="806"/>
      <c r="S11" s="806"/>
      <c r="T11" s="806"/>
      <c r="U11" s="806"/>
      <c r="V11" s="806"/>
      <c r="W11" s="806"/>
      <c r="X11" s="806"/>
      <c r="Y11" s="806"/>
      <c r="Z11" s="806"/>
      <c r="AA11" s="806"/>
      <c r="AB11" s="806"/>
      <c r="AC11" s="806"/>
      <c r="AD11" s="806"/>
      <c r="AE11" s="807"/>
      <c r="AF11" s="808"/>
      <c r="AG11" s="809"/>
      <c r="AH11" s="809"/>
      <c r="AI11" s="809"/>
      <c r="AJ11" s="810"/>
      <c r="AK11" s="791"/>
      <c r="AL11" s="792"/>
      <c r="AM11" s="792"/>
      <c r="AN11" s="792"/>
      <c r="AO11" s="792"/>
      <c r="AP11" s="792"/>
      <c r="AQ11" s="792"/>
      <c r="AR11" s="792"/>
      <c r="AS11" s="792"/>
      <c r="AT11" s="792"/>
      <c r="AU11" s="793"/>
      <c r="AV11" s="793"/>
      <c r="AW11" s="793"/>
      <c r="AX11" s="793"/>
      <c r="AY11" s="794"/>
      <c r="AZ11" s="97"/>
      <c r="BA11" s="97"/>
      <c r="BB11" s="97"/>
      <c r="BC11" s="97"/>
      <c r="BD11" s="97"/>
      <c r="BE11" s="98"/>
      <c r="BF11" s="98"/>
      <c r="BG11" s="98"/>
      <c r="BH11" s="98"/>
      <c r="BI11" s="98"/>
      <c r="BJ11" s="98"/>
      <c r="BK11" s="98"/>
      <c r="BL11" s="98"/>
      <c r="BM11" s="98"/>
      <c r="BN11" s="98"/>
      <c r="BO11" s="98"/>
      <c r="BP11" s="98"/>
      <c r="BQ11" s="103">
        <v>5</v>
      </c>
      <c r="BR11" s="104"/>
      <c r="BS11" s="795"/>
      <c r="BT11" s="796"/>
      <c r="BU11" s="796"/>
      <c r="BV11" s="796"/>
      <c r="BW11" s="796"/>
      <c r="BX11" s="796"/>
      <c r="BY11" s="796"/>
      <c r="BZ11" s="796"/>
      <c r="CA11" s="796"/>
      <c r="CB11" s="796"/>
      <c r="CC11" s="796"/>
      <c r="CD11" s="796"/>
      <c r="CE11" s="796"/>
      <c r="CF11" s="796"/>
      <c r="CG11" s="797"/>
      <c r="CH11" s="798"/>
      <c r="CI11" s="799"/>
      <c r="CJ11" s="799"/>
      <c r="CK11" s="799"/>
      <c r="CL11" s="800"/>
      <c r="CM11" s="798"/>
      <c r="CN11" s="799"/>
      <c r="CO11" s="799"/>
      <c r="CP11" s="799"/>
      <c r="CQ11" s="800"/>
      <c r="CR11" s="798"/>
      <c r="CS11" s="799"/>
      <c r="CT11" s="799"/>
      <c r="CU11" s="799"/>
      <c r="CV11" s="800"/>
      <c r="CW11" s="798"/>
      <c r="CX11" s="799"/>
      <c r="CY11" s="799"/>
      <c r="CZ11" s="799"/>
      <c r="DA11" s="800"/>
      <c r="DB11" s="798"/>
      <c r="DC11" s="799"/>
      <c r="DD11" s="799"/>
      <c r="DE11" s="799"/>
      <c r="DF11" s="800"/>
      <c r="DG11" s="798"/>
      <c r="DH11" s="799"/>
      <c r="DI11" s="799"/>
      <c r="DJ11" s="799"/>
      <c r="DK11" s="800"/>
      <c r="DL11" s="798"/>
      <c r="DM11" s="799"/>
      <c r="DN11" s="799"/>
      <c r="DO11" s="799"/>
      <c r="DP11" s="800"/>
      <c r="DQ11" s="798"/>
      <c r="DR11" s="799"/>
      <c r="DS11" s="799"/>
      <c r="DT11" s="799"/>
      <c r="DU11" s="800"/>
      <c r="DV11" s="795"/>
      <c r="DW11" s="796"/>
      <c r="DX11" s="796"/>
      <c r="DY11" s="796"/>
      <c r="DZ11" s="801"/>
      <c r="EA11" s="99"/>
    </row>
    <row r="12" spans="1:131" s="100" customFormat="1" ht="26.25" customHeight="1" x14ac:dyDescent="0.15">
      <c r="A12" s="103">
        <v>6</v>
      </c>
      <c r="B12" s="802"/>
      <c r="C12" s="803"/>
      <c r="D12" s="803"/>
      <c r="E12" s="803"/>
      <c r="F12" s="803"/>
      <c r="G12" s="803"/>
      <c r="H12" s="803"/>
      <c r="I12" s="803"/>
      <c r="J12" s="803"/>
      <c r="K12" s="803"/>
      <c r="L12" s="803"/>
      <c r="M12" s="803"/>
      <c r="N12" s="803"/>
      <c r="O12" s="803"/>
      <c r="P12" s="804"/>
      <c r="Q12" s="805"/>
      <c r="R12" s="806"/>
      <c r="S12" s="806"/>
      <c r="T12" s="806"/>
      <c r="U12" s="806"/>
      <c r="V12" s="806"/>
      <c r="W12" s="806"/>
      <c r="X12" s="806"/>
      <c r="Y12" s="806"/>
      <c r="Z12" s="806"/>
      <c r="AA12" s="806"/>
      <c r="AB12" s="806"/>
      <c r="AC12" s="806"/>
      <c r="AD12" s="806"/>
      <c r="AE12" s="807"/>
      <c r="AF12" s="808"/>
      <c r="AG12" s="809"/>
      <c r="AH12" s="809"/>
      <c r="AI12" s="809"/>
      <c r="AJ12" s="810"/>
      <c r="AK12" s="791"/>
      <c r="AL12" s="792"/>
      <c r="AM12" s="792"/>
      <c r="AN12" s="792"/>
      <c r="AO12" s="792"/>
      <c r="AP12" s="792"/>
      <c r="AQ12" s="792"/>
      <c r="AR12" s="792"/>
      <c r="AS12" s="792"/>
      <c r="AT12" s="792"/>
      <c r="AU12" s="793"/>
      <c r="AV12" s="793"/>
      <c r="AW12" s="793"/>
      <c r="AX12" s="793"/>
      <c r="AY12" s="794"/>
      <c r="AZ12" s="97"/>
      <c r="BA12" s="97"/>
      <c r="BB12" s="97"/>
      <c r="BC12" s="97"/>
      <c r="BD12" s="97"/>
      <c r="BE12" s="98"/>
      <c r="BF12" s="98"/>
      <c r="BG12" s="98"/>
      <c r="BH12" s="98"/>
      <c r="BI12" s="98"/>
      <c r="BJ12" s="98"/>
      <c r="BK12" s="98"/>
      <c r="BL12" s="98"/>
      <c r="BM12" s="98"/>
      <c r="BN12" s="98"/>
      <c r="BO12" s="98"/>
      <c r="BP12" s="98"/>
      <c r="BQ12" s="103">
        <v>6</v>
      </c>
      <c r="BR12" s="104"/>
      <c r="BS12" s="795"/>
      <c r="BT12" s="796"/>
      <c r="BU12" s="796"/>
      <c r="BV12" s="796"/>
      <c r="BW12" s="796"/>
      <c r="BX12" s="796"/>
      <c r="BY12" s="796"/>
      <c r="BZ12" s="796"/>
      <c r="CA12" s="796"/>
      <c r="CB12" s="796"/>
      <c r="CC12" s="796"/>
      <c r="CD12" s="796"/>
      <c r="CE12" s="796"/>
      <c r="CF12" s="796"/>
      <c r="CG12" s="797"/>
      <c r="CH12" s="798"/>
      <c r="CI12" s="799"/>
      <c r="CJ12" s="799"/>
      <c r="CK12" s="799"/>
      <c r="CL12" s="800"/>
      <c r="CM12" s="798"/>
      <c r="CN12" s="799"/>
      <c r="CO12" s="799"/>
      <c r="CP12" s="799"/>
      <c r="CQ12" s="800"/>
      <c r="CR12" s="798"/>
      <c r="CS12" s="799"/>
      <c r="CT12" s="799"/>
      <c r="CU12" s="799"/>
      <c r="CV12" s="800"/>
      <c r="CW12" s="798"/>
      <c r="CX12" s="799"/>
      <c r="CY12" s="799"/>
      <c r="CZ12" s="799"/>
      <c r="DA12" s="800"/>
      <c r="DB12" s="798"/>
      <c r="DC12" s="799"/>
      <c r="DD12" s="799"/>
      <c r="DE12" s="799"/>
      <c r="DF12" s="800"/>
      <c r="DG12" s="798"/>
      <c r="DH12" s="799"/>
      <c r="DI12" s="799"/>
      <c r="DJ12" s="799"/>
      <c r="DK12" s="800"/>
      <c r="DL12" s="798"/>
      <c r="DM12" s="799"/>
      <c r="DN12" s="799"/>
      <c r="DO12" s="799"/>
      <c r="DP12" s="800"/>
      <c r="DQ12" s="798"/>
      <c r="DR12" s="799"/>
      <c r="DS12" s="799"/>
      <c r="DT12" s="799"/>
      <c r="DU12" s="800"/>
      <c r="DV12" s="795"/>
      <c r="DW12" s="796"/>
      <c r="DX12" s="796"/>
      <c r="DY12" s="796"/>
      <c r="DZ12" s="801"/>
      <c r="EA12" s="99"/>
    </row>
    <row r="13" spans="1:131" s="100" customFormat="1" ht="26.25" customHeight="1" x14ac:dyDescent="0.15">
      <c r="A13" s="103">
        <v>7</v>
      </c>
      <c r="B13" s="802"/>
      <c r="C13" s="803"/>
      <c r="D13" s="803"/>
      <c r="E13" s="803"/>
      <c r="F13" s="803"/>
      <c r="G13" s="803"/>
      <c r="H13" s="803"/>
      <c r="I13" s="803"/>
      <c r="J13" s="803"/>
      <c r="K13" s="803"/>
      <c r="L13" s="803"/>
      <c r="M13" s="803"/>
      <c r="N13" s="803"/>
      <c r="O13" s="803"/>
      <c r="P13" s="804"/>
      <c r="Q13" s="805"/>
      <c r="R13" s="806"/>
      <c r="S13" s="806"/>
      <c r="T13" s="806"/>
      <c r="U13" s="806"/>
      <c r="V13" s="806"/>
      <c r="W13" s="806"/>
      <c r="X13" s="806"/>
      <c r="Y13" s="806"/>
      <c r="Z13" s="806"/>
      <c r="AA13" s="806"/>
      <c r="AB13" s="806"/>
      <c r="AC13" s="806"/>
      <c r="AD13" s="806"/>
      <c r="AE13" s="807"/>
      <c r="AF13" s="808"/>
      <c r="AG13" s="809"/>
      <c r="AH13" s="809"/>
      <c r="AI13" s="809"/>
      <c r="AJ13" s="810"/>
      <c r="AK13" s="791"/>
      <c r="AL13" s="792"/>
      <c r="AM13" s="792"/>
      <c r="AN13" s="792"/>
      <c r="AO13" s="792"/>
      <c r="AP13" s="792"/>
      <c r="AQ13" s="792"/>
      <c r="AR13" s="792"/>
      <c r="AS13" s="792"/>
      <c r="AT13" s="792"/>
      <c r="AU13" s="793"/>
      <c r="AV13" s="793"/>
      <c r="AW13" s="793"/>
      <c r="AX13" s="793"/>
      <c r="AY13" s="794"/>
      <c r="AZ13" s="97"/>
      <c r="BA13" s="97"/>
      <c r="BB13" s="97"/>
      <c r="BC13" s="97"/>
      <c r="BD13" s="97"/>
      <c r="BE13" s="98"/>
      <c r="BF13" s="98"/>
      <c r="BG13" s="98"/>
      <c r="BH13" s="98"/>
      <c r="BI13" s="98"/>
      <c r="BJ13" s="98"/>
      <c r="BK13" s="98"/>
      <c r="BL13" s="98"/>
      <c r="BM13" s="98"/>
      <c r="BN13" s="98"/>
      <c r="BO13" s="98"/>
      <c r="BP13" s="98"/>
      <c r="BQ13" s="103">
        <v>7</v>
      </c>
      <c r="BR13" s="104"/>
      <c r="BS13" s="795"/>
      <c r="BT13" s="796"/>
      <c r="BU13" s="796"/>
      <c r="BV13" s="796"/>
      <c r="BW13" s="796"/>
      <c r="BX13" s="796"/>
      <c r="BY13" s="796"/>
      <c r="BZ13" s="796"/>
      <c r="CA13" s="796"/>
      <c r="CB13" s="796"/>
      <c r="CC13" s="796"/>
      <c r="CD13" s="796"/>
      <c r="CE13" s="796"/>
      <c r="CF13" s="796"/>
      <c r="CG13" s="797"/>
      <c r="CH13" s="798"/>
      <c r="CI13" s="799"/>
      <c r="CJ13" s="799"/>
      <c r="CK13" s="799"/>
      <c r="CL13" s="800"/>
      <c r="CM13" s="798"/>
      <c r="CN13" s="799"/>
      <c r="CO13" s="799"/>
      <c r="CP13" s="799"/>
      <c r="CQ13" s="800"/>
      <c r="CR13" s="798"/>
      <c r="CS13" s="799"/>
      <c r="CT13" s="799"/>
      <c r="CU13" s="799"/>
      <c r="CV13" s="800"/>
      <c r="CW13" s="798"/>
      <c r="CX13" s="799"/>
      <c r="CY13" s="799"/>
      <c r="CZ13" s="799"/>
      <c r="DA13" s="800"/>
      <c r="DB13" s="798"/>
      <c r="DC13" s="799"/>
      <c r="DD13" s="799"/>
      <c r="DE13" s="799"/>
      <c r="DF13" s="800"/>
      <c r="DG13" s="798"/>
      <c r="DH13" s="799"/>
      <c r="DI13" s="799"/>
      <c r="DJ13" s="799"/>
      <c r="DK13" s="800"/>
      <c r="DL13" s="798"/>
      <c r="DM13" s="799"/>
      <c r="DN13" s="799"/>
      <c r="DO13" s="799"/>
      <c r="DP13" s="800"/>
      <c r="DQ13" s="798"/>
      <c r="DR13" s="799"/>
      <c r="DS13" s="799"/>
      <c r="DT13" s="799"/>
      <c r="DU13" s="800"/>
      <c r="DV13" s="795"/>
      <c r="DW13" s="796"/>
      <c r="DX13" s="796"/>
      <c r="DY13" s="796"/>
      <c r="DZ13" s="801"/>
      <c r="EA13" s="99"/>
    </row>
    <row r="14" spans="1:131" s="100" customFormat="1" ht="26.25" customHeight="1" x14ac:dyDescent="0.15">
      <c r="A14" s="103">
        <v>8</v>
      </c>
      <c r="B14" s="802"/>
      <c r="C14" s="803"/>
      <c r="D14" s="803"/>
      <c r="E14" s="803"/>
      <c r="F14" s="803"/>
      <c r="G14" s="803"/>
      <c r="H14" s="803"/>
      <c r="I14" s="803"/>
      <c r="J14" s="803"/>
      <c r="K14" s="803"/>
      <c r="L14" s="803"/>
      <c r="M14" s="803"/>
      <c r="N14" s="803"/>
      <c r="O14" s="803"/>
      <c r="P14" s="804"/>
      <c r="Q14" s="805"/>
      <c r="R14" s="806"/>
      <c r="S14" s="806"/>
      <c r="T14" s="806"/>
      <c r="U14" s="806"/>
      <c r="V14" s="806"/>
      <c r="W14" s="806"/>
      <c r="X14" s="806"/>
      <c r="Y14" s="806"/>
      <c r="Z14" s="806"/>
      <c r="AA14" s="806"/>
      <c r="AB14" s="806"/>
      <c r="AC14" s="806"/>
      <c r="AD14" s="806"/>
      <c r="AE14" s="807"/>
      <c r="AF14" s="808"/>
      <c r="AG14" s="809"/>
      <c r="AH14" s="809"/>
      <c r="AI14" s="809"/>
      <c r="AJ14" s="810"/>
      <c r="AK14" s="791"/>
      <c r="AL14" s="792"/>
      <c r="AM14" s="792"/>
      <c r="AN14" s="792"/>
      <c r="AO14" s="792"/>
      <c r="AP14" s="792"/>
      <c r="AQ14" s="792"/>
      <c r="AR14" s="792"/>
      <c r="AS14" s="792"/>
      <c r="AT14" s="792"/>
      <c r="AU14" s="793"/>
      <c r="AV14" s="793"/>
      <c r="AW14" s="793"/>
      <c r="AX14" s="793"/>
      <c r="AY14" s="794"/>
      <c r="AZ14" s="97"/>
      <c r="BA14" s="97"/>
      <c r="BB14" s="97"/>
      <c r="BC14" s="97"/>
      <c r="BD14" s="97"/>
      <c r="BE14" s="98"/>
      <c r="BF14" s="98"/>
      <c r="BG14" s="98"/>
      <c r="BH14" s="98"/>
      <c r="BI14" s="98"/>
      <c r="BJ14" s="98"/>
      <c r="BK14" s="98"/>
      <c r="BL14" s="98"/>
      <c r="BM14" s="98"/>
      <c r="BN14" s="98"/>
      <c r="BO14" s="98"/>
      <c r="BP14" s="98"/>
      <c r="BQ14" s="103">
        <v>8</v>
      </c>
      <c r="BR14" s="104"/>
      <c r="BS14" s="795"/>
      <c r="BT14" s="796"/>
      <c r="BU14" s="796"/>
      <c r="BV14" s="796"/>
      <c r="BW14" s="796"/>
      <c r="BX14" s="796"/>
      <c r="BY14" s="796"/>
      <c r="BZ14" s="796"/>
      <c r="CA14" s="796"/>
      <c r="CB14" s="796"/>
      <c r="CC14" s="796"/>
      <c r="CD14" s="796"/>
      <c r="CE14" s="796"/>
      <c r="CF14" s="796"/>
      <c r="CG14" s="797"/>
      <c r="CH14" s="798"/>
      <c r="CI14" s="799"/>
      <c r="CJ14" s="799"/>
      <c r="CK14" s="799"/>
      <c r="CL14" s="800"/>
      <c r="CM14" s="798"/>
      <c r="CN14" s="799"/>
      <c r="CO14" s="799"/>
      <c r="CP14" s="799"/>
      <c r="CQ14" s="800"/>
      <c r="CR14" s="798"/>
      <c r="CS14" s="799"/>
      <c r="CT14" s="799"/>
      <c r="CU14" s="799"/>
      <c r="CV14" s="800"/>
      <c r="CW14" s="798"/>
      <c r="CX14" s="799"/>
      <c r="CY14" s="799"/>
      <c r="CZ14" s="799"/>
      <c r="DA14" s="800"/>
      <c r="DB14" s="798"/>
      <c r="DC14" s="799"/>
      <c r="DD14" s="799"/>
      <c r="DE14" s="799"/>
      <c r="DF14" s="800"/>
      <c r="DG14" s="798"/>
      <c r="DH14" s="799"/>
      <c r="DI14" s="799"/>
      <c r="DJ14" s="799"/>
      <c r="DK14" s="800"/>
      <c r="DL14" s="798"/>
      <c r="DM14" s="799"/>
      <c r="DN14" s="799"/>
      <c r="DO14" s="799"/>
      <c r="DP14" s="800"/>
      <c r="DQ14" s="798"/>
      <c r="DR14" s="799"/>
      <c r="DS14" s="799"/>
      <c r="DT14" s="799"/>
      <c r="DU14" s="800"/>
      <c r="DV14" s="795"/>
      <c r="DW14" s="796"/>
      <c r="DX14" s="796"/>
      <c r="DY14" s="796"/>
      <c r="DZ14" s="801"/>
      <c r="EA14" s="99"/>
    </row>
    <row r="15" spans="1:131" s="100" customFormat="1" ht="26.25" customHeight="1" x14ac:dyDescent="0.15">
      <c r="A15" s="103">
        <v>9</v>
      </c>
      <c r="B15" s="802"/>
      <c r="C15" s="803"/>
      <c r="D15" s="803"/>
      <c r="E15" s="803"/>
      <c r="F15" s="803"/>
      <c r="G15" s="803"/>
      <c r="H15" s="803"/>
      <c r="I15" s="803"/>
      <c r="J15" s="803"/>
      <c r="K15" s="803"/>
      <c r="L15" s="803"/>
      <c r="M15" s="803"/>
      <c r="N15" s="803"/>
      <c r="O15" s="803"/>
      <c r="P15" s="804"/>
      <c r="Q15" s="805"/>
      <c r="R15" s="806"/>
      <c r="S15" s="806"/>
      <c r="T15" s="806"/>
      <c r="U15" s="806"/>
      <c r="V15" s="806"/>
      <c r="W15" s="806"/>
      <c r="X15" s="806"/>
      <c r="Y15" s="806"/>
      <c r="Z15" s="806"/>
      <c r="AA15" s="806"/>
      <c r="AB15" s="806"/>
      <c r="AC15" s="806"/>
      <c r="AD15" s="806"/>
      <c r="AE15" s="807"/>
      <c r="AF15" s="808"/>
      <c r="AG15" s="809"/>
      <c r="AH15" s="809"/>
      <c r="AI15" s="809"/>
      <c r="AJ15" s="810"/>
      <c r="AK15" s="791"/>
      <c r="AL15" s="792"/>
      <c r="AM15" s="792"/>
      <c r="AN15" s="792"/>
      <c r="AO15" s="792"/>
      <c r="AP15" s="792"/>
      <c r="AQ15" s="792"/>
      <c r="AR15" s="792"/>
      <c r="AS15" s="792"/>
      <c r="AT15" s="792"/>
      <c r="AU15" s="793"/>
      <c r="AV15" s="793"/>
      <c r="AW15" s="793"/>
      <c r="AX15" s="793"/>
      <c r="AY15" s="794"/>
      <c r="AZ15" s="97"/>
      <c r="BA15" s="97"/>
      <c r="BB15" s="97"/>
      <c r="BC15" s="97"/>
      <c r="BD15" s="97"/>
      <c r="BE15" s="98"/>
      <c r="BF15" s="98"/>
      <c r="BG15" s="98"/>
      <c r="BH15" s="98"/>
      <c r="BI15" s="98"/>
      <c r="BJ15" s="98"/>
      <c r="BK15" s="98"/>
      <c r="BL15" s="98"/>
      <c r="BM15" s="98"/>
      <c r="BN15" s="98"/>
      <c r="BO15" s="98"/>
      <c r="BP15" s="98"/>
      <c r="BQ15" s="103">
        <v>9</v>
      </c>
      <c r="BR15" s="104"/>
      <c r="BS15" s="795"/>
      <c r="BT15" s="796"/>
      <c r="BU15" s="796"/>
      <c r="BV15" s="796"/>
      <c r="BW15" s="796"/>
      <c r="BX15" s="796"/>
      <c r="BY15" s="796"/>
      <c r="BZ15" s="796"/>
      <c r="CA15" s="796"/>
      <c r="CB15" s="796"/>
      <c r="CC15" s="796"/>
      <c r="CD15" s="796"/>
      <c r="CE15" s="796"/>
      <c r="CF15" s="796"/>
      <c r="CG15" s="797"/>
      <c r="CH15" s="798"/>
      <c r="CI15" s="799"/>
      <c r="CJ15" s="799"/>
      <c r="CK15" s="799"/>
      <c r="CL15" s="800"/>
      <c r="CM15" s="798"/>
      <c r="CN15" s="799"/>
      <c r="CO15" s="799"/>
      <c r="CP15" s="799"/>
      <c r="CQ15" s="800"/>
      <c r="CR15" s="798"/>
      <c r="CS15" s="799"/>
      <c r="CT15" s="799"/>
      <c r="CU15" s="799"/>
      <c r="CV15" s="800"/>
      <c r="CW15" s="798"/>
      <c r="CX15" s="799"/>
      <c r="CY15" s="799"/>
      <c r="CZ15" s="799"/>
      <c r="DA15" s="800"/>
      <c r="DB15" s="798"/>
      <c r="DC15" s="799"/>
      <c r="DD15" s="799"/>
      <c r="DE15" s="799"/>
      <c r="DF15" s="800"/>
      <c r="DG15" s="798"/>
      <c r="DH15" s="799"/>
      <c r="DI15" s="799"/>
      <c r="DJ15" s="799"/>
      <c r="DK15" s="800"/>
      <c r="DL15" s="798"/>
      <c r="DM15" s="799"/>
      <c r="DN15" s="799"/>
      <c r="DO15" s="799"/>
      <c r="DP15" s="800"/>
      <c r="DQ15" s="798"/>
      <c r="DR15" s="799"/>
      <c r="DS15" s="799"/>
      <c r="DT15" s="799"/>
      <c r="DU15" s="800"/>
      <c r="DV15" s="795"/>
      <c r="DW15" s="796"/>
      <c r="DX15" s="796"/>
      <c r="DY15" s="796"/>
      <c r="DZ15" s="801"/>
      <c r="EA15" s="99"/>
    </row>
    <row r="16" spans="1:131" s="100" customFormat="1" ht="26.25" customHeight="1" x14ac:dyDescent="0.15">
      <c r="A16" s="103">
        <v>10</v>
      </c>
      <c r="B16" s="802"/>
      <c r="C16" s="803"/>
      <c r="D16" s="803"/>
      <c r="E16" s="803"/>
      <c r="F16" s="803"/>
      <c r="G16" s="803"/>
      <c r="H16" s="803"/>
      <c r="I16" s="803"/>
      <c r="J16" s="803"/>
      <c r="K16" s="803"/>
      <c r="L16" s="803"/>
      <c r="M16" s="803"/>
      <c r="N16" s="803"/>
      <c r="O16" s="803"/>
      <c r="P16" s="804"/>
      <c r="Q16" s="805"/>
      <c r="R16" s="806"/>
      <c r="S16" s="806"/>
      <c r="T16" s="806"/>
      <c r="U16" s="806"/>
      <c r="V16" s="806"/>
      <c r="W16" s="806"/>
      <c r="X16" s="806"/>
      <c r="Y16" s="806"/>
      <c r="Z16" s="806"/>
      <c r="AA16" s="806"/>
      <c r="AB16" s="806"/>
      <c r="AC16" s="806"/>
      <c r="AD16" s="806"/>
      <c r="AE16" s="807"/>
      <c r="AF16" s="808"/>
      <c r="AG16" s="809"/>
      <c r="AH16" s="809"/>
      <c r="AI16" s="809"/>
      <c r="AJ16" s="810"/>
      <c r="AK16" s="791"/>
      <c r="AL16" s="792"/>
      <c r="AM16" s="792"/>
      <c r="AN16" s="792"/>
      <c r="AO16" s="792"/>
      <c r="AP16" s="792"/>
      <c r="AQ16" s="792"/>
      <c r="AR16" s="792"/>
      <c r="AS16" s="792"/>
      <c r="AT16" s="792"/>
      <c r="AU16" s="793"/>
      <c r="AV16" s="793"/>
      <c r="AW16" s="793"/>
      <c r="AX16" s="793"/>
      <c r="AY16" s="794"/>
      <c r="AZ16" s="97"/>
      <c r="BA16" s="97"/>
      <c r="BB16" s="97"/>
      <c r="BC16" s="97"/>
      <c r="BD16" s="97"/>
      <c r="BE16" s="98"/>
      <c r="BF16" s="98"/>
      <c r="BG16" s="98"/>
      <c r="BH16" s="98"/>
      <c r="BI16" s="98"/>
      <c r="BJ16" s="98"/>
      <c r="BK16" s="98"/>
      <c r="BL16" s="98"/>
      <c r="BM16" s="98"/>
      <c r="BN16" s="98"/>
      <c r="BO16" s="98"/>
      <c r="BP16" s="98"/>
      <c r="BQ16" s="103">
        <v>10</v>
      </c>
      <c r="BR16" s="104"/>
      <c r="BS16" s="795"/>
      <c r="BT16" s="796"/>
      <c r="BU16" s="796"/>
      <c r="BV16" s="796"/>
      <c r="BW16" s="796"/>
      <c r="BX16" s="796"/>
      <c r="BY16" s="796"/>
      <c r="BZ16" s="796"/>
      <c r="CA16" s="796"/>
      <c r="CB16" s="796"/>
      <c r="CC16" s="796"/>
      <c r="CD16" s="796"/>
      <c r="CE16" s="796"/>
      <c r="CF16" s="796"/>
      <c r="CG16" s="797"/>
      <c r="CH16" s="798"/>
      <c r="CI16" s="799"/>
      <c r="CJ16" s="799"/>
      <c r="CK16" s="799"/>
      <c r="CL16" s="800"/>
      <c r="CM16" s="798"/>
      <c r="CN16" s="799"/>
      <c r="CO16" s="799"/>
      <c r="CP16" s="799"/>
      <c r="CQ16" s="800"/>
      <c r="CR16" s="798"/>
      <c r="CS16" s="799"/>
      <c r="CT16" s="799"/>
      <c r="CU16" s="799"/>
      <c r="CV16" s="800"/>
      <c r="CW16" s="798"/>
      <c r="CX16" s="799"/>
      <c r="CY16" s="799"/>
      <c r="CZ16" s="799"/>
      <c r="DA16" s="800"/>
      <c r="DB16" s="798"/>
      <c r="DC16" s="799"/>
      <c r="DD16" s="799"/>
      <c r="DE16" s="799"/>
      <c r="DF16" s="800"/>
      <c r="DG16" s="798"/>
      <c r="DH16" s="799"/>
      <c r="DI16" s="799"/>
      <c r="DJ16" s="799"/>
      <c r="DK16" s="800"/>
      <c r="DL16" s="798"/>
      <c r="DM16" s="799"/>
      <c r="DN16" s="799"/>
      <c r="DO16" s="799"/>
      <c r="DP16" s="800"/>
      <c r="DQ16" s="798"/>
      <c r="DR16" s="799"/>
      <c r="DS16" s="799"/>
      <c r="DT16" s="799"/>
      <c r="DU16" s="800"/>
      <c r="DV16" s="795"/>
      <c r="DW16" s="796"/>
      <c r="DX16" s="796"/>
      <c r="DY16" s="796"/>
      <c r="DZ16" s="801"/>
      <c r="EA16" s="99"/>
    </row>
    <row r="17" spans="1:131" s="100" customFormat="1" ht="26.25" customHeight="1" x14ac:dyDescent="0.15">
      <c r="A17" s="103">
        <v>11</v>
      </c>
      <c r="B17" s="802"/>
      <c r="C17" s="803"/>
      <c r="D17" s="803"/>
      <c r="E17" s="803"/>
      <c r="F17" s="803"/>
      <c r="G17" s="803"/>
      <c r="H17" s="803"/>
      <c r="I17" s="803"/>
      <c r="J17" s="803"/>
      <c r="K17" s="803"/>
      <c r="L17" s="803"/>
      <c r="M17" s="803"/>
      <c r="N17" s="803"/>
      <c r="O17" s="803"/>
      <c r="P17" s="804"/>
      <c r="Q17" s="805"/>
      <c r="R17" s="806"/>
      <c r="S17" s="806"/>
      <c r="T17" s="806"/>
      <c r="U17" s="806"/>
      <c r="V17" s="806"/>
      <c r="W17" s="806"/>
      <c r="X17" s="806"/>
      <c r="Y17" s="806"/>
      <c r="Z17" s="806"/>
      <c r="AA17" s="806"/>
      <c r="AB17" s="806"/>
      <c r="AC17" s="806"/>
      <c r="AD17" s="806"/>
      <c r="AE17" s="807"/>
      <c r="AF17" s="808"/>
      <c r="AG17" s="809"/>
      <c r="AH17" s="809"/>
      <c r="AI17" s="809"/>
      <c r="AJ17" s="810"/>
      <c r="AK17" s="791"/>
      <c r="AL17" s="792"/>
      <c r="AM17" s="792"/>
      <c r="AN17" s="792"/>
      <c r="AO17" s="792"/>
      <c r="AP17" s="792"/>
      <c r="AQ17" s="792"/>
      <c r="AR17" s="792"/>
      <c r="AS17" s="792"/>
      <c r="AT17" s="792"/>
      <c r="AU17" s="793"/>
      <c r="AV17" s="793"/>
      <c r="AW17" s="793"/>
      <c r="AX17" s="793"/>
      <c r="AY17" s="794"/>
      <c r="AZ17" s="97"/>
      <c r="BA17" s="97"/>
      <c r="BB17" s="97"/>
      <c r="BC17" s="97"/>
      <c r="BD17" s="97"/>
      <c r="BE17" s="98"/>
      <c r="BF17" s="98"/>
      <c r="BG17" s="98"/>
      <c r="BH17" s="98"/>
      <c r="BI17" s="98"/>
      <c r="BJ17" s="98"/>
      <c r="BK17" s="98"/>
      <c r="BL17" s="98"/>
      <c r="BM17" s="98"/>
      <c r="BN17" s="98"/>
      <c r="BO17" s="98"/>
      <c r="BP17" s="98"/>
      <c r="BQ17" s="103">
        <v>11</v>
      </c>
      <c r="BR17" s="104"/>
      <c r="BS17" s="795"/>
      <c r="BT17" s="796"/>
      <c r="BU17" s="796"/>
      <c r="BV17" s="796"/>
      <c r="BW17" s="796"/>
      <c r="BX17" s="796"/>
      <c r="BY17" s="796"/>
      <c r="BZ17" s="796"/>
      <c r="CA17" s="796"/>
      <c r="CB17" s="796"/>
      <c r="CC17" s="796"/>
      <c r="CD17" s="796"/>
      <c r="CE17" s="796"/>
      <c r="CF17" s="796"/>
      <c r="CG17" s="797"/>
      <c r="CH17" s="798"/>
      <c r="CI17" s="799"/>
      <c r="CJ17" s="799"/>
      <c r="CK17" s="799"/>
      <c r="CL17" s="800"/>
      <c r="CM17" s="798"/>
      <c r="CN17" s="799"/>
      <c r="CO17" s="799"/>
      <c r="CP17" s="799"/>
      <c r="CQ17" s="800"/>
      <c r="CR17" s="798"/>
      <c r="CS17" s="799"/>
      <c r="CT17" s="799"/>
      <c r="CU17" s="799"/>
      <c r="CV17" s="800"/>
      <c r="CW17" s="798"/>
      <c r="CX17" s="799"/>
      <c r="CY17" s="799"/>
      <c r="CZ17" s="799"/>
      <c r="DA17" s="800"/>
      <c r="DB17" s="798"/>
      <c r="DC17" s="799"/>
      <c r="DD17" s="799"/>
      <c r="DE17" s="799"/>
      <c r="DF17" s="800"/>
      <c r="DG17" s="798"/>
      <c r="DH17" s="799"/>
      <c r="DI17" s="799"/>
      <c r="DJ17" s="799"/>
      <c r="DK17" s="800"/>
      <c r="DL17" s="798"/>
      <c r="DM17" s="799"/>
      <c r="DN17" s="799"/>
      <c r="DO17" s="799"/>
      <c r="DP17" s="800"/>
      <c r="DQ17" s="798"/>
      <c r="DR17" s="799"/>
      <c r="DS17" s="799"/>
      <c r="DT17" s="799"/>
      <c r="DU17" s="800"/>
      <c r="DV17" s="795"/>
      <c r="DW17" s="796"/>
      <c r="DX17" s="796"/>
      <c r="DY17" s="796"/>
      <c r="DZ17" s="801"/>
      <c r="EA17" s="99"/>
    </row>
    <row r="18" spans="1:131" s="100" customFormat="1" ht="26.25" customHeight="1" x14ac:dyDescent="0.15">
      <c r="A18" s="103">
        <v>12</v>
      </c>
      <c r="B18" s="802"/>
      <c r="C18" s="803"/>
      <c r="D18" s="803"/>
      <c r="E18" s="803"/>
      <c r="F18" s="803"/>
      <c r="G18" s="803"/>
      <c r="H18" s="803"/>
      <c r="I18" s="803"/>
      <c r="J18" s="803"/>
      <c r="K18" s="803"/>
      <c r="L18" s="803"/>
      <c r="M18" s="803"/>
      <c r="N18" s="803"/>
      <c r="O18" s="803"/>
      <c r="P18" s="804"/>
      <c r="Q18" s="805"/>
      <c r="R18" s="806"/>
      <c r="S18" s="806"/>
      <c r="T18" s="806"/>
      <c r="U18" s="806"/>
      <c r="V18" s="806"/>
      <c r="W18" s="806"/>
      <c r="X18" s="806"/>
      <c r="Y18" s="806"/>
      <c r="Z18" s="806"/>
      <c r="AA18" s="806"/>
      <c r="AB18" s="806"/>
      <c r="AC18" s="806"/>
      <c r="AD18" s="806"/>
      <c r="AE18" s="807"/>
      <c r="AF18" s="808"/>
      <c r="AG18" s="809"/>
      <c r="AH18" s="809"/>
      <c r="AI18" s="809"/>
      <c r="AJ18" s="810"/>
      <c r="AK18" s="791"/>
      <c r="AL18" s="792"/>
      <c r="AM18" s="792"/>
      <c r="AN18" s="792"/>
      <c r="AO18" s="792"/>
      <c r="AP18" s="792"/>
      <c r="AQ18" s="792"/>
      <c r="AR18" s="792"/>
      <c r="AS18" s="792"/>
      <c r="AT18" s="792"/>
      <c r="AU18" s="793"/>
      <c r="AV18" s="793"/>
      <c r="AW18" s="793"/>
      <c r="AX18" s="793"/>
      <c r="AY18" s="794"/>
      <c r="AZ18" s="97"/>
      <c r="BA18" s="97"/>
      <c r="BB18" s="97"/>
      <c r="BC18" s="97"/>
      <c r="BD18" s="97"/>
      <c r="BE18" s="98"/>
      <c r="BF18" s="98"/>
      <c r="BG18" s="98"/>
      <c r="BH18" s="98"/>
      <c r="BI18" s="98"/>
      <c r="BJ18" s="98"/>
      <c r="BK18" s="98"/>
      <c r="BL18" s="98"/>
      <c r="BM18" s="98"/>
      <c r="BN18" s="98"/>
      <c r="BO18" s="98"/>
      <c r="BP18" s="98"/>
      <c r="BQ18" s="103">
        <v>12</v>
      </c>
      <c r="BR18" s="104"/>
      <c r="BS18" s="795"/>
      <c r="BT18" s="796"/>
      <c r="BU18" s="796"/>
      <c r="BV18" s="796"/>
      <c r="BW18" s="796"/>
      <c r="BX18" s="796"/>
      <c r="BY18" s="796"/>
      <c r="BZ18" s="796"/>
      <c r="CA18" s="796"/>
      <c r="CB18" s="796"/>
      <c r="CC18" s="796"/>
      <c r="CD18" s="796"/>
      <c r="CE18" s="796"/>
      <c r="CF18" s="796"/>
      <c r="CG18" s="797"/>
      <c r="CH18" s="798"/>
      <c r="CI18" s="799"/>
      <c r="CJ18" s="799"/>
      <c r="CK18" s="799"/>
      <c r="CL18" s="800"/>
      <c r="CM18" s="798"/>
      <c r="CN18" s="799"/>
      <c r="CO18" s="799"/>
      <c r="CP18" s="799"/>
      <c r="CQ18" s="800"/>
      <c r="CR18" s="798"/>
      <c r="CS18" s="799"/>
      <c r="CT18" s="799"/>
      <c r="CU18" s="799"/>
      <c r="CV18" s="800"/>
      <c r="CW18" s="798"/>
      <c r="CX18" s="799"/>
      <c r="CY18" s="799"/>
      <c r="CZ18" s="799"/>
      <c r="DA18" s="800"/>
      <c r="DB18" s="798"/>
      <c r="DC18" s="799"/>
      <c r="DD18" s="799"/>
      <c r="DE18" s="799"/>
      <c r="DF18" s="800"/>
      <c r="DG18" s="798"/>
      <c r="DH18" s="799"/>
      <c r="DI18" s="799"/>
      <c r="DJ18" s="799"/>
      <c r="DK18" s="800"/>
      <c r="DL18" s="798"/>
      <c r="DM18" s="799"/>
      <c r="DN18" s="799"/>
      <c r="DO18" s="799"/>
      <c r="DP18" s="800"/>
      <c r="DQ18" s="798"/>
      <c r="DR18" s="799"/>
      <c r="DS18" s="799"/>
      <c r="DT18" s="799"/>
      <c r="DU18" s="800"/>
      <c r="DV18" s="795"/>
      <c r="DW18" s="796"/>
      <c r="DX18" s="796"/>
      <c r="DY18" s="796"/>
      <c r="DZ18" s="801"/>
      <c r="EA18" s="99"/>
    </row>
    <row r="19" spans="1:131" s="100" customFormat="1" ht="26.25" customHeight="1" x14ac:dyDescent="0.15">
      <c r="A19" s="103">
        <v>13</v>
      </c>
      <c r="B19" s="802"/>
      <c r="C19" s="803"/>
      <c r="D19" s="803"/>
      <c r="E19" s="803"/>
      <c r="F19" s="803"/>
      <c r="G19" s="803"/>
      <c r="H19" s="803"/>
      <c r="I19" s="803"/>
      <c r="J19" s="803"/>
      <c r="K19" s="803"/>
      <c r="L19" s="803"/>
      <c r="M19" s="803"/>
      <c r="N19" s="803"/>
      <c r="O19" s="803"/>
      <c r="P19" s="804"/>
      <c r="Q19" s="805"/>
      <c r="R19" s="806"/>
      <c r="S19" s="806"/>
      <c r="T19" s="806"/>
      <c r="U19" s="806"/>
      <c r="V19" s="806"/>
      <c r="W19" s="806"/>
      <c r="X19" s="806"/>
      <c r="Y19" s="806"/>
      <c r="Z19" s="806"/>
      <c r="AA19" s="806"/>
      <c r="AB19" s="806"/>
      <c r="AC19" s="806"/>
      <c r="AD19" s="806"/>
      <c r="AE19" s="807"/>
      <c r="AF19" s="808"/>
      <c r="AG19" s="809"/>
      <c r="AH19" s="809"/>
      <c r="AI19" s="809"/>
      <c r="AJ19" s="810"/>
      <c r="AK19" s="791"/>
      <c r="AL19" s="792"/>
      <c r="AM19" s="792"/>
      <c r="AN19" s="792"/>
      <c r="AO19" s="792"/>
      <c r="AP19" s="792"/>
      <c r="AQ19" s="792"/>
      <c r="AR19" s="792"/>
      <c r="AS19" s="792"/>
      <c r="AT19" s="792"/>
      <c r="AU19" s="793"/>
      <c r="AV19" s="793"/>
      <c r="AW19" s="793"/>
      <c r="AX19" s="793"/>
      <c r="AY19" s="794"/>
      <c r="AZ19" s="97"/>
      <c r="BA19" s="97"/>
      <c r="BB19" s="97"/>
      <c r="BC19" s="97"/>
      <c r="BD19" s="97"/>
      <c r="BE19" s="98"/>
      <c r="BF19" s="98"/>
      <c r="BG19" s="98"/>
      <c r="BH19" s="98"/>
      <c r="BI19" s="98"/>
      <c r="BJ19" s="98"/>
      <c r="BK19" s="98"/>
      <c r="BL19" s="98"/>
      <c r="BM19" s="98"/>
      <c r="BN19" s="98"/>
      <c r="BO19" s="98"/>
      <c r="BP19" s="98"/>
      <c r="BQ19" s="103">
        <v>13</v>
      </c>
      <c r="BR19" s="104"/>
      <c r="BS19" s="795"/>
      <c r="BT19" s="796"/>
      <c r="BU19" s="796"/>
      <c r="BV19" s="796"/>
      <c r="BW19" s="796"/>
      <c r="BX19" s="796"/>
      <c r="BY19" s="796"/>
      <c r="BZ19" s="796"/>
      <c r="CA19" s="796"/>
      <c r="CB19" s="796"/>
      <c r="CC19" s="796"/>
      <c r="CD19" s="796"/>
      <c r="CE19" s="796"/>
      <c r="CF19" s="796"/>
      <c r="CG19" s="797"/>
      <c r="CH19" s="798"/>
      <c r="CI19" s="799"/>
      <c r="CJ19" s="799"/>
      <c r="CK19" s="799"/>
      <c r="CL19" s="800"/>
      <c r="CM19" s="798"/>
      <c r="CN19" s="799"/>
      <c r="CO19" s="799"/>
      <c r="CP19" s="799"/>
      <c r="CQ19" s="800"/>
      <c r="CR19" s="798"/>
      <c r="CS19" s="799"/>
      <c r="CT19" s="799"/>
      <c r="CU19" s="799"/>
      <c r="CV19" s="800"/>
      <c r="CW19" s="798"/>
      <c r="CX19" s="799"/>
      <c r="CY19" s="799"/>
      <c r="CZ19" s="799"/>
      <c r="DA19" s="800"/>
      <c r="DB19" s="798"/>
      <c r="DC19" s="799"/>
      <c r="DD19" s="799"/>
      <c r="DE19" s="799"/>
      <c r="DF19" s="800"/>
      <c r="DG19" s="798"/>
      <c r="DH19" s="799"/>
      <c r="DI19" s="799"/>
      <c r="DJ19" s="799"/>
      <c r="DK19" s="800"/>
      <c r="DL19" s="798"/>
      <c r="DM19" s="799"/>
      <c r="DN19" s="799"/>
      <c r="DO19" s="799"/>
      <c r="DP19" s="800"/>
      <c r="DQ19" s="798"/>
      <c r="DR19" s="799"/>
      <c r="DS19" s="799"/>
      <c r="DT19" s="799"/>
      <c r="DU19" s="800"/>
      <c r="DV19" s="795"/>
      <c r="DW19" s="796"/>
      <c r="DX19" s="796"/>
      <c r="DY19" s="796"/>
      <c r="DZ19" s="801"/>
      <c r="EA19" s="99"/>
    </row>
    <row r="20" spans="1:131" s="100" customFormat="1" ht="26.25" customHeight="1" x14ac:dyDescent="0.15">
      <c r="A20" s="103">
        <v>14</v>
      </c>
      <c r="B20" s="802"/>
      <c r="C20" s="803"/>
      <c r="D20" s="803"/>
      <c r="E20" s="803"/>
      <c r="F20" s="803"/>
      <c r="G20" s="803"/>
      <c r="H20" s="803"/>
      <c r="I20" s="803"/>
      <c r="J20" s="803"/>
      <c r="K20" s="803"/>
      <c r="L20" s="803"/>
      <c r="M20" s="803"/>
      <c r="N20" s="803"/>
      <c r="O20" s="803"/>
      <c r="P20" s="804"/>
      <c r="Q20" s="805"/>
      <c r="R20" s="806"/>
      <c r="S20" s="806"/>
      <c r="T20" s="806"/>
      <c r="U20" s="806"/>
      <c r="V20" s="806"/>
      <c r="W20" s="806"/>
      <c r="X20" s="806"/>
      <c r="Y20" s="806"/>
      <c r="Z20" s="806"/>
      <c r="AA20" s="806"/>
      <c r="AB20" s="806"/>
      <c r="AC20" s="806"/>
      <c r="AD20" s="806"/>
      <c r="AE20" s="807"/>
      <c r="AF20" s="808"/>
      <c r="AG20" s="809"/>
      <c r="AH20" s="809"/>
      <c r="AI20" s="809"/>
      <c r="AJ20" s="810"/>
      <c r="AK20" s="791"/>
      <c r="AL20" s="792"/>
      <c r="AM20" s="792"/>
      <c r="AN20" s="792"/>
      <c r="AO20" s="792"/>
      <c r="AP20" s="792"/>
      <c r="AQ20" s="792"/>
      <c r="AR20" s="792"/>
      <c r="AS20" s="792"/>
      <c r="AT20" s="792"/>
      <c r="AU20" s="793"/>
      <c r="AV20" s="793"/>
      <c r="AW20" s="793"/>
      <c r="AX20" s="793"/>
      <c r="AY20" s="794"/>
      <c r="AZ20" s="97"/>
      <c r="BA20" s="97"/>
      <c r="BB20" s="97"/>
      <c r="BC20" s="97"/>
      <c r="BD20" s="97"/>
      <c r="BE20" s="98"/>
      <c r="BF20" s="98"/>
      <c r="BG20" s="98"/>
      <c r="BH20" s="98"/>
      <c r="BI20" s="98"/>
      <c r="BJ20" s="98"/>
      <c r="BK20" s="98"/>
      <c r="BL20" s="98"/>
      <c r="BM20" s="98"/>
      <c r="BN20" s="98"/>
      <c r="BO20" s="98"/>
      <c r="BP20" s="98"/>
      <c r="BQ20" s="103">
        <v>14</v>
      </c>
      <c r="BR20" s="104"/>
      <c r="BS20" s="795"/>
      <c r="BT20" s="796"/>
      <c r="BU20" s="796"/>
      <c r="BV20" s="796"/>
      <c r="BW20" s="796"/>
      <c r="BX20" s="796"/>
      <c r="BY20" s="796"/>
      <c r="BZ20" s="796"/>
      <c r="CA20" s="796"/>
      <c r="CB20" s="796"/>
      <c r="CC20" s="796"/>
      <c r="CD20" s="796"/>
      <c r="CE20" s="796"/>
      <c r="CF20" s="796"/>
      <c r="CG20" s="797"/>
      <c r="CH20" s="798"/>
      <c r="CI20" s="799"/>
      <c r="CJ20" s="799"/>
      <c r="CK20" s="799"/>
      <c r="CL20" s="800"/>
      <c r="CM20" s="798"/>
      <c r="CN20" s="799"/>
      <c r="CO20" s="799"/>
      <c r="CP20" s="799"/>
      <c r="CQ20" s="800"/>
      <c r="CR20" s="798"/>
      <c r="CS20" s="799"/>
      <c r="CT20" s="799"/>
      <c r="CU20" s="799"/>
      <c r="CV20" s="800"/>
      <c r="CW20" s="798"/>
      <c r="CX20" s="799"/>
      <c r="CY20" s="799"/>
      <c r="CZ20" s="799"/>
      <c r="DA20" s="800"/>
      <c r="DB20" s="798"/>
      <c r="DC20" s="799"/>
      <c r="DD20" s="799"/>
      <c r="DE20" s="799"/>
      <c r="DF20" s="800"/>
      <c r="DG20" s="798"/>
      <c r="DH20" s="799"/>
      <c r="DI20" s="799"/>
      <c r="DJ20" s="799"/>
      <c r="DK20" s="800"/>
      <c r="DL20" s="798"/>
      <c r="DM20" s="799"/>
      <c r="DN20" s="799"/>
      <c r="DO20" s="799"/>
      <c r="DP20" s="800"/>
      <c r="DQ20" s="798"/>
      <c r="DR20" s="799"/>
      <c r="DS20" s="799"/>
      <c r="DT20" s="799"/>
      <c r="DU20" s="800"/>
      <c r="DV20" s="795"/>
      <c r="DW20" s="796"/>
      <c r="DX20" s="796"/>
      <c r="DY20" s="796"/>
      <c r="DZ20" s="801"/>
      <c r="EA20" s="99"/>
    </row>
    <row r="21" spans="1:131" s="100" customFormat="1" ht="26.25" customHeight="1" thickBot="1" x14ac:dyDescent="0.2">
      <c r="A21" s="103">
        <v>15</v>
      </c>
      <c r="B21" s="802"/>
      <c r="C21" s="803"/>
      <c r="D21" s="803"/>
      <c r="E21" s="803"/>
      <c r="F21" s="803"/>
      <c r="G21" s="803"/>
      <c r="H21" s="803"/>
      <c r="I21" s="803"/>
      <c r="J21" s="803"/>
      <c r="K21" s="803"/>
      <c r="L21" s="803"/>
      <c r="M21" s="803"/>
      <c r="N21" s="803"/>
      <c r="O21" s="803"/>
      <c r="P21" s="804"/>
      <c r="Q21" s="805"/>
      <c r="R21" s="806"/>
      <c r="S21" s="806"/>
      <c r="T21" s="806"/>
      <c r="U21" s="806"/>
      <c r="V21" s="806"/>
      <c r="W21" s="806"/>
      <c r="X21" s="806"/>
      <c r="Y21" s="806"/>
      <c r="Z21" s="806"/>
      <c r="AA21" s="806"/>
      <c r="AB21" s="806"/>
      <c r="AC21" s="806"/>
      <c r="AD21" s="806"/>
      <c r="AE21" s="807"/>
      <c r="AF21" s="808"/>
      <c r="AG21" s="809"/>
      <c r="AH21" s="809"/>
      <c r="AI21" s="809"/>
      <c r="AJ21" s="810"/>
      <c r="AK21" s="791"/>
      <c r="AL21" s="792"/>
      <c r="AM21" s="792"/>
      <c r="AN21" s="792"/>
      <c r="AO21" s="792"/>
      <c r="AP21" s="792"/>
      <c r="AQ21" s="792"/>
      <c r="AR21" s="792"/>
      <c r="AS21" s="792"/>
      <c r="AT21" s="792"/>
      <c r="AU21" s="793"/>
      <c r="AV21" s="793"/>
      <c r="AW21" s="793"/>
      <c r="AX21" s="793"/>
      <c r="AY21" s="794"/>
      <c r="AZ21" s="97"/>
      <c r="BA21" s="97"/>
      <c r="BB21" s="97"/>
      <c r="BC21" s="97"/>
      <c r="BD21" s="97"/>
      <c r="BE21" s="98"/>
      <c r="BF21" s="98"/>
      <c r="BG21" s="98"/>
      <c r="BH21" s="98"/>
      <c r="BI21" s="98"/>
      <c r="BJ21" s="98"/>
      <c r="BK21" s="98"/>
      <c r="BL21" s="98"/>
      <c r="BM21" s="98"/>
      <c r="BN21" s="98"/>
      <c r="BO21" s="98"/>
      <c r="BP21" s="98"/>
      <c r="BQ21" s="103">
        <v>15</v>
      </c>
      <c r="BR21" s="104"/>
      <c r="BS21" s="795"/>
      <c r="BT21" s="796"/>
      <c r="BU21" s="796"/>
      <c r="BV21" s="796"/>
      <c r="BW21" s="796"/>
      <c r="BX21" s="796"/>
      <c r="BY21" s="796"/>
      <c r="BZ21" s="796"/>
      <c r="CA21" s="796"/>
      <c r="CB21" s="796"/>
      <c r="CC21" s="796"/>
      <c r="CD21" s="796"/>
      <c r="CE21" s="796"/>
      <c r="CF21" s="796"/>
      <c r="CG21" s="797"/>
      <c r="CH21" s="798"/>
      <c r="CI21" s="799"/>
      <c r="CJ21" s="799"/>
      <c r="CK21" s="799"/>
      <c r="CL21" s="800"/>
      <c r="CM21" s="798"/>
      <c r="CN21" s="799"/>
      <c r="CO21" s="799"/>
      <c r="CP21" s="799"/>
      <c r="CQ21" s="800"/>
      <c r="CR21" s="798"/>
      <c r="CS21" s="799"/>
      <c r="CT21" s="799"/>
      <c r="CU21" s="799"/>
      <c r="CV21" s="800"/>
      <c r="CW21" s="798"/>
      <c r="CX21" s="799"/>
      <c r="CY21" s="799"/>
      <c r="CZ21" s="799"/>
      <c r="DA21" s="800"/>
      <c r="DB21" s="798"/>
      <c r="DC21" s="799"/>
      <c r="DD21" s="799"/>
      <c r="DE21" s="799"/>
      <c r="DF21" s="800"/>
      <c r="DG21" s="798"/>
      <c r="DH21" s="799"/>
      <c r="DI21" s="799"/>
      <c r="DJ21" s="799"/>
      <c r="DK21" s="800"/>
      <c r="DL21" s="798"/>
      <c r="DM21" s="799"/>
      <c r="DN21" s="799"/>
      <c r="DO21" s="799"/>
      <c r="DP21" s="800"/>
      <c r="DQ21" s="798"/>
      <c r="DR21" s="799"/>
      <c r="DS21" s="799"/>
      <c r="DT21" s="799"/>
      <c r="DU21" s="800"/>
      <c r="DV21" s="795"/>
      <c r="DW21" s="796"/>
      <c r="DX21" s="796"/>
      <c r="DY21" s="796"/>
      <c r="DZ21" s="801"/>
      <c r="EA21" s="99"/>
    </row>
    <row r="22" spans="1:131" s="100" customFormat="1" ht="26.25" customHeight="1" x14ac:dyDescent="0.15">
      <c r="A22" s="103">
        <v>16</v>
      </c>
      <c r="B22" s="802"/>
      <c r="C22" s="803"/>
      <c r="D22" s="803"/>
      <c r="E22" s="803"/>
      <c r="F22" s="803"/>
      <c r="G22" s="803"/>
      <c r="H22" s="803"/>
      <c r="I22" s="803"/>
      <c r="J22" s="803"/>
      <c r="K22" s="803"/>
      <c r="L22" s="803"/>
      <c r="M22" s="803"/>
      <c r="N22" s="803"/>
      <c r="O22" s="803"/>
      <c r="P22" s="804"/>
      <c r="Q22" s="821"/>
      <c r="R22" s="822"/>
      <c r="S22" s="822"/>
      <c r="T22" s="822"/>
      <c r="U22" s="822"/>
      <c r="V22" s="822"/>
      <c r="W22" s="822"/>
      <c r="X22" s="822"/>
      <c r="Y22" s="822"/>
      <c r="Z22" s="822"/>
      <c r="AA22" s="822"/>
      <c r="AB22" s="822"/>
      <c r="AC22" s="822"/>
      <c r="AD22" s="822"/>
      <c r="AE22" s="823"/>
      <c r="AF22" s="808"/>
      <c r="AG22" s="809"/>
      <c r="AH22" s="809"/>
      <c r="AI22" s="809"/>
      <c r="AJ22" s="810"/>
      <c r="AK22" s="824"/>
      <c r="AL22" s="825"/>
      <c r="AM22" s="825"/>
      <c r="AN22" s="825"/>
      <c r="AO22" s="825"/>
      <c r="AP22" s="825"/>
      <c r="AQ22" s="825"/>
      <c r="AR22" s="825"/>
      <c r="AS22" s="825"/>
      <c r="AT22" s="825"/>
      <c r="AU22" s="826"/>
      <c r="AV22" s="826"/>
      <c r="AW22" s="826"/>
      <c r="AX22" s="826"/>
      <c r="AY22" s="827"/>
      <c r="AZ22" s="828" t="s">
        <v>344</v>
      </c>
      <c r="BA22" s="828"/>
      <c r="BB22" s="828"/>
      <c r="BC22" s="828"/>
      <c r="BD22" s="829"/>
      <c r="BE22" s="98"/>
      <c r="BF22" s="98"/>
      <c r="BG22" s="98"/>
      <c r="BH22" s="98"/>
      <c r="BI22" s="98"/>
      <c r="BJ22" s="98"/>
      <c r="BK22" s="98"/>
      <c r="BL22" s="98"/>
      <c r="BM22" s="98"/>
      <c r="BN22" s="98"/>
      <c r="BO22" s="98"/>
      <c r="BP22" s="98"/>
      <c r="BQ22" s="103">
        <v>16</v>
      </c>
      <c r="BR22" s="104"/>
      <c r="BS22" s="795"/>
      <c r="BT22" s="796"/>
      <c r="BU22" s="796"/>
      <c r="BV22" s="796"/>
      <c r="BW22" s="796"/>
      <c r="BX22" s="796"/>
      <c r="BY22" s="796"/>
      <c r="BZ22" s="796"/>
      <c r="CA22" s="796"/>
      <c r="CB22" s="796"/>
      <c r="CC22" s="796"/>
      <c r="CD22" s="796"/>
      <c r="CE22" s="796"/>
      <c r="CF22" s="796"/>
      <c r="CG22" s="797"/>
      <c r="CH22" s="798"/>
      <c r="CI22" s="799"/>
      <c r="CJ22" s="799"/>
      <c r="CK22" s="799"/>
      <c r="CL22" s="800"/>
      <c r="CM22" s="798"/>
      <c r="CN22" s="799"/>
      <c r="CO22" s="799"/>
      <c r="CP22" s="799"/>
      <c r="CQ22" s="800"/>
      <c r="CR22" s="798"/>
      <c r="CS22" s="799"/>
      <c r="CT22" s="799"/>
      <c r="CU22" s="799"/>
      <c r="CV22" s="800"/>
      <c r="CW22" s="798"/>
      <c r="CX22" s="799"/>
      <c r="CY22" s="799"/>
      <c r="CZ22" s="799"/>
      <c r="DA22" s="800"/>
      <c r="DB22" s="798"/>
      <c r="DC22" s="799"/>
      <c r="DD22" s="799"/>
      <c r="DE22" s="799"/>
      <c r="DF22" s="800"/>
      <c r="DG22" s="798"/>
      <c r="DH22" s="799"/>
      <c r="DI22" s="799"/>
      <c r="DJ22" s="799"/>
      <c r="DK22" s="800"/>
      <c r="DL22" s="798"/>
      <c r="DM22" s="799"/>
      <c r="DN22" s="799"/>
      <c r="DO22" s="799"/>
      <c r="DP22" s="800"/>
      <c r="DQ22" s="798"/>
      <c r="DR22" s="799"/>
      <c r="DS22" s="799"/>
      <c r="DT22" s="799"/>
      <c r="DU22" s="800"/>
      <c r="DV22" s="795"/>
      <c r="DW22" s="796"/>
      <c r="DX22" s="796"/>
      <c r="DY22" s="796"/>
      <c r="DZ22" s="801"/>
      <c r="EA22" s="99"/>
    </row>
    <row r="23" spans="1:131" s="100" customFormat="1" ht="26.25" customHeight="1" thickBot="1" x14ac:dyDescent="0.2">
      <c r="A23" s="105" t="s">
        <v>345</v>
      </c>
      <c r="B23" s="811" t="s">
        <v>346</v>
      </c>
      <c r="C23" s="812"/>
      <c r="D23" s="812"/>
      <c r="E23" s="812"/>
      <c r="F23" s="812"/>
      <c r="G23" s="812"/>
      <c r="H23" s="812"/>
      <c r="I23" s="812"/>
      <c r="J23" s="812"/>
      <c r="K23" s="812"/>
      <c r="L23" s="812"/>
      <c r="M23" s="812"/>
      <c r="N23" s="812"/>
      <c r="O23" s="812"/>
      <c r="P23" s="813"/>
      <c r="Q23" s="814">
        <v>14666</v>
      </c>
      <c r="R23" s="815"/>
      <c r="S23" s="815"/>
      <c r="T23" s="815"/>
      <c r="U23" s="815"/>
      <c r="V23" s="815">
        <v>13538</v>
      </c>
      <c r="W23" s="815"/>
      <c r="X23" s="815"/>
      <c r="Y23" s="815"/>
      <c r="Z23" s="815"/>
      <c r="AA23" s="815">
        <v>1128</v>
      </c>
      <c r="AB23" s="815"/>
      <c r="AC23" s="815"/>
      <c r="AD23" s="815"/>
      <c r="AE23" s="816"/>
      <c r="AF23" s="817">
        <v>705</v>
      </c>
      <c r="AG23" s="815"/>
      <c r="AH23" s="815"/>
      <c r="AI23" s="815"/>
      <c r="AJ23" s="818"/>
      <c r="AK23" s="819"/>
      <c r="AL23" s="820"/>
      <c r="AM23" s="820"/>
      <c r="AN23" s="820"/>
      <c r="AO23" s="820"/>
      <c r="AP23" s="815">
        <v>12626</v>
      </c>
      <c r="AQ23" s="815"/>
      <c r="AR23" s="815"/>
      <c r="AS23" s="815"/>
      <c r="AT23" s="815"/>
      <c r="AU23" s="831"/>
      <c r="AV23" s="831"/>
      <c r="AW23" s="831"/>
      <c r="AX23" s="831"/>
      <c r="AY23" s="832"/>
      <c r="AZ23" s="833" t="s">
        <v>347</v>
      </c>
      <c r="BA23" s="834"/>
      <c r="BB23" s="834"/>
      <c r="BC23" s="834"/>
      <c r="BD23" s="835"/>
      <c r="BE23" s="98"/>
      <c r="BF23" s="98"/>
      <c r="BG23" s="98"/>
      <c r="BH23" s="98"/>
      <c r="BI23" s="98"/>
      <c r="BJ23" s="98"/>
      <c r="BK23" s="98"/>
      <c r="BL23" s="98"/>
      <c r="BM23" s="98"/>
      <c r="BN23" s="98"/>
      <c r="BO23" s="98"/>
      <c r="BP23" s="98"/>
      <c r="BQ23" s="103">
        <v>17</v>
      </c>
      <c r="BR23" s="104"/>
      <c r="BS23" s="795"/>
      <c r="BT23" s="796"/>
      <c r="BU23" s="796"/>
      <c r="BV23" s="796"/>
      <c r="BW23" s="796"/>
      <c r="BX23" s="796"/>
      <c r="BY23" s="796"/>
      <c r="BZ23" s="796"/>
      <c r="CA23" s="796"/>
      <c r="CB23" s="796"/>
      <c r="CC23" s="796"/>
      <c r="CD23" s="796"/>
      <c r="CE23" s="796"/>
      <c r="CF23" s="796"/>
      <c r="CG23" s="797"/>
      <c r="CH23" s="798"/>
      <c r="CI23" s="799"/>
      <c r="CJ23" s="799"/>
      <c r="CK23" s="799"/>
      <c r="CL23" s="800"/>
      <c r="CM23" s="798"/>
      <c r="CN23" s="799"/>
      <c r="CO23" s="799"/>
      <c r="CP23" s="799"/>
      <c r="CQ23" s="800"/>
      <c r="CR23" s="798"/>
      <c r="CS23" s="799"/>
      <c r="CT23" s="799"/>
      <c r="CU23" s="799"/>
      <c r="CV23" s="800"/>
      <c r="CW23" s="798"/>
      <c r="CX23" s="799"/>
      <c r="CY23" s="799"/>
      <c r="CZ23" s="799"/>
      <c r="DA23" s="800"/>
      <c r="DB23" s="798"/>
      <c r="DC23" s="799"/>
      <c r="DD23" s="799"/>
      <c r="DE23" s="799"/>
      <c r="DF23" s="800"/>
      <c r="DG23" s="798"/>
      <c r="DH23" s="799"/>
      <c r="DI23" s="799"/>
      <c r="DJ23" s="799"/>
      <c r="DK23" s="800"/>
      <c r="DL23" s="798"/>
      <c r="DM23" s="799"/>
      <c r="DN23" s="799"/>
      <c r="DO23" s="799"/>
      <c r="DP23" s="800"/>
      <c r="DQ23" s="798"/>
      <c r="DR23" s="799"/>
      <c r="DS23" s="799"/>
      <c r="DT23" s="799"/>
      <c r="DU23" s="800"/>
      <c r="DV23" s="795"/>
      <c r="DW23" s="796"/>
      <c r="DX23" s="796"/>
      <c r="DY23" s="796"/>
      <c r="DZ23" s="801"/>
      <c r="EA23" s="99"/>
    </row>
    <row r="24" spans="1:131" s="100" customFormat="1" ht="26.25" customHeight="1" x14ac:dyDescent="0.15">
      <c r="A24" s="830" t="s">
        <v>348</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97"/>
      <c r="BA24" s="97"/>
      <c r="BB24" s="97"/>
      <c r="BC24" s="97"/>
      <c r="BD24" s="97"/>
      <c r="BE24" s="98"/>
      <c r="BF24" s="98"/>
      <c r="BG24" s="98"/>
      <c r="BH24" s="98"/>
      <c r="BI24" s="98"/>
      <c r="BJ24" s="98"/>
      <c r="BK24" s="98"/>
      <c r="BL24" s="98"/>
      <c r="BM24" s="98"/>
      <c r="BN24" s="98"/>
      <c r="BO24" s="98"/>
      <c r="BP24" s="98"/>
      <c r="BQ24" s="103">
        <v>18</v>
      </c>
      <c r="BR24" s="104"/>
      <c r="BS24" s="795"/>
      <c r="BT24" s="796"/>
      <c r="BU24" s="796"/>
      <c r="BV24" s="796"/>
      <c r="BW24" s="796"/>
      <c r="BX24" s="796"/>
      <c r="BY24" s="796"/>
      <c r="BZ24" s="796"/>
      <c r="CA24" s="796"/>
      <c r="CB24" s="796"/>
      <c r="CC24" s="796"/>
      <c r="CD24" s="796"/>
      <c r="CE24" s="796"/>
      <c r="CF24" s="796"/>
      <c r="CG24" s="797"/>
      <c r="CH24" s="798"/>
      <c r="CI24" s="799"/>
      <c r="CJ24" s="799"/>
      <c r="CK24" s="799"/>
      <c r="CL24" s="800"/>
      <c r="CM24" s="798"/>
      <c r="CN24" s="799"/>
      <c r="CO24" s="799"/>
      <c r="CP24" s="799"/>
      <c r="CQ24" s="800"/>
      <c r="CR24" s="798"/>
      <c r="CS24" s="799"/>
      <c r="CT24" s="799"/>
      <c r="CU24" s="799"/>
      <c r="CV24" s="800"/>
      <c r="CW24" s="798"/>
      <c r="CX24" s="799"/>
      <c r="CY24" s="799"/>
      <c r="CZ24" s="799"/>
      <c r="DA24" s="800"/>
      <c r="DB24" s="798"/>
      <c r="DC24" s="799"/>
      <c r="DD24" s="799"/>
      <c r="DE24" s="799"/>
      <c r="DF24" s="800"/>
      <c r="DG24" s="798"/>
      <c r="DH24" s="799"/>
      <c r="DI24" s="799"/>
      <c r="DJ24" s="799"/>
      <c r="DK24" s="800"/>
      <c r="DL24" s="798"/>
      <c r="DM24" s="799"/>
      <c r="DN24" s="799"/>
      <c r="DO24" s="799"/>
      <c r="DP24" s="800"/>
      <c r="DQ24" s="798"/>
      <c r="DR24" s="799"/>
      <c r="DS24" s="799"/>
      <c r="DT24" s="799"/>
      <c r="DU24" s="800"/>
      <c r="DV24" s="795"/>
      <c r="DW24" s="796"/>
      <c r="DX24" s="796"/>
      <c r="DY24" s="796"/>
      <c r="DZ24" s="801"/>
      <c r="EA24" s="99"/>
    </row>
    <row r="25" spans="1:131" ht="26.25" customHeight="1" thickBot="1" x14ac:dyDescent="0.2">
      <c r="A25" s="747" t="s">
        <v>349</v>
      </c>
      <c r="B25" s="747"/>
      <c r="C25" s="747"/>
      <c r="D25" s="747"/>
      <c r="E25" s="747"/>
      <c r="F25" s="747"/>
      <c r="G25" s="747"/>
      <c r="H25" s="747"/>
      <c r="I25" s="747"/>
      <c r="J25" s="747"/>
      <c r="K25" s="747"/>
      <c r="L25" s="747"/>
      <c r="M25" s="747"/>
      <c r="N25" s="747"/>
      <c r="O25" s="747"/>
      <c r="P25" s="747"/>
      <c r="Q25" s="747"/>
      <c r="R25" s="747"/>
      <c r="S25" s="747"/>
      <c r="T25" s="747"/>
      <c r="U25" s="747"/>
      <c r="V25" s="747"/>
      <c r="W25" s="747"/>
      <c r="X25" s="747"/>
      <c r="Y25" s="747"/>
      <c r="Z25" s="747"/>
      <c r="AA25" s="747"/>
      <c r="AB25" s="747"/>
      <c r="AC25" s="747"/>
      <c r="AD25" s="747"/>
      <c r="AE25" s="747"/>
      <c r="AF25" s="747"/>
      <c r="AG25" s="747"/>
      <c r="AH25" s="747"/>
      <c r="AI25" s="747"/>
      <c r="AJ25" s="747"/>
      <c r="AK25" s="747"/>
      <c r="AL25" s="747"/>
      <c r="AM25" s="747"/>
      <c r="AN25" s="747"/>
      <c r="AO25" s="747"/>
      <c r="AP25" s="747"/>
      <c r="AQ25" s="747"/>
      <c r="AR25" s="747"/>
      <c r="AS25" s="747"/>
      <c r="AT25" s="747"/>
      <c r="AU25" s="747"/>
      <c r="AV25" s="747"/>
      <c r="AW25" s="747"/>
      <c r="AX25" s="747"/>
      <c r="AY25" s="747"/>
      <c r="AZ25" s="747"/>
      <c r="BA25" s="747"/>
      <c r="BB25" s="747"/>
      <c r="BC25" s="747"/>
      <c r="BD25" s="747"/>
      <c r="BE25" s="747"/>
      <c r="BF25" s="747"/>
      <c r="BG25" s="747"/>
      <c r="BH25" s="747"/>
      <c r="BI25" s="747"/>
      <c r="BJ25" s="97"/>
      <c r="BK25" s="97"/>
      <c r="BL25" s="97"/>
      <c r="BM25" s="97"/>
      <c r="BN25" s="97"/>
      <c r="BO25" s="106"/>
      <c r="BP25" s="106"/>
      <c r="BQ25" s="103">
        <v>19</v>
      </c>
      <c r="BR25" s="104"/>
      <c r="BS25" s="795"/>
      <c r="BT25" s="796"/>
      <c r="BU25" s="796"/>
      <c r="BV25" s="796"/>
      <c r="BW25" s="796"/>
      <c r="BX25" s="796"/>
      <c r="BY25" s="796"/>
      <c r="BZ25" s="796"/>
      <c r="CA25" s="796"/>
      <c r="CB25" s="796"/>
      <c r="CC25" s="796"/>
      <c r="CD25" s="796"/>
      <c r="CE25" s="796"/>
      <c r="CF25" s="796"/>
      <c r="CG25" s="797"/>
      <c r="CH25" s="798"/>
      <c r="CI25" s="799"/>
      <c r="CJ25" s="799"/>
      <c r="CK25" s="799"/>
      <c r="CL25" s="800"/>
      <c r="CM25" s="798"/>
      <c r="CN25" s="799"/>
      <c r="CO25" s="799"/>
      <c r="CP25" s="799"/>
      <c r="CQ25" s="800"/>
      <c r="CR25" s="798"/>
      <c r="CS25" s="799"/>
      <c r="CT25" s="799"/>
      <c r="CU25" s="799"/>
      <c r="CV25" s="800"/>
      <c r="CW25" s="798"/>
      <c r="CX25" s="799"/>
      <c r="CY25" s="799"/>
      <c r="CZ25" s="799"/>
      <c r="DA25" s="800"/>
      <c r="DB25" s="798"/>
      <c r="DC25" s="799"/>
      <c r="DD25" s="799"/>
      <c r="DE25" s="799"/>
      <c r="DF25" s="800"/>
      <c r="DG25" s="798"/>
      <c r="DH25" s="799"/>
      <c r="DI25" s="799"/>
      <c r="DJ25" s="799"/>
      <c r="DK25" s="800"/>
      <c r="DL25" s="798"/>
      <c r="DM25" s="799"/>
      <c r="DN25" s="799"/>
      <c r="DO25" s="799"/>
      <c r="DP25" s="800"/>
      <c r="DQ25" s="798"/>
      <c r="DR25" s="799"/>
      <c r="DS25" s="799"/>
      <c r="DT25" s="799"/>
      <c r="DU25" s="800"/>
      <c r="DV25" s="795"/>
      <c r="DW25" s="796"/>
      <c r="DX25" s="796"/>
      <c r="DY25" s="796"/>
      <c r="DZ25" s="801"/>
      <c r="EA25" s="95"/>
    </row>
    <row r="26" spans="1:131" ht="26.25" customHeight="1" x14ac:dyDescent="0.15">
      <c r="A26" s="749" t="s">
        <v>318</v>
      </c>
      <c r="B26" s="750"/>
      <c r="C26" s="750"/>
      <c r="D26" s="750"/>
      <c r="E26" s="750"/>
      <c r="F26" s="750"/>
      <c r="G26" s="750"/>
      <c r="H26" s="750"/>
      <c r="I26" s="750"/>
      <c r="J26" s="750"/>
      <c r="K26" s="750"/>
      <c r="L26" s="750"/>
      <c r="M26" s="750"/>
      <c r="N26" s="750"/>
      <c r="O26" s="750"/>
      <c r="P26" s="751"/>
      <c r="Q26" s="755" t="s">
        <v>350</v>
      </c>
      <c r="R26" s="756"/>
      <c r="S26" s="756"/>
      <c r="T26" s="756"/>
      <c r="U26" s="757"/>
      <c r="V26" s="755" t="s">
        <v>351</v>
      </c>
      <c r="W26" s="756"/>
      <c r="X26" s="756"/>
      <c r="Y26" s="756"/>
      <c r="Z26" s="757"/>
      <c r="AA26" s="755" t="s">
        <v>352</v>
      </c>
      <c r="AB26" s="756"/>
      <c r="AC26" s="756"/>
      <c r="AD26" s="756"/>
      <c r="AE26" s="756"/>
      <c r="AF26" s="836" t="s">
        <v>353</v>
      </c>
      <c r="AG26" s="837"/>
      <c r="AH26" s="837"/>
      <c r="AI26" s="837"/>
      <c r="AJ26" s="838"/>
      <c r="AK26" s="756" t="s">
        <v>354</v>
      </c>
      <c r="AL26" s="756"/>
      <c r="AM26" s="756"/>
      <c r="AN26" s="756"/>
      <c r="AO26" s="757"/>
      <c r="AP26" s="755" t="s">
        <v>355</v>
      </c>
      <c r="AQ26" s="756"/>
      <c r="AR26" s="756"/>
      <c r="AS26" s="756"/>
      <c r="AT26" s="757"/>
      <c r="AU26" s="755" t="s">
        <v>356</v>
      </c>
      <c r="AV26" s="756"/>
      <c r="AW26" s="756"/>
      <c r="AX26" s="756"/>
      <c r="AY26" s="757"/>
      <c r="AZ26" s="755" t="s">
        <v>357</v>
      </c>
      <c r="BA26" s="756"/>
      <c r="BB26" s="756"/>
      <c r="BC26" s="756"/>
      <c r="BD26" s="757"/>
      <c r="BE26" s="755" t="s">
        <v>325</v>
      </c>
      <c r="BF26" s="756"/>
      <c r="BG26" s="756"/>
      <c r="BH26" s="756"/>
      <c r="BI26" s="762"/>
      <c r="BJ26" s="97"/>
      <c r="BK26" s="97"/>
      <c r="BL26" s="97"/>
      <c r="BM26" s="97"/>
      <c r="BN26" s="97"/>
      <c r="BO26" s="106"/>
      <c r="BP26" s="106"/>
      <c r="BQ26" s="103">
        <v>20</v>
      </c>
      <c r="BR26" s="104"/>
      <c r="BS26" s="795"/>
      <c r="BT26" s="796"/>
      <c r="BU26" s="796"/>
      <c r="BV26" s="796"/>
      <c r="BW26" s="796"/>
      <c r="BX26" s="796"/>
      <c r="BY26" s="796"/>
      <c r="BZ26" s="796"/>
      <c r="CA26" s="796"/>
      <c r="CB26" s="796"/>
      <c r="CC26" s="796"/>
      <c r="CD26" s="796"/>
      <c r="CE26" s="796"/>
      <c r="CF26" s="796"/>
      <c r="CG26" s="797"/>
      <c r="CH26" s="798"/>
      <c r="CI26" s="799"/>
      <c r="CJ26" s="799"/>
      <c r="CK26" s="799"/>
      <c r="CL26" s="800"/>
      <c r="CM26" s="798"/>
      <c r="CN26" s="799"/>
      <c r="CO26" s="799"/>
      <c r="CP26" s="799"/>
      <c r="CQ26" s="800"/>
      <c r="CR26" s="798"/>
      <c r="CS26" s="799"/>
      <c r="CT26" s="799"/>
      <c r="CU26" s="799"/>
      <c r="CV26" s="800"/>
      <c r="CW26" s="798"/>
      <c r="CX26" s="799"/>
      <c r="CY26" s="799"/>
      <c r="CZ26" s="799"/>
      <c r="DA26" s="800"/>
      <c r="DB26" s="798"/>
      <c r="DC26" s="799"/>
      <c r="DD26" s="799"/>
      <c r="DE26" s="799"/>
      <c r="DF26" s="800"/>
      <c r="DG26" s="798"/>
      <c r="DH26" s="799"/>
      <c r="DI26" s="799"/>
      <c r="DJ26" s="799"/>
      <c r="DK26" s="800"/>
      <c r="DL26" s="798"/>
      <c r="DM26" s="799"/>
      <c r="DN26" s="799"/>
      <c r="DO26" s="799"/>
      <c r="DP26" s="800"/>
      <c r="DQ26" s="798"/>
      <c r="DR26" s="799"/>
      <c r="DS26" s="799"/>
      <c r="DT26" s="799"/>
      <c r="DU26" s="800"/>
      <c r="DV26" s="795"/>
      <c r="DW26" s="796"/>
      <c r="DX26" s="796"/>
      <c r="DY26" s="796"/>
      <c r="DZ26" s="801"/>
      <c r="EA26" s="95"/>
    </row>
    <row r="27" spans="1:131" ht="26.25" customHeight="1" thickBot="1" x14ac:dyDescent="0.2">
      <c r="A27" s="752"/>
      <c r="B27" s="753"/>
      <c r="C27" s="753"/>
      <c r="D27" s="753"/>
      <c r="E27" s="753"/>
      <c r="F27" s="753"/>
      <c r="G27" s="753"/>
      <c r="H27" s="753"/>
      <c r="I27" s="753"/>
      <c r="J27" s="753"/>
      <c r="K27" s="753"/>
      <c r="L27" s="753"/>
      <c r="M27" s="753"/>
      <c r="N27" s="753"/>
      <c r="O27" s="753"/>
      <c r="P27" s="754"/>
      <c r="Q27" s="758"/>
      <c r="R27" s="759"/>
      <c r="S27" s="759"/>
      <c r="T27" s="759"/>
      <c r="U27" s="760"/>
      <c r="V27" s="758"/>
      <c r="W27" s="759"/>
      <c r="X27" s="759"/>
      <c r="Y27" s="759"/>
      <c r="Z27" s="760"/>
      <c r="AA27" s="758"/>
      <c r="AB27" s="759"/>
      <c r="AC27" s="759"/>
      <c r="AD27" s="759"/>
      <c r="AE27" s="759"/>
      <c r="AF27" s="839"/>
      <c r="AG27" s="840"/>
      <c r="AH27" s="840"/>
      <c r="AI27" s="840"/>
      <c r="AJ27" s="841"/>
      <c r="AK27" s="759"/>
      <c r="AL27" s="759"/>
      <c r="AM27" s="759"/>
      <c r="AN27" s="759"/>
      <c r="AO27" s="760"/>
      <c r="AP27" s="758"/>
      <c r="AQ27" s="759"/>
      <c r="AR27" s="759"/>
      <c r="AS27" s="759"/>
      <c r="AT27" s="760"/>
      <c r="AU27" s="758"/>
      <c r="AV27" s="759"/>
      <c r="AW27" s="759"/>
      <c r="AX27" s="759"/>
      <c r="AY27" s="760"/>
      <c r="AZ27" s="758"/>
      <c r="BA27" s="759"/>
      <c r="BB27" s="759"/>
      <c r="BC27" s="759"/>
      <c r="BD27" s="760"/>
      <c r="BE27" s="758"/>
      <c r="BF27" s="759"/>
      <c r="BG27" s="759"/>
      <c r="BH27" s="759"/>
      <c r="BI27" s="764"/>
      <c r="BJ27" s="97"/>
      <c r="BK27" s="97"/>
      <c r="BL27" s="97"/>
      <c r="BM27" s="97"/>
      <c r="BN27" s="97"/>
      <c r="BO27" s="106"/>
      <c r="BP27" s="106"/>
      <c r="BQ27" s="103">
        <v>21</v>
      </c>
      <c r="BR27" s="104"/>
      <c r="BS27" s="795"/>
      <c r="BT27" s="796"/>
      <c r="BU27" s="796"/>
      <c r="BV27" s="796"/>
      <c r="BW27" s="796"/>
      <c r="BX27" s="796"/>
      <c r="BY27" s="796"/>
      <c r="BZ27" s="796"/>
      <c r="CA27" s="796"/>
      <c r="CB27" s="796"/>
      <c r="CC27" s="796"/>
      <c r="CD27" s="796"/>
      <c r="CE27" s="796"/>
      <c r="CF27" s="796"/>
      <c r="CG27" s="797"/>
      <c r="CH27" s="798"/>
      <c r="CI27" s="799"/>
      <c r="CJ27" s="799"/>
      <c r="CK27" s="799"/>
      <c r="CL27" s="800"/>
      <c r="CM27" s="798"/>
      <c r="CN27" s="799"/>
      <c r="CO27" s="799"/>
      <c r="CP27" s="799"/>
      <c r="CQ27" s="800"/>
      <c r="CR27" s="798"/>
      <c r="CS27" s="799"/>
      <c r="CT27" s="799"/>
      <c r="CU27" s="799"/>
      <c r="CV27" s="800"/>
      <c r="CW27" s="798"/>
      <c r="CX27" s="799"/>
      <c r="CY27" s="799"/>
      <c r="CZ27" s="799"/>
      <c r="DA27" s="800"/>
      <c r="DB27" s="798"/>
      <c r="DC27" s="799"/>
      <c r="DD27" s="799"/>
      <c r="DE27" s="799"/>
      <c r="DF27" s="800"/>
      <c r="DG27" s="798"/>
      <c r="DH27" s="799"/>
      <c r="DI27" s="799"/>
      <c r="DJ27" s="799"/>
      <c r="DK27" s="800"/>
      <c r="DL27" s="798"/>
      <c r="DM27" s="799"/>
      <c r="DN27" s="799"/>
      <c r="DO27" s="799"/>
      <c r="DP27" s="800"/>
      <c r="DQ27" s="798"/>
      <c r="DR27" s="799"/>
      <c r="DS27" s="799"/>
      <c r="DT27" s="799"/>
      <c r="DU27" s="800"/>
      <c r="DV27" s="795"/>
      <c r="DW27" s="796"/>
      <c r="DX27" s="796"/>
      <c r="DY27" s="796"/>
      <c r="DZ27" s="801"/>
      <c r="EA27" s="95"/>
    </row>
    <row r="28" spans="1:131" ht="26.25" customHeight="1" thickTop="1" x14ac:dyDescent="0.15">
      <c r="A28" s="107">
        <v>1</v>
      </c>
      <c r="B28" s="771" t="s">
        <v>358</v>
      </c>
      <c r="C28" s="772"/>
      <c r="D28" s="772"/>
      <c r="E28" s="772"/>
      <c r="F28" s="772"/>
      <c r="G28" s="772"/>
      <c r="H28" s="772"/>
      <c r="I28" s="772"/>
      <c r="J28" s="772"/>
      <c r="K28" s="772"/>
      <c r="L28" s="772"/>
      <c r="M28" s="772"/>
      <c r="N28" s="772"/>
      <c r="O28" s="772"/>
      <c r="P28" s="773"/>
      <c r="Q28" s="844">
        <v>1062</v>
      </c>
      <c r="R28" s="845"/>
      <c r="S28" s="845"/>
      <c r="T28" s="845"/>
      <c r="U28" s="845"/>
      <c r="V28" s="845">
        <v>1041</v>
      </c>
      <c r="W28" s="845"/>
      <c r="X28" s="845"/>
      <c r="Y28" s="845"/>
      <c r="Z28" s="845"/>
      <c r="AA28" s="845">
        <v>21</v>
      </c>
      <c r="AB28" s="845"/>
      <c r="AC28" s="845"/>
      <c r="AD28" s="845"/>
      <c r="AE28" s="846"/>
      <c r="AF28" s="847">
        <v>21</v>
      </c>
      <c r="AG28" s="845"/>
      <c r="AH28" s="845"/>
      <c r="AI28" s="845"/>
      <c r="AJ28" s="848"/>
      <c r="AK28" s="849">
        <v>95</v>
      </c>
      <c r="AL28" s="850"/>
      <c r="AM28" s="850"/>
      <c r="AN28" s="850"/>
      <c r="AO28" s="850"/>
      <c r="AP28" s="850">
        <v>0</v>
      </c>
      <c r="AQ28" s="850"/>
      <c r="AR28" s="850"/>
      <c r="AS28" s="850"/>
      <c r="AT28" s="850"/>
      <c r="AU28" s="850">
        <v>0</v>
      </c>
      <c r="AV28" s="850"/>
      <c r="AW28" s="850"/>
      <c r="AX28" s="850"/>
      <c r="AY28" s="850"/>
      <c r="AZ28" s="851" t="s">
        <v>339</v>
      </c>
      <c r="BA28" s="851"/>
      <c r="BB28" s="851"/>
      <c r="BC28" s="851"/>
      <c r="BD28" s="851"/>
      <c r="BE28" s="842"/>
      <c r="BF28" s="842"/>
      <c r="BG28" s="842"/>
      <c r="BH28" s="842"/>
      <c r="BI28" s="843"/>
      <c r="BJ28" s="97"/>
      <c r="BK28" s="97"/>
      <c r="BL28" s="97"/>
      <c r="BM28" s="97"/>
      <c r="BN28" s="97"/>
      <c r="BO28" s="106"/>
      <c r="BP28" s="106"/>
      <c r="BQ28" s="103">
        <v>22</v>
      </c>
      <c r="BR28" s="104"/>
      <c r="BS28" s="795"/>
      <c r="BT28" s="796"/>
      <c r="BU28" s="796"/>
      <c r="BV28" s="796"/>
      <c r="BW28" s="796"/>
      <c r="BX28" s="796"/>
      <c r="BY28" s="796"/>
      <c r="BZ28" s="796"/>
      <c r="CA28" s="796"/>
      <c r="CB28" s="796"/>
      <c r="CC28" s="796"/>
      <c r="CD28" s="796"/>
      <c r="CE28" s="796"/>
      <c r="CF28" s="796"/>
      <c r="CG28" s="797"/>
      <c r="CH28" s="798"/>
      <c r="CI28" s="799"/>
      <c r="CJ28" s="799"/>
      <c r="CK28" s="799"/>
      <c r="CL28" s="800"/>
      <c r="CM28" s="798"/>
      <c r="CN28" s="799"/>
      <c r="CO28" s="799"/>
      <c r="CP28" s="799"/>
      <c r="CQ28" s="800"/>
      <c r="CR28" s="798"/>
      <c r="CS28" s="799"/>
      <c r="CT28" s="799"/>
      <c r="CU28" s="799"/>
      <c r="CV28" s="800"/>
      <c r="CW28" s="798"/>
      <c r="CX28" s="799"/>
      <c r="CY28" s="799"/>
      <c r="CZ28" s="799"/>
      <c r="DA28" s="800"/>
      <c r="DB28" s="798"/>
      <c r="DC28" s="799"/>
      <c r="DD28" s="799"/>
      <c r="DE28" s="799"/>
      <c r="DF28" s="800"/>
      <c r="DG28" s="798"/>
      <c r="DH28" s="799"/>
      <c r="DI28" s="799"/>
      <c r="DJ28" s="799"/>
      <c r="DK28" s="800"/>
      <c r="DL28" s="798"/>
      <c r="DM28" s="799"/>
      <c r="DN28" s="799"/>
      <c r="DO28" s="799"/>
      <c r="DP28" s="800"/>
      <c r="DQ28" s="798"/>
      <c r="DR28" s="799"/>
      <c r="DS28" s="799"/>
      <c r="DT28" s="799"/>
      <c r="DU28" s="800"/>
      <c r="DV28" s="795"/>
      <c r="DW28" s="796"/>
      <c r="DX28" s="796"/>
      <c r="DY28" s="796"/>
      <c r="DZ28" s="801"/>
      <c r="EA28" s="95"/>
    </row>
    <row r="29" spans="1:131" ht="26.25" customHeight="1" x14ac:dyDescent="0.15">
      <c r="A29" s="107">
        <v>2</v>
      </c>
      <c r="B29" s="802" t="s">
        <v>359</v>
      </c>
      <c r="C29" s="803"/>
      <c r="D29" s="803"/>
      <c r="E29" s="803"/>
      <c r="F29" s="803"/>
      <c r="G29" s="803"/>
      <c r="H29" s="803"/>
      <c r="I29" s="803"/>
      <c r="J29" s="803"/>
      <c r="K29" s="803"/>
      <c r="L29" s="803"/>
      <c r="M29" s="803"/>
      <c r="N29" s="803"/>
      <c r="O29" s="803"/>
      <c r="P29" s="804"/>
      <c r="Q29" s="805">
        <v>360</v>
      </c>
      <c r="R29" s="806"/>
      <c r="S29" s="806"/>
      <c r="T29" s="806"/>
      <c r="U29" s="806"/>
      <c r="V29" s="806">
        <v>359</v>
      </c>
      <c r="W29" s="806"/>
      <c r="X29" s="806"/>
      <c r="Y29" s="806"/>
      <c r="Z29" s="806"/>
      <c r="AA29" s="806">
        <v>1</v>
      </c>
      <c r="AB29" s="806"/>
      <c r="AC29" s="806"/>
      <c r="AD29" s="806"/>
      <c r="AE29" s="807"/>
      <c r="AF29" s="808">
        <v>1</v>
      </c>
      <c r="AG29" s="809"/>
      <c r="AH29" s="809"/>
      <c r="AI29" s="809"/>
      <c r="AJ29" s="810"/>
      <c r="AK29" s="856">
        <v>235</v>
      </c>
      <c r="AL29" s="852"/>
      <c r="AM29" s="852"/>
      <c r="AN29" s="852"/>
      <c r="AO29" s="852"/>
      <c r="AP29" s="852">
        <v>0</v>
      </c>
      <c r="AQ29" s="852"/>
      <c r="AR29" s="852"/>
      <c r="AS29" s="852"/>
      <c r="AT29" s="852"/>
      <c r="AU29" s="852">
        <v>0</v>
      </c>
      <c r="AV29" s="852"/>
      <c r="AW29" s="852"/>
      <c r="AX29" s="852"/>
      <c r="AY29" s="852"/>
      <c r="AZ29" s="853" t="s">
        <v>339</v>
      </c>
      <c r="BA29" s="853"/>
      <c r="BB29" s="853"/>
      <c r="BC29" s="853"/>
      <c r="BD29" s="853"/>
      <c r="BE29" s="854"/>
      <c r="BF29" s="854"/>
      <c r="BG29" s="854"/>
      <c r="BH29" s="854"/>
      <c r="BI29" s="855"/>
      <c r="BJ29" s="97"/>
      <c r="BK29" s="97"/>
      <c r="BL29" s="97"/>
      <c r="BM29" s="97"/>
      <c r="BN29" s="97"/>
      <c r="BO29" s="106"/>
      <c r="BP29" s="106"/>
      <c r="BQ29" s="103">
        <v>23</v>
      </c>
      <c r="BR29" s="104"/>
      <c r="BS29" s="795"/>
      <c r="BT29" s="796"/>
      <c r="BU29" s="796"/>
      <c r="BV29" s="796"/>
      <c r="BW29" s="796"/>
      <c r="BX29" s="796"/>
      <c r="BY29" s="796"/>
      <c r="BZ29" s="796"/>
      <c r="CA29" s="796"/>
      <c r="CB29" s="796"/>
      <c r="CC29" s="796"/>
      <c r="CD29" s="796"/>
      <c r="CE29" s="796"/>
      <c r="CF29" s="796"/>
      <c r="CG29" s="797"/>
      <c r="CH29" s="798"/>
      <c r="CI29" s="799"/>
      <c r="CJ29" s="799"/>
      <c r="CK29" s="799"/>
      <c r="CL29" s="800"/>
      <c r="CM29" s="798"/>
      <c r="CN29" s="799"/>
      <c r="CO29" s="799"/>
      <c r="CP29" s="799"/>
      <c r="CQ29" s="800"/>
      <c r="CR29" s="798"/>
      <c r="CS29" s="799"/>
      <c r="CT29" s="799"/>
      <c r="CU29" s="799"/>
      <c r="CV29" s="800"/>
      <c r="CW29" s="798"/>
      <c r="CX29" s="799"/>
      <c r="CY29" s="799"/>
      <c r="CZ29" s="799"/>
      <c r="DA29" s="800"/>
      <c r="DB29" s="798"/>
      <c r="DC29" s="799"/>
      <c r="DD29" s="799"/>
      <c r="DE29" s="799"/>
      <c r="DF29" s="800"/>
      <c r="DG29" s="798"/>
      <c r="DH29" s="799"/>
      <c r="DI29" s="799"/>
      <c r="DJ29" s="799"/>
      <c r="DK29" s="800"/>
      <c r="DL29" s="798"/>
      <c r="DM29" s="799"/>
      <c r="DN29" s="799"/>
      <c r="DO29" s="799"/>
      <c r="DP29" s="800"/>
      <c r="DQ29" s="798"/>
      <c r="DR29" s="799"/>
      <c r="DS29" s="799"/>
      <c r="DT29" s="799"/>
      <c r="DU29" s="800"/>
      <c r="DV29" s="795"/>
      <c r="DW29" s="796"/>
      <c r="DX29" s="796"/>
      <c r="DY29" s="796"/>
      <c r="DZ29" s="801"/>
      <c r="EA29" s="95"/>
    </row>
    <row r="30" spans="1:131" ht="26.25" customHeight="1" x14ac:dyDescent="0.15">
      <c r="A30" s="107">
        <v>3</v>
      </c>
      <c r="B30" s="802" t="s">
        <v>360</v>
      </c>
      <c r="C30" s="803"/>
      <c r="D30" s="803"/>
      <c r="E30" s="803"/>
      <c r="F30" s="803"/>
      <c r="G30" s="803"/>
      <c r="H30" s="803"/>
      <c r="I30" s="803"/>
      <c r="J30" s="803"/>
      <c r="K30" s="803"/>
      <c r="L30" s="803"/>
      <c r="M30" s="803"/>
      <c r="N30" s="803"/>
      <c r="O30" s="803"/>
      <c r="P30" s="804"/>
      <c r="Q30" s="805">
        <v>1884</v>
      </c>
      <c r="R30" s="806"/>
      <c r="S30" s="806"/>
      <c r="T30" s="806"/>
      <c r="U30" s="806"/>
      <c r="V30" s="806">
        <v>1847</v>
      </c>
      <c r="W30" s="806"/>
      <c r="X30" s="806"/>
      <c r="Y30" s="806"/>
      <c r="Z30" s="806"/>
      <c r="AA30" s="806">
        <v>37</v>
      </c>
      <c r="AB30" s="806"/>
      <c r="AC30" s="806"/>
      <c r="AD30" s="806"/>
      <c r="AE30" s="807"/>
      <c r="AF30" s="808">
        <v>37</v>
      </c>
      <c r="AG30" s="809"/>
      <c r="AH30" s="809"/>
      <c r="AI30" s="809"/>
      <c r="AJ30" s="810"/>
      <c r="AK30" s="856">
        <v>315</v>
      </c>
      <c r="AL30" s="852"/>
      <c r="AM30" s="852"/>
      <c r="AN30" s="852"/>
      <c r="AO30" s="852"/>
      <c r="AP30" s="852">
        <v>0</v>
      </c>
      <c r="AQ30" s="852"/>
      <c r="AR30" s="852"/>
      <c r="AS30" s="852"/>
      <c r="AT30" s="852"/>
      <c r="AU30" s="852">
        <v>0</v>
      </c>
      <c r="AV30" s="852"/>
      <c r="AW30" s="852"/>
      <c r="AX30" s="852"/>
      <c r="AY30" s="852"/>
      <c r="AZ30" s="853" t="s">
        <v>338</v>
      </c>
      <c r="BA30" s="853"/>
      <c r="BB30" s="853"/>
      <c r="BC30" s="853"/>
      <c r="BD30" s="853"/>
      <c r="BE30" s="854"/>
      <c r="BF30" s="854"/>
      <c r="BG30" s="854"/>
      <c r="BH30" s="854"/>
      <c r="BI30" s="855"/>
      <c r="BJ30" s="97"/>
      <c r="BK30" s="97"/>
      <c r="BL30" s="97"/>
      <c r="BM30" s="97"/>
      <c r="BN30" s="97"/>
      <c r="BO30" s="106"/>
      <c r="BP30" s="106"/>
      <c r="BQ30" s="103">
        <v>24</v>
      </c>
      <c r="BR30" s="104"/>
      <c r="BS30" s="795"/>
      <c r="BT30" s="796"/>
      <c r="BU30" s="796"/>
      <c r="BV30" s="796"/>
      <c r="BW30" s="796"/>
      <c r="BX30" s="796"/>
      <c r="BY30" s="796"/>
      <c r="BZ30" s="796"/>
      <c r="CA30" s="796"/>
      <c r="CB30" s="796"/>
      <c r="CC30" s="796"/>
      <c r="CD30" s="796"/>
      <c r="CE30" s="796"/>
      <c r="CF30" s="796"/>
      <c r="CG30" s="797"/>
      <c r="CH30" s="798"/>
      <c r="CI30" s="799"/>
      <c r="CJ30" s="799"/>
      <c r="CK30" s="799"/>
      <c r="CL30" s="800"/>
      <c r="CM30" s="798"/>
      <c r="CN30" s="799"/>
      <c r="CO30" s="799"/>
      <c r="CP30" s="799"/>
      <c r="CQ30" s="800"/>
      <c r="CR30" s="798"/>
      <c r="CS30" s="799"/>
      <c r="CT30" s="799"/>
      <c r="CU30" s="799"/>
      <c r="CV30" s="800"/>
      <c r="CW30" s="798"/>
      <c r="CX30" s="799"/>
      <c r="CY30" s="799"/>
      <c r="CZ30" s="799"/>
      <c r="DA30" s="800"/>
      <c r="DB30" s="798"/>
      <c r="DC30" s="799"/>
      <c r="DD30" s="799"/>
      <c r="DE30" s="799"/>
      <c r="DF30" s="800"/>
      <c r="DG30" s="798"/>
      <c r="DH30" s="799"/>
      <c r="DI30" s="799"/>
      <c r="DJ30" s="799"/>
      <c r="DK30" s="800"/>
      <c r="DL30" s="798"/>
      <c r="DM30" s="799"/>
      <c r="DN30" s="799"/>
      <c r="DO30" s="799"/>
      <c r="DP30" s="800"/>
      <c r="DQ30" s="798"/>
      <c r="DR30" s="799"/>
      <c r="DS30" s="799"/>
      <c r="DT30" s="799"/>
      <c r="DU30" s="800"/>
      <c r="DV30" s="795"/>
      <c r="DW30" s="796"/>
      <c r="DX30" s="796"/>
      <c r="DY30" s="796"/>
      <c r="DZ30" s="801"/>
      <c r="EA30" s="95"/>
    </row>
    <row r="31" spans="1:131" ht="26.25" customHeight="1" x14ac:dyDescent="0.15">
      <c r="A31" s="107">
        <v>4</v>
      </c>
      <c r="B31" s="802" t="s">
        <v>361</v>
      </c>
      <c r="C31" s="803"/>
      <c r="D31" s="803"/>
      <c r="E31" s="803"/>
      <c r="F31" s="803"/>
      <c r="G31" s="803"/>
      <c r="H31" s="803"/>
      <c r="I31" s="803"/>
      <c r="J31" s="803"/>
      <c r="K31" s="803"/>
      <c r="L31" s="803"/>
      <c r="M31" s="803"/>
      <c r="N31" s="803"/>
      <c r="O31" s="803"/>
      <c r="P31" s="804"/>
      <c r="Q31" s="805">
        <v>14</v>
      </c>
      <c r="R31" s="806"/>
      <c r="S31" s="806"/>
      <c r="T31" s="806"/>
      <c r="U31" s="806"/>
      <c r="V31" s="806">
        <v>14</v>
      </c>
      <c r="W31" s="806"/>
      <c r="X31" s="806"/>
      <c r="Y31" s="806"/>
      <c r="Z31" s="806"/>
      <c r="AA31" s="806">
        <v>0</v>
      </c>
      <c r="AB31" s="806"/>
      <c r="AC31" s="806"/>
      <c r="AD31" s="806"/>
      <c r="AE31" s="807"/>
      <c r="AF31" s="808" t="s">
        <v>66</v>
      </c>
      <c r="AG31" s="809"/>
      <c r="AH31" s="809"/>
      <c r="AI31" s="809"/>
      <c r="AJ31" s="810"/>
      <c r="AK31" s="856">
        <v>8</v>
      </c>
      <c r="AL31" s="852"/>
      <c r="AM31" s="852"/>
      <c r="AN31" s="852"/>
      <c r="AO31" s="852"/>
      <c r="AP31" s="852">
        <v>0</v>
      </c>
      <c r="AQ31" s="852"/>
      <c r="AR31" s="852"/>
      <c r="AS31" s="852"/>
      <c r="AT31" s="852"/>
      <c r="AU31" s="852">
        <v>0</v>
      </c>
      <c r="AV31" s="852"/>
      <c r="AW31" s="852"/>
      <c r="AX31" s="852"/>
      <c r="AY31" s="852"/>
      <c r="AZ31" s="853" t="s">
        <v>339</v>
      </c>
      <c r="BA31" s="853"/>
      <c r="BB31" s="853"/>
      <c r="BC31" s="853"/>
      <c r="BD31" s="853"/>
      <c r="BE31" s="854"/>
      <c r="BF31" s="854"/>
      <c r="BG31" s="854"/>
      <c r="BH31" s="854"/>
      <c r="BI31" s="855"/>
      <c r="BJ31" s="97"/>
      <c r="BK31" s="97"/>
      <c r="BL31" s="97"/>
      <c r="BM31" s="97"/>
      <c r="BN31" s="97"/>
      <c r="BO31" s="106"/>
      <c r="BP31" s="106"/>
      <c r="BQ31" s="103">
        <v>25</v>
      </c>
      <c r="BR31" s="104"/>
      <c r="BS31" s="795"/>
      <c r="BT31" s="796"/>
      <c r="BU31" s="796"/>
      <c r="BV31" s="796"/>
      <c r="BW31" s="796"/>
      <c r="BX31" s="796"/>
      <c r="BY31" s="796"/>
      <c r="BZ31" s="796"/>
      <c r="CA31" s="796"/>
      <c r="CB31" s="796"/>
      <c r="CC31" s="796"/>
      <c r="CD31" s="796"/>
      <c r="CE31" s="796"/>
      <c r="CF31" s="796"/>
      <c r="CG31" s="797"/>
      <c r="CH31" s="798"/>
      <c r="CI31" s="799"/>
      <c r="CJ31" s="799"/>
      <c r="CK31" s="799"/>
      <c r="CL31" s="800"/>
      <c r="CM31" s="798"/>
      <c r="CN31" s="799"/>
      <c r="CO31" s="799"/>
      <c r="CP31" s="799"/>
      <c r="CQ31" s="800"/>
      <c r="CR31" s="798"/>
      <c r="CS31" s="799"/>
      <c r="CT31" s="799"/>
      <c r="CU31" s="799"/>
      <c r="CV31" s="800"/>
      <c r="CW31" s="798"/>
      <c r="CX31" s="799"/>
      <c r="CY31" s="799"/>
      <c r="CZ31" s="799"/>
      <c r="DA31" s="800"/>
      <c r="DB31" s="798"/>
      <c r="DC31" s="799"/>
      <c r="DD31" s="799"/>
      <c r="DE31" s="799"/>
      <c r="DF31" s="800"/>
      <c r="DG31" s="798"/>
      <c r="DH31" s="799"/>
      <c r="DI31" s="799"/>
      <c r="DJ31" s="799"/>
      <c r="DK31" s="800"/>
      <c r="DL31" s="798"/>
      <c r="DM31" s="799"/>
      <c r="DN31" s="799"/>
      <c r="DO31" s="799"/>
      <c r="DP31" s="800"/>
      <c r="DQ31" s="798"/>
      <c r="DR31" s="799"/>
      <c r="DS31" s="799"/>
      <c r="DT31" s="799"/>
      <c r="DU31" s="800"/>
      <c r="DV31" s="795"/>
      <c r="DW31" s="796"/>
      <c r="DX31" s="796"/>
      <c r="DY31" s="796"/>
      <c r="DZ31" s="801"/>
      <c r="EA31" s="95"/>
    </row>
    <row r="32" spans="1:131" ht="26.25" customHeight="1" x14ac:dyDescent="0.15">
      <c r="A32" s="107">
        <v>5</v>
      </c>
      <c r="B32" s="802" t="s">
        <v>363</v>
      </c>
      <c r="C32" s="803"/>
      <c r="D32" s="803"/>
      <c r="E32" s="803"/>
      <c r="F32" s="803"/>
      <c r="G32" s="803"/>
      <c r="H32" s="803"/>
      <c r="I32" s="803"/>
      <c r="J32" s="803"/>
      <c r="K32" s="803"/>
      <c r="L32" s="803"/>
      <c r="M32" s="803"/>
      <c r="N32" s="803"/>
      <c r="O32" s="803"/>
      <c r="P32" s="804"/>
      <c r="Q32" s="805">
        <v>2395</v>
      </c>
      <c r="R32" s="806"/>
      <c r="S32" s="806"/>
      <c r="T32" s="806"/>
      <c r="U32" s="806"/>
      <c r="V32" s="806">
        <v>2395</v>
      </c>
      <c r="W32" s="806"/>
      <c r="X32" s="806"/>
      <c r="Y32" s="806"/>
      <c r="Z32" s="806"/>
      <c r="AA32" s="806">
        <v>0</v>
      </c>
      <c r="AB32" s="806"/>
      <c r="AC32" s="806"/>
      <c r="AD32" s="806"/>
      <c r="AE32" s="807"/>
      <c r="AF32" s="808">
        <v>179</v>
      </c>
      <c r="AG32" s="809"/>
      <c r="AH32" s="809"/>
      <c r="AI32" s="809"/>
      <c r="AJ32" s="810"/>
      <c r="AK32" s="856">
        <v>258</v>
      </c>
      <c r="AL32" s="852"/>
      <c r="AM32" s="852"/>
      <c r="AN32" s="852"/>
      <c r="AO32" s="852"/>
      <c r="AP32" s="852">
        <v>1293</v>
      </c>
      <c r="AQ32" s="852"/>
      <c r="AR32" s="852"/>
      <c r="AS32" s="852"/>
      <c r="AT32" s="852"/>
      <c r="AU32" s="852">
        <v>1137</v>
      </c>
      <c r="AV32" s="852"/>
      <c r="AW32" s="852"/>
      <c r="AX32" s="852"/>
      <c r="AY32" s="852"/>
      <c r="AZ32" s="853" t="s">
        <v>338</v>
      </c>
      <c r="BA32" s="853"/>
      <c r="BB32" s="853"/>
      <c r="BC32" s="853"/>
      <c r="BD32" s="853"/>
      <c r="BE32" s="854" t="s">
        <v>364</v>
      </c>
      <c r="BF32" s="854"/>
      <c r="BG32" s="854"/>
      <c r="BH32" s="854"/>
      <c r="BI32" s="855"/>
      <c r="BJ32" s="97"/>
      <c r="BK32" s="97"/>
      <c r="BL32" s="97"/>
      <c r="BM32" s="97"/>
      <c r="BN32" s="97"/>
      <c r="BO32" s="106"/>
      <c r="BP32" s="106"/>
      <c r="BQ32" s="103">
        <v>26</v>
      </c>
      <c r="BR32" s="104"/>
      <c r="BS32" s="795"/>
      <c r="BT32" s="796"/>
      <c r="BU32" s="796"/>
      <c r="BV32" s="796"/>
      <c r="BW32" s="796"/>
      <c r="BX32" s="796"/>
      <c r="BY32" s="796"/>
      <c r="BZ32" s="796"/>
      <c r="CA32" s="796"/>
      <c r="CB32" s="796"/>
      <c r="CC32" s="796"/>
      <c r="CD32" s="796"/>
      <c r="CE32" s="796"/>
      <c r="CF32" s="796"/>
      <c r="CG32" s="797"/>
      <c r="CH32" s="798"/>
      <c r="CI32" s="799"/>
      <c r="CJ32" s="799"/>
      <c r="CK32" s="799"/>
      <c r="CL32" s="800"/>
      <c r="CM32" s="798"/>
      <c r="CN32" s="799"/>
      <c r="CO32" s="799"/>
      <c r="CP32" s="799"/>
      <c r="CQ32" s="800"/>
      <c r="CR32" s="798"/>
      <c r="CS32" s="799"/>
      <c r="CT32" s="799"/>
      <c r="CU32" s="799"/>
      <c r="CV32" s="800"/>
      <c r="CW32" s="798"/>
      <c r="CX32" s="799"/>
      <c r="CY32" s="799"/>
      <c r="CZ32" s="799"/>
      <c r="DA32" s="800"/>
      <c r="DB32" s="798"/>
      <c r="DC32" s="799"/>
      <c r="DD32" s="799"/>
      <c r="DE32" s="799"/>
      <c r="DF32" s="800"/>
      <c r="DG32" s="798"/>
      <c r="DH32" s="799"/>
      <c r="DI32" s="799"/>
      <c r="DJ32" s="799"/>
      <c r="DK32" s="800"/>
      <c r="DL32" s="798"/>
      <c r="DM32" s="799"/>
      <c r="DN32" s="799"/>
      <c r="DO32" s="799"/>
      <c r="DP32" s="800"/>
      <c r="DQ32" s="798"/>
      <c r="DR32" s="799"/>
      <c r="DS32" s="799"/>
      <c r="DT32" s="799"/>
      <c r="DU32" s="800"/>
      <c r="DV32" s="795"/>
      <c r="DW32" s="796"/>
      <c r="DX32" s="796"/>
      <c r="DY32" s="796"/>
      <c r="DZ32" s="801"/>
      <c r="EA32" s="95"/>
    </row>
    <row r="33" spans="1:131" ht="26.25" customHeight="1" x14ac:dyDescent="0.15">
      <c r="A33" s="107">
        <v>6</v>
      </c>
      <c r="B33" s="802" t="s">
        <v>365</v>
      </c>
      <c r="C33" s="803"/>
      <c r="D33" s="803"/>
      <c r="E33" s="803"/>
      <c r="F33" s="803"/>
      <c r="G33" s="803"/>
      <c r="H33" s="803"/>
      <c r="I33" s="803"/>
      <c r="J33" s="803"/>
      <c r="K33" s="803"/>
      <c r="L33" s="803"/>
      <c r="M33" s="803"/>
      <c r="N33" s="803"/>
      <c r="O33" s="803"/>
      <c r="P33" s="804"/>
      <c r="Q33" s="805">
        <v>344</v>
      </c>
      <c r="R33" s="806"/>
      <c r="S33" s="806"/>
      <c r="T33" s="806"/>
      <c r="U33" s="806"/>
      <c r="V33" s="806">
        <v>312</v>
      </c>
      <c r="W33" s="806"/>
      <c r="X33" s="806"/>
      <c r="Y33" s="806"/>
      <c r="Z33" s="806"/>
      <c r="AA33" s="806">
        <v>32</v>
      </c>
      <c r="AB33" s="806"/>
      <c r="AC33" s="806"/>
      <c r="AD33" s="806"/>
      <c r="AE33" s="807"/>
      <c r="AF33" s="808">
        <v>32</v>
      </c>
      <c r="AG33" s="809"/>
      <c r="AH33" s="809"/>
      <c r="AI33" s="809"/>
      <c r="AJ33" s="810"/>
      <c r="AK33" s="856">
        <v>113</v>
      </c>
      <c r="AL33" s="852"/>
      <c r="AM33" s="852"/>
      <c r="AN33" s="852"/>
      <c r="AO33" s="852"/>
      <c r="AP33" s="852">
        <v>883</v>
      </c>
      <c r="AQ33" s="852"/>
      <c r="AR33" s="852"/>
      <c r="AS33" s="852"/>
      <c r="AT33" s="852"/>
      <c r="AU33" s="852">
        <v>578</v>
      </c>
      <c r="AV33" s="852"/>
      <c r="AW33" s="852"/>
      <c r="AX33" s="852"/>
      <c r="AY33" s="852"/>
      <c r="AZ33" s="853" t="s">
        <v>339</v>
      </c>
      <c r="BA33" s="853"/>
      <c r="BB33" s="853"/>
      <c r="BC33" s="853"/>
      <c r="BD33" s="853"/>
      <c r="BE33" s="854" t="s">
        <v>366</v>
      </c>
      <c r="BF33" s="854"/>
      <c r="BG33" s="854"/>
      <c r="BH33" s="854"/>
      <c r="BI33" s="855"/>
      <c r="BJ33" s="97"/>
      <c r="BK33" s="97"/>
      <c r="BL33" s="97"/>
      <c r="BM33" s="97"/>
      <c r="BN33" s="97"/>
      <c r="BO33" s="106"/>
      <c r="BP33" s="106"/>
      <c r="BQ33" s="103">
        <v>27</v>
      </c>
      <c r="BR33" s="104"/>
      <c r="BS33" s="795"/>
      <c r="BT33" s="796"/>
      <c r="BU33" s="796"/>
      <c r="BV33" s="796"/>
      <c r="BW33" s="796"/>
      <c r="BX33" s="796"/>
      <c r="BY33" s="796"/>
      <c r="BZ33" s="796"/>
      <c r="CA33" s="796"/>
      <c r="CB33" s="796"/>
      <c r="CC33" s="796"/>
      <c r="CD33" s="796"/>
      <c r="CE33" s="796"/>
      <c r="CF33" s="796"/>
      <c r="CG33" s="797"/>
      <c r="CH33" s="798"/>
      <c r="CI33" s="799"/>
      <c r="CJ33" s="799"/>
      <c r="CK33" s="799"/>
      <c r="CL33" s="800"/>
      <c r="CM33" s="798"/>
      <c r="CN33" s="799"/>
      <c r="CO33" s="799"/>
      <c r="CP33" s="799"/>
      <c r="CQ33" s="800"/>
      <c r="CR33" s="798"/>
      <c r="CS33" s="799"/>
      <c r="CT33" s="799"/>
      <c r="CU33" s="799"/>
      <c r="CV33" s="800"/>
      <c r="CW33" s="798"/>
      <c r="CX33" s="799"/>
      <c r="CY33" s="799"/>
      <c r="CZ33" s="799"/>
      <c r="DA33" s="800"/>
      <c r="DB33" s="798"/>
      <c r="DC33" s="799"/>
      <c r="DD33" s="799"/>
      <c r="DE33" s="799"/>
      <c r="DF33" s="800"/>
      <c r="DG33" s="798"/>
      <c r="DH33" s="799"/>
      <c r="DI33" s="799"/>
      <c r="DJ33" s="799"/>
      <c r="DK33" s="800"/>
      <c r="DL33" s="798"/>
      <c r="DM33" s="799"/>
      <c r="DN33" s="799"/>
      <c r="DO33" s="799"/>
      <c r="DP33" s="800"/>
      <c r="DQ33" s="798"/>
      <c r="DR33" s="799"/>
      <c r="DS33" s="799"/>
      <c r="DT33" s="799"/>
      <c r="DU33" s="800"/>
      <c r="DV33" s="795"/>
      <c r="DW33" s="796"/>
      <c r="DX33" s="796"/>
      <c r="DY33" s="796"/>
      <c r="DZ33" s="801"/>
      <c r="EA33" s="95"/>
    </row>
    <row r="34" spans="1:131" ht="26.25" customHeight="1" x14ac:dyDescent="0.15">
      <c r="A34" s="107">
        <v>7</v>
      </c>
      <c r="B34" s="802" t="s">
        <v>367</v>
      </c>
      <c r="C34" s="803"/>
      <c r="D34" s="803"/>
      <c r="E34" s="803"/>
      <c r="F34" s="803"/>
      <c r="G34" s="803"/>
      <c r="H34" s="803"/>
      <c r="I34" s="803"/>
      <c r="J34" s="803"/>
      <c r="K34" s="803"/>
      <c r="L34" s="803"/>
      <c r="M34" s="803"/>
      <c r="N34" s="803"/>
      <c r="O34" s="803"/>
      <c r="P34" s="804"/>
      <c r="Q34" s="805">
        <v>252</v>
      </c>
      <c r="R34" s="806"/>
      <c r="S34" s="806"/>
      <c r="T34" s="806"/>
      <c r="U34" s="806"/>
      <c r="V34" s="806">
        <v>228</v>
      </c>
      <c r="W34" s="806"/>
      <c r="X34" s="806"/>
      <c r="Y34" s="806"/>
      <c r="Z34" s="806"/>
      <c r="AA34" s="806">
        <v>24</v>
      </c>
      <c r="AB34" s="806"/>
      <c r="AC34" s="806"/>
      <c r="AD34" s="806"/>
      <c r="AE34" s="807"/>
      <c r="AF34" s="808">
        <v>24</v>
      </c>
      <c r="AG34" s="809"/>
      <c r="AH34" s="809"/>
      <c r="AI34" s="809"/>
      <c r="AJ34" s="810"/>
      <c r="AK34" s="856">
        <v>137</v>
      </c>
      <c r="AL34" s="852"/>
      <c r="AM34" s="852"/>
      <c r="AN34" s="852"/>
      <c r="AO34" s="852"/>
      <c r="AP34" s="852">
        <v>590</v>
      </c>
      <c r="AQ34" s="852"/>
      <c r="AR34" s="852"/>
      <c r="AS34" s="852"/>
      <c r="AT34" s="852"/>
      <c r="AU34" s="852">
        <v>563</v>
      </c>
      <c r="AV34" s="852"/>
      <c r="AW34" s="852"/>
      <c r="AX34" s="852"/>
      <c r="AY34" s="852"/>
      <c r="AZ34" s="853" t="s">
        <v>339</v>
      </c>
      <c r="BA34" s="853"/>
      <c r="BB34" s="853"/>
      <c r="BC34" s="853"/>
      <c r="BD34" s="853"/>
      <c r="BE34" s="854" t="s">
        <v>366</v>
      </c>
      <c r="BF34" s="854"/>
      <c r="BG34" s="854"/>
      <c r="BH34" s="854"/>
      <c r="BI34" s="855"/>
      <c r="BJ34" s="97"/>
      <c r="BK34" s="97"/>
      <c r="BL34" s="97"/>
      <c r="BM34" s="97"/>
      <c r="BN34" s="97"/>
      <c r="BO34" s="106"/>
      <c r="BP34" s="106"/>
      <c r="BQ34" s="103">
        <v>28</v>
      </c>
      <c r="BR34" s="104"/>
      <c r="BS34" s="795"/>
      <c r="BT34" s="796"/>
      <c r="BU34" s="796"/>
      <c r="BV34" s="796"/>
      <c r="BW34" s="796"/>
      <c r="BX34" s="796"/>
      <c r="BY34" s="796"/>
      <c r="BZ34" s="796"/>
      <c r="CA34" s="796"/>
      <c r="CB34" s="796"/>
      <c r="CC34" s="796"/>
      <c r="CD34" s="796"/>
      <c r="CE34" s="796"/>
      <c r="CF34" s="796"/>
      <c r="CG34" s="797"/>
      <c r="CH34" s="798"/>
      <c r="CI34" s="799"/>
      <c r="CJ34" s="799"/>
      <c r="CK34" s="799"/>
      <c r="CL34" s="800"/>
      <c r="CM34" s="798"/>
      <c r="CN34" s="799"/>
      <c r="CO34" s="799"/>
      <c r="CP34" s="799"/>
      <c r="CQ34" s="800"/>
      <c r="CR34" s="798"/>
      <c r="CS34" s="799"/>
      <c r="CT34" s="799"/>
      <c r="CU34" s="799"/>
      <c r="CV34" s="800"/>
      <c r="CW34" s="798"/>
      <c r="CX34" s="799"/>
      <c r="CY34" s="799"/>
      <c r="CZ34" s="799"/>
      <c r="DA34" s="800"/>
      <c r="DB34" s="798"/>
      <c r="DC34" s="799"/>
      <c r="DD34" s="799"/>
      <c r="DE34" s="799"/>
      <c r="DF34" s="800"/>
      <c r="DG34" s="798"/>
      <c r="DH34" s="799"/>
      <c r="DI34" s="799"/>
      <c r="DJ34" s="799"/>
      <c r="DK34" s="800"/>
      <c r="DL34" s="798"/>
      <c r="DM34" s="799"/>
      <c r="DN34" s="799"/>
      <c r="DO34" s="799"/>
      <c r="DP34" s="800"/>
      <c r="DQ34" s="798"/>
      <c r="DR34" s="799"/>
      <c r="DS34" s="799"/>
      <c r="DT34" s="799"/>
      <c r="DU34" s="800"/>
      <c r="DV34" s="795"/>
      <c r="DW34" s="796"/>
      <c r="DX34" s="796"/>
      <c r="DY34" s="796"/>
      <c r="DZ34" s="801"/>
      <c r="EA34" s="95"/>
    </row>
    <row r="35" spans="1:131" ht="26.25" customHeight="1" x14ac:dyDescent="0.15">
      <c r="A35" s="107">
        <v>8</v>
      </c>
      <c r="B35" s="802" t="s">
        <v>368</v>
      </c>
      <c r="C35" s="803"/>
      <c r="D35" s="803"/>
      <c r="E35" s="803"/>
      <c r="F35" s="803"/>
      <c r="G35" s="803"/>
      <c r="H35" s="803"/>
      <c r="I35" s="803"/>
      <c r="J35" s="803"/>
      <c r="K35" s="803"/>
      <c r="L35" s="803"/>
      <c r="M35" s="803"/>
      <c r="N35" s="803"/>
      <c r="O35" s="803"/>
      <c r="P35" s="804"/>
      <c r="Q35" s="805">
        <v>0</v>
      </c>
      <c r="R35" s="806"/>
      <c r="S35" s="806"/>
      <c r="T35" s="806"/>
      <c r="U35" s="806"/>
      <c r="V35" s="806">
        <v>0</v>
      </c>
      <c r="W35" s="806"/>
      <c r="X35" s="806"/>
      <c r="Y35" s="806"/>
      <c r="Z35" s="806"/>
      <c r="AA35" s="806">
        <v>0</v>
      </c>
      <c r="AB35" s="806"/>
      <c r="AC35" s="806"/>
      <c r="AD35" s="806"/>
      <c r="AE35" s="807"/>
      <c r="AF35" s="808" t="s">
        <v>338</v>
      </c>
      <c r="AG35" s="809"/>
      <c r="AH35" s="809"/>
      <c r="AI35" s="809"/>
      <c r="AJ35" s="810"/>
      <c r="AK35" s="856">
        <v>0</v>
      </c>
      <c r="AL35" s="852"/>
      <c r="AM35" s="852"/>
      <c r="AN35" s="852"/>
      <c r="AO35" s="852"/>
      <c r="AP35" s="852">
        <v>0</v>
      </c>
      <c r="AQ35" s="852"/>
      <c r="AR35" s="852"/>
      <c r="AS35" s="852"/>
      <c r="AT35" s="852"/>
      <c r="AU35" s="852">
        <v>0</v>
      </c>
      <c r="AV35" s="852"/>
      <c r="AW35" s="852"/>
      <c r="AX35" s="852"/>
      <c r="AY35" s="852"/>
      <c r="AZ35" s="853" t="s">
        <v>338</v>
      </c>
      <c r="BA35" s="853"/>
      <c r="BB35" s="853"/>
      <c r="BC35" s="853"/>
      <c r="BD35" s="853"/>
      <c r="BE35" s="854" t="s">
        <v>366</v>
      </c>
      <c r="BF35" s="854"/>
      <c r="BG35" s="854"/>
      <c r="BH35" s="854"/>
      <c r="BI35" s="855"/>
      <c r="BJ35" s="97"/>
      <c r="BK35" s="97"/>
      <c r="BL35" s="97"/>
      <c r="BM35" s="97"/>
      <c r="BN35" s="97"/>
      <c r="BO35" s="106"/>
      <c r="BP35" s="106"/>
      <c r="BQ35" s="103">
        <v>29</v>
      </c>
      <c r="BR35" s="104"/>
      <c r="BS35" s="795"/>
      <c r="BT35" s="796"/>
      <c r="BU35" s="796"/>
      <c r="BV35" s="796"/>
      <c r="BW35" s="796"/>
      <c r="BX35" s="796"/>
      <c r="BY35" s="796"/>
      <c r="BZ35" s="796"/>
      <c r="CA35" s="796"/>
      <c r="CB35" s="796"/>
      <c r="CC35" s="796"/>
      <c r="CD35" s="796"/>
      <c r="CE35" s="796"/>
      <c r="CF35" s="796"/>
      <c r="CG35" s="797"/>
      <c r="CH35" s="798"/>
      <c r="CI35" s="799"/>
      <c r="CJ35" s="799"/>
      <c r="CK35" s="799"/>
      <c r="CL35" s="800"/>
      <c r="CM35" s="798"/>
      <c r="CN35" s="799"/>
      <c r="CO35" s="799"/>
      <c r="CP35" s="799"/>
      <c r="CQ35" s="800"/>
      <c r="CR35" s="798"/>
      <c r="CS35" s="799"/>
      <c r="CT35" s="799"/>
      <c r="CU35" s="799"/>
      <c r="CV35" s="800"/>
      <c r="CW35" s="798"/>
      <c r="CX35" s="799"/>
      <c r="CY35" s="799"/>
      <c r="CZ35" s="799"/>
      <c r="DA35" s="800"/>
      <c r="DB35" s="798"/>
      <c r="DC35" s="799"/>
      <c r="DD35" s="799"/>
      <c r="DE35" s="799"/>
      <c r="DF35" s="800"/>
      <c r="DG35" s="798"/>
      <c r="DH35" s="799"/>
      <c r="DI35" s="799"/>
      <c r="DJ35" s="799"/>
      <c r="DK35" s="800"/>
      <c r="DL35" s="798"/>
      <c r="DM35" s="799"/>
      <c r="DN35" s="799"/>
      <c r="DO35" s="799"/>
      <c r="DP35" s="800"/>
      <c r="DQ35" s="798"/>
      <c r="DR35" s="799"/>
      <c r="DS35" s="799"/>
      <c r="DT35" s="799"/>
      <c r="DU35" s="800"/>
      <c r="DV35" s="795"/>
      <c r="DW35" s="796"/>
      <c r="DX35" s="796"/>
      <c r="DY35" s="796"/>
      <c r="DZ35" s="801"/>
      <c r="EA35" s="95"/>
    </row>
    <row r="36" spans="1:131" ht="26.25" customHeight="1" x14ac:dyDescent="0.15">
      <c r="A36" s="107">
        <v>9</v>
      </c>
      <c r="B36" s="802"/>
      <c r="C36" s="803"/>
      <c r="D36" s="803"/>
      <c r="E36" s="803"/>
      <c r="F36" s="803"/>
      <c r="G36" s="803"/>
      <c r="H36" s="803"/>
      <c r="I36" s="803"/>
      <c r="J36" s="803"/>
      <c r="K36" s="803"/>
      <c r="L36" s="803"/>
      <c r="M36" s="803"/>
      <c r="N36" s="803"/>
      <c r="O36" s="803"/>
      <c r="P36" s="804"/>
      <c r="Q36" s="805"/>
      <c r="R36" s="806"/>
      <c r="S36" s="806"/>
      <c r="T36" s="806"/>
      <c r="U36" s="806"/>
      <c r="V36" s="806"/>
      <c r="W36" s="806"/>
      <c r="X36" s="806"/>
      <c r="Y36" s="806"/>
      <c r="Z36" s="806"/>
      <c r="AA36" s="806"/>
      <c r="AB36" s="806"/>
      <c r="AC36" s="806"/>
      <c r="AD36" s="806"/>
      <c r="AE36" s="807"/>
      <c r="AF36" s="808"/>
      <c r="AG36" s="809"/>
      <c r="AH36" s="809"/>
      <c r="AI36" s="809"/>
      <c r="AJ36" s="810"/>
      <c r="AK36" s="856"/>
      <c r="AL36" s="852"/>
      <c r="AM36" s="852"/>
      <c r="AN36" s="852"/>
      <c r="AO36" s="852"/>
      <c r="AP36" s="852"/>
      <c r="AQ36" s="852"/>
      <c r="AR36" s="852"/>
      <c r="AS36" s="852"/>
      <c r="AT36" s="852"/>
      <c r="AU36" s="852"/>
      <c r="AV36" s="852"/>
      <c r="AW36" s="852"/>
      <c r="AX36" s="852"/>
      <c r="AY36" s="852"/>
      <c r="AZ36" s="853"/>
      <c r="BA36" s="853"/>
      <c r="BB36" s="853"/>
      <c r="BC36" s="853"/>
      <c r="BD36" s="853"/>
      <c r="BE36" s="854"/>
      <c r="BF36" s="854"/>
      <c r="BG36" s="854"/>
      <c r="BH36" s="854"/>
      <c r="BI36" s="855"/>
      <c r="BJ36" s="97"/>
      <c r="BK36" s="97"/>
      <c r="BL36" s="97"/>
      <c r="BM36" s="97"/>
      <c r="BN36" s="97"/>
      <c r="BO36" s="106"/>
      <c r="BP36" s="106"/>
      <c r="BQ36" s="103">
        <v>30</v>
      </c>
      <c r="BR36" s="104"/>
      <c r="BS36" s="795"/>
      <c r="BT36" s="796"/>
      <c r="BU36" s="796"/>
      <c r="BV36" s="796"/>
      <c r="BW36" s="796"/>
      <c r="BX36" s="796"/>
      <c r="BY36" s="796"/>
      <c r="BZ36" s="796"/>
      <c r="CA36" s="796"/>
      <c r="CB36" s="796"/>
      <c r="CC36" s="796"/>
      <c r="CD36" s="796"/>
      <c r="CE36" s="796"/>
      <c r="CF36" s="796"/>
      <c r="CG36" s="797"/>
      <c r="CH36" s="798"/>
      <c r="CI36" s="799"/>
      <c r="CJ36" s="799"/>
      <c r="CK36" s="799"/>
      <c r="CL36" s="800"/>
      <c r="CM36" s="798"/>
      <c r="CN36" s="799"/>
      <c r="CO36" s="799"/>
      <c r="CP36" s="799"/>
      <c r="CQ36" s="800"/>
      <c r="CR36" s="798"/>
      <c r="CS36" s="799"/>
      <c r="CT36" s="799"/>
      <c r="CU36" s="799"/>
      <c r="CV36" s="800"/>
      <c r="CW36" s="798"/>
      <c r="CX36" s="799"/>
      <c r="CY36" s="799"/>
      <c r="CZ36" s="799"/>
      <c r="DA36" s="800"/>
      <c r="DB36" s="798"/>
      <c r="DC36" s="799"/>
      <c r="DD36" s="799"/>
      <c r="DE36" s="799"/>
      <c r="DF36" s="800"/>
      <c r="DG36" s="798"/>
      <c r="DH36" s="799"/>
      <c r="DI36" s="799"/>
      <c r="DJ36" s="799"/>
      <c r="DK36" s="800"/>
      <c r="DL36" s="798"/>
      <c r="DM36" s="799"/>
      <c r="DN36" s="799"/>
      <c r="DO36" s="799"/>
      <c r="DP36" s="800"/>
      <c r="DQ36" s="798"/>
      <c r="DR36" s="799"/>
      <c r="DS36" s="799"/>
      <c r="DT36" s="799"/>
      <c r="DU36" s="800"/>
      <c r="DV36" s="795"/>
      <c r="DW36" s="796"/>
      <c r="DX36" s="796"/>
      <c r="DY36" s="796"/>
      <c r="DZ36" s="801"/>
      <c r="EA36" s="95"/>
    </row>
    <row r="37" spans="1:131" ht="26.25" customHeight="1" x14ac:dyDescent="0.15">
      <c r="A37" s="107">
        <v>10</v>
      </c>
      <c r="B37" s="802"/>
      <c r="C37" s="803"/>
      <c r="D37" s="803"/>
      <c r="E37" s="803"/>
      <c r="F37" s="803"/>
      <c r="G37" s="803"/>
      <c r="H37" s="803"/>
      <c r="I37" s="803"/>
      <c r="J37" s="803"/>
      <c r="K37" s="803"/>
      <c r="L37" s="803"/>
      <c r="M37" s="803"/>
      <c r="N37" s="803"/>
      <c r="O37" s="803"/>
      <c r="P37" s="804"/>
      <c r="Q37" s="805"/>
      <c r="R37" s="806"/>
      <c r="S37" s="806"/>
      <c r="T37" s="806"/>
      <c r="U37" s="806"/>
      <c r="V37" s="806"/>
      <c r="W37" s="806"/>
      <c r="X37" s="806"/>
      <c r="Y37" s="806"/>
      <c r="Z37" s="806"/>
      <c r="AA37" s="806"/>
      <c r="AB37" s="806"/>
      <c r="AC37" s="806"/>
      <c r="AD37" s="806"/>
      <c r="AE37" s="807"/>
      <c r="AF37" s="808"/>
      <c r="AG37" s="809"/>
      <c r="AH37" s="809"/>
      <c r="AI37" s="809"/>
      <c r="AJ37" s="810"/>
      <c r="AK37" s="856"/>
      <c r="AL37" s="852"/>
      <c r="AM37" s="852"/>
      <c r="AN37" s="852"/>
      <c r="AO37" s="852"/>
      <c r="AP37" s="852"/>
      <c r="AQ37" s="852"/>
      <c r="AR37" s="852"/>
      <c r="AS37" s="852"/>
      <c r="AT37" s="852"/>
      <c r="AU37" s="852"/>
      <c r="AV37" s="852"/>
      <c r="AW37" s="852"/>
      <c r="AX37" s="852"/>
      <c r="AY37" s="852"/>
      <c r="AZ37" s="853"/>
      <c r="BA37" s="853"/>
      <c r="BB37" s="853"/>
      <c r="BC37" s="853"/>
      <c r="BD37" s="853"/>
      <c r="BE37" s="854"/>
      <c r="BF37" s="854"/>
      <c r="BG37" s="854"/>
      <c r="BH37" s="854"/>
      <c r="BI37" s="855"/>
      <c r="BJ37" s="97"/>
      <c r="BK37" s="97"/>
      <c r="BL37" s="97"/>
      <c r="BM37" s="97"/>
      <c r="BN37" s="97"/>
      <c r="BO37" s="106"/>
      <c r="BP37" s="106"/>
      <c r="BQ37" s="103">
        <v>31</v>
      </c>
      <c r="BR37" s="104"/>
      <c r="BS37" s="795"/>
      <c r="BT37" s="796"/>
      <c r="BU37" s="796"/>
      <c r="BV37" s="796"/>
      <c r="BW37" s="796"/>
      <c r="BX37" s="796"/>
      <c r="BY37" s="796"/>
      <c r="BZ37" s="796"/>
      <c r="CA37" s="796"/>
      <c r="CB37" s="796"/>
      <c r="CC37" s="796"/>
      <c r="CD37" s="796"/>
      <c r="CE37" s="796"/>
      <c r="CF37" s="796"/>
      <c r="CG37" s="797"/>
      <c r="CH37" s="798"/>
      <c r="CI37" s="799"/>
      <c r="CJ37" s="799"/>
      <c r="CK37" s="799"/>
      <c r="CL37" s="800"/>
      <c r="CM37" s="798"/>
      <c r="CN37" s="799"/>
      <c r="CO37" s="799"/>
      <c r="CP37" s="799"/>
      <c r="CQ37" s="800"/>
      <c r="CR37" s="798"/>
      <c r="CS37" s="799"/>
      <c r="CT37" s="799"/>
      <c r="CU37" s="799"/>
      <c r="CV37" s="800"/>
      <c r="CW37" s="798"/>
      <c r="CX37" s="799"/>
      <c r="CY37" s="799"/>
      <c r="CZ37" s="799"/>
      <c r="DA37" s="800"/>
      <c r="DB37" s="798"/>
      <c r="DC37" s="799"/>
      <c r="DD37" s="799"/>
      <c r="DE37" s="799"/>
      <c r="DF37" s="800"/>
      <c r="DG37" s="798"/>
      <c r="DH37" s="799"/>
      <c r="DI37" s="799"/>
      <c r="DJ37" s="799"/>
      <c r="DK37" s="800"/>
      <c r="DL37" s="798"/>
      <c r="DM37" s="799"/>
      <c r="DN37" s="799"/>
      <c r="DO37" s="799"/>
      <c r="DP37" s="800"/>
      <c r="DQ37" s="798"/>
      <c r="DR37" s="799"/>
      <c r="DS37" s="799"/>
      <c r="DT37" s="799"/>
      <c r="DU37" s="800"/>
      <c r="DV37" s="795"/>
      <c r="DW37" s="796"/>
      <c r="DX37" s="796"/>
      <c r="DY37" s="796"/>
      <c r="DZ37" s="801"/>
      <c r="EA37" s="95"/>
    </row>
    <row r="38" spans="1:131" ht="26.25" customHeight="1" x14ac:dyDescent="0.15">
      <c r="A38" s="107">
        <v>11</v>
      </c>
      <c r="B38" s="802"/>
      <c r="C38" s="803"/>
      <c r="D38" s="803"/>
      <c r="E38" s="803"/>
      <c r="F38" s="803"/>
      <c r="G38" s="803"/>
      <c r="H38" s="803"/>
      <c r="I38" s="803"/>
      <c r="J38" s="803"/>
      <c r="K38" s="803"/>
      <c r="L38" s="803"/>
      <c r="M38" s="803"/>
      <c r="N38" s="803"/>
      <c r="O38" s="803"/>
      <c r="P38" s="804"/>
      <c r="Q38" s="805"/>
      <c r="R38" s="806"/>
      <c r="S38" s="806"/>
      <c r="T38" s="806"/>
      <c r="U38" s="806"/>
      <c r="V38" s="806"/>
      <c r="W38" s="806"/>
      <c r="X38" s="806"/>
      <c r="Y38" s="806"/>
      <c r="Z38" s="806"/>
      <c r="AA38" s="806"/>
      <c r="AB38" s="806"/>
      <c r="AC38" s="806"/>
      <c r="AD38" s="806"/>
      <c r="AE38" s="807"/>
      <c r="AF38" s="808"/>
      <c r="AG38" s="809"/>
      <c r="AH38" s="809"/>
      <c r="AI38" s="809"/>
      <c r="AJ38" s="810"/>
      <c r="AK38" s="856"/>
      <c r="AL38" s="852"/>
      <c r="AM38" s="852"/>
      <c r="AN38" s="852"/>
      <c r="AO38" s="852"/>
      <c r="AP38" s="852"/>
      <c r="AQ38" s="852"/>
      <c r="AR38" s="852"/>
      <c r="AS38" s="852"/>
      <c r="AT38" s="852"/>
      <c r="AU38" s="852"/>
      <c r="AV38" s="852"/>
      <c r="AW38" s="852"/>
      <c r="AX38" s="852"/>
      <c r="AY38" s="852"/>
      <c r="AZ38" s="853"/>
      <c r="BA38" s="853"/>
      <c r="BB38" s="853"/>
      <c r="BC38" s="853"/>
      <c r="BD38" s="853"/>
      <c r="BE38" s="854"/>
      <c r="BF38" s="854"/>
      <c r="BG38" s="854"/>
      <c r="BH38" s="854"/>
      <c r="BI38" s="855"/>
      <c r="BJ38" s="97"/>
      <c r="BK38" s="97"/>
      <c r="BL38" s="97"/>
      <c r="BM38" s="97"/>
      <c r="BN38" s="97"/>
      <c r="BO38" s="106"/>
      <c r="BP38" s="106"/>
      <c r="BQ38" s="103">
        <v>32</v>
      </c>
      <c r="BR38" s="104"/>
      <c r="BS38" s="795"/>
      <c r="BT38" s="796"/>
      <c r="BU38" s="796"/>
      <c r="BV38" s="796"/>
      <c r="BW38" s="796"/>
      <c r="BX38" s="796"/>
      <c r="BY38" s="796"/>
      <c r="BZ38" s="796"/>
      <c r="CA38" s="796"/>
      <c r="CB38" s="796"/>
      <c r="CC38" s="796"/>
      <c r="CD38" s="796"/>
      <c r="CE38" s="796"/>
      <c r="CF38" s="796"/>
      <c r="CG38" s="797"/>
      <c r="CH38" s="798"/>
      <c r="CI38" s="799"/>
      <c r="CJ38" s="799"/>
      <c r="CK38" s="799"/>
      <c r="CL38" s="800"/>
      <c r="CM38" s="798"/>
      <c r="CN38" s="799"/>
      <c r="CO38" s="799"/>
      <c r="CP38" s="799"/>
      <c r="CQ38" s="800"/>
      <c r="CR38" s="798"/>
      <c r="CS38" s="799"/>
      <c r="CT38" s="799"/>
      <c r="CU38" s="799"/>
      <c r="CV38" s="800"/>
      <c r="CW38" s="798"/>
      <c r="CX38" s="799"/>
      <c r="CY38" s="799"/>
      <c r="CZ38" s="799"/>
      <c r="DA38" s="800"/>
      <c r="DB38" s="798"/>
      <c r="DC38" s="799"/>
      <c r="DD38" s="799"/>
      <c r="DE38" s="799"/>
      <c r="DF38" s="800"/>
      <c r="DG38" s="798"/>
      <c r="DH38" s="799"/>
      <c r="DI38" s="799"/>
      <c r="DJ38" s="799"/>
      <c r="DK38" s="800"/>
      <c r="DL38" s="798"/>
      <c r="DM38" s="799"/>
      <c r="DN38" s="799"/>
      <c r="DO38" s="799"/>
      <c r="DP38" s="800"/>
      <c r="DQ38" s="798"/>
      <c r="DR38" s="799"/>
      <c r="DS38" s="799"/>
      <c r="DT38" s="799"/>
      <c r="DU38" s="800"/>
      <c r="DV38" s="795"/>
      <c r="DW38" s="796"/>
      <c r="DX38" s="796"/>
      <c r="DY38" s="796"/>
      <c r="DZ38" s="801"/>
      <c r="EA38" s="95"/>
    </row>
    <row r="39" spans="1:131" ht="26.25" customHeight="1" x14ac:dyDescent="0.15">
      <c r="A39" s="107">
        <v>12</v>
      </c>
      <c r="B39" s="802"/>
      <c r="C39" s="803"/>
      <c r="D39" s="803"/>
      <c r="E39" s="803"/>
      <c r="F39" s="803"/>
      <c r="G39" s="803"/>
      <c r="H39" s="803"/>
      <c r="I39" s="803"/>
      <c r="J39" s="803"/>
      <c r="K39" s="803"/>
      <c r="L39" s="803"/>
      <c r="M39" s="803"/>
      <c r="N39" s="803"/>
      <c r="O39" s="803"/>
      <c r="P39" s="804"/>
      <c r="Q39" s="805"/>
      <c r="R39" s="806"/>
      <c r="S39" s="806"/>
      <c r="T39" s="806"/>
      <c r="U39" s="806"/>
      <c r="V39" s="806"/>
      <c r="W39" s="806"/>
      <c r="X39" s="806"/>
      <c r="Y39" s="806"/>
      <c r="Z39" s="806"/>
      <c r="AA39" s="806"/>
      <c r="AB39" s="806"/>
      <c r="AC39" s="806"/>
      <c r="AD39" s="806"/>
      <c r="AE39" s="807"/>
      <c r="AF39" s="808"/>
      <c r="AG39" s="809"/>
      <c r="AH39" s="809"/>
      <c r="AI39" s="809"/>
      <c r="AJ39" s="810"/>
      <c r="AK39" s="856"/>
      <c r="AL39" s="852"/>
      <c r="AM39" s="852"/>
      <c r="AN39" s="852"/>
      <c r="AO39" s="852"/>
      <c r="AP39" s="852"/>
      <c r="AQ39" s="852"/>
      <c r="AR39" s="852"/>
      <c r="AS39" s="852"/>
      <c r="AT39" s="852"/>
      <c r="AU39" s="852"/>
      <c r="AV39" s="852"/>
      <c r="AW39" s="852"/>
      <c r="AX39" s="852"/>
      <c r="AY39" s="852"/>
      <c r="AZ39" s="853"/>
      <c r="BA39" s="853"/>
      <c r="BB39" s="853"/>
      <c r="BC39" s="853"/>
      <c r="BD39" s="853"/>
      <c r="BE39" s="854"/>
      <c r="BF39" s="854"/>
      <c r="BG39" s="854"/>
      <c r="BH39" s="854"/>
      <c r="BI39" s="855"/>
      <c r="BJ39" s="97"/>
      <c r="BK39" s="97"/>
      <c r="BL39" s="97"/>
      <c r="BM39" s="97"/>
      <c r="BN39" s="97"/>
      <c r="BO39" s="106"/>
      <c r="BP39" s="106"/>
      <c r="BQ39" s="103">
        <v>33</v>
      </c>
      <c r="BR39" s="104"/>
      <c r="BS39" s="795"/>
      <c r="BT39" s="796"/>
      <c r="BU39" s="796"/>
      <c r="BV39" s="796"/>
      <c r="BW39" s="796"/>
      <c r="BX39" s="796"/>
      <c r="BY39" s="796"/>
      <c r="BZ39" s="796"/>
      <c r="CA39" s="796"/>
      <c r="CB39" s="796"/>
      <c r="CC39" s="796"/>
      <c r="CD39" s="796"/>
      <c r="CE39" s="796"/>
      <c r="CF39" s="796"/>
      <c r="CG39" s="797"/>
      <c r="CH39" s="798"/>
      <c r="CI39" s="799"/>
      <c r="CJ39" s="799"/>
      <c r="CK39" s="799"/>
      <c r="CL39" s="800"/>
      <c r="CM39" s="798"/>
      <c r="CN39" s="799"/>
      <c r="CO39" s="799"/>
      <c r="CP39" s="799"/>
      <c r="CQ39" s="800"/>
      <c r="CR39" s="798"/>
      <c r="CS39" s="799"/>
      <c r="CT39" s="799"/>
      <c r="CU39" s="799"/>
      <c r="CV39" s="800"/>
      <c r="CW39" s="798"/>
      <c r="CX39" s="799"/>
      <c r="CY39" s="799"/>
      <c r="CZ39" s="799"/>
      <c r="DA39" s="800"/>
      <c r="DB39" s="798"/>
      <c r="DC39" s="799"/>
      <c r="DD39" s="799"/>
      <c r="DE39" s="799"/>
      <c r="DF39" s="800"/>
      <c r="DG39" s="798"/>
      <c r="DH39" s="799"/>
      <c r="DI39" s="799"/>
      <c r="DJ39" s="799"/>
      <c r="DK39" s="800"/>
      <c r="DL39" s="798"/>
      <c r="DM39" s="799"/>
      <c r="DN39" s="799"/>
      <c r="DO39" s="799"/>
      <c r="DP39" s="800"/>
      <c r="DQ39" s="798"/>
      <c r="DR39" s="799"/>
      <c r="DS39" s="799"/>
      <c r="DT39" s="799"/>
      <c r="DU39" s="800"/>
      <c r="DV39" s="795"/>
      <c r="DW39" s="796"/>
      <c r="DX39" s="796"/>
      <c r="DY39" s="796"/>
      <c r="DZ39" s="801"/>
      <c r="EA39" s="95"/>
    </row>
    <row r="40" spans="1:131" ht="26.25" customHeight="1" x14ac:dyDescent="0.15">
      <c r="A40" s="103">
        <v>13</v>
      </c>
      <c r="B40" s="802"/>
      <c r="C40" s="803"/>
      <c r="D40" s="803"/>
      <c r="E40" s="803"/>
      <c r="F40" s="803"/>
      <c r="G40" s="803"/>
      <c r="H40" s="803"/>
      <c r="I40" s="803"/>
      <c r="J40" s="803"/>
      <c r="K40" s="803"/>
      <c r="L40" s="803"/>
      <c r="M40" s="803"/>
      <c r="N40" s="803"/>
      <c r="O40" s="803"/>
      <c r="P40" s="804"/>
      <c r="Q40" s="805"/>
      <c r="R40" s="806"/>
      <c r="S40" s="806"/>
      <c r="T40" s="806"/>
      <c r="U40" s="806"/>
      <c r="V40" s="806"/>
      <c r="W40" s="806"/>
      <c r="X40" s="806"/>
      <c r="Y40" s="806"/>
      <c r="Z40" s="806"/>
      <c r="AA40" s="806"/>
      <c r="AB40" s="806"/>
      <c r="AC40" s="806"/>
      <c r="AD40" s="806"/>
      <c r="AE40" s="807"/>
      <c r="AF40" s="808"/>
      <c r="AG40" s="809"/>
      <c r="AH40" s="809"/>
      <c r="AI40" s="809"/>
      <c r="AJ40" s="810"/>
      <c r="AK40" s="856"/>
      <c r="AL40" s="852"/>
      <c r="AM40" s="852"/>
      <c r="AN40" s="852"/>
      <c r="AO40" s="852"/>
      <c r="AP40" s="852"/>
      <c r="AQ40" s="852"/>
      <c r="AR40" s="852"/>
      <c r="AS40" s="852"/>
      <c r="AT40" s="852"/>
      <c r="AU40" s="852"/>
      <c r="AV40" s="852"/>
      <c r="AW40" s="852"/>
      <c r="AX40" s="852"/>
      <c r="AY40" s="852"/>
      <c r="AZ40" s="853"/>
      <c r="BA40" s="853"/>
      <c r="BB40" s="853"/>
      <c r="BC40" s="853"/>
      <c r="BD40" s="853"/>
      <c r="BE40" s="854"/>
      <c r="BF40" s="854"/>
      <c r="BG40" s="854"/>
      <c r="BH40" s="854"/>
      <c r="BI40" s="855"/>
      <c r="BJ40" s="97"/>
      <c r="BK40" s="97"/>
      <c r="BL40" s="97"/>
      <c r="BM40" s="97"/>
      <c r="BN40" s="97"/>
      <c r="BO40" s="106"/>
      <c r="BP40" s="106"/>
      <c r="BQ40" s="103">
        <v>34</v>
      </c>
      <c r="BR40" s="104"/>
      <c r="BS40" s="795"/>
      <c r="BT40" s="796"/>
      <c r="BU40" s="796"/>
      <c r="BV40" s="796"/>
      <c r="BW40" s="796"/>
      <c r="BX40" s="796"/>
      <c r="BY40" s="796"/>
      <c r="BZ40" s="796"/>
      <c r="CA40" s="796"/>
      <c r="CB40" s="796"/>
      <c r="CC40" s="796"/>
      <c r="CD40" s="796"/>
      <c r="CE40" s="796"/>
      <c r="CF40" s="796"/>
      <c r="CG40" s="797"/>
      <c r="CH40" s="798"/>
      <c r="CI40" s="799"/>
      <c r="CJ40" s="799"/>
      <c r="CK40" s="799"/>
      <c r="CL40" s="800"/>
      <c r="CM40" s="798"/>
      <c r="CN40" s="799"/>
      <c r="CO40" s="799"/>
      <c r="CP40" s="799"/>
      <c r="CQ40" s="800"/>
      <c r="CR40" s="798"/>
      <c r="CS40" s="799"/>
      <c r="CT40" s="799"/>
      <c r="CU40" s="799"/>
      <c r="CV40" s="800"/>
      <c r="CW40" s="798"/>
      <c r="CX40" s="799"/>
      <c r="CY40" s="799"/>
      <c r="CZ40" s="799"/>
      <c r="DA40" s="800"/>
      <c r="DB40" s="798"/>
      <c r="DC40" s="799"/>
      <c r="DD40" s="799"/>
      <c r="DE40" s="799"/>
      <c r="DF40" s="800"/>
      <c r="DG40" s="798"/>
      <c r="DH40" s="799"/>
      <c r="DI40" s="799"/>
      <c r="DJ40" s="799"/>
      <c r="DK40" s="800"/>
      <c r="DL40" s="798"/>
      <c r="DM40" s="799"/>
      <c r="DN40" s="799"/>
      <c r="DO40" s="799"/>
      <c r="DP40" s="800"/>
      <c r="DQ40" s="798"/>
      <c r="DR40" s="799"/>
      <c r="DS40" s="799"/>
      <c r="DT40" s="799"/>
      <c r="DU40" s="800"/>
      <c r="DV40" s="795"/>
      <c r="DW40" s="796"/>
      <c r="DX40" s="796"/>
      <c r="DY40" s="796"/>
      <c r="DZ40" s="801"/>
      <c r="EA40" s="95"/>
    </row>
    <row r="41" spans="1:131" ht="26.25" customHeight="1" x14ac:dyDescent="0.15">
      <c r="A41" s="103">
        <v>14</v>
      </c>
      <c r="B41" s="802"/>
      <c r="C41" s="803"/>
      <c r="D41" s="803"/>
      <c r="E41" s="803"/>
      <c r="F41" s="803"/>
      <c r="G41" s="803"/>
      <c r="H41" s="803"/>
      <c r="I41" s="803"/>
      <c r="J41" s="803"/>
      <c r="K41" s="803"/>
      <c r="L41" s="803"/>
      <c r="M41" s="803"/>
      <c r="N41" s="803"/>
      <c r="O41" s="803"/>
      <c r="P41" s="804"/>
      <c r="Q41" s="805"/>
      <c r="R41" s="806"/>
      <c r="S41" s="806"/>
      <c r="T41" s="806"/>
      <c r="U41" s="806"/>
      <c r="V41" s="806"/>
      <c r="W41" s="806"/>
      <c r="X41" s="806"/>
      <c r="Y41" s="806"/>
      <c r="Z41" s="806"/>
      <c r="AA41" s="806"/>
      <c r="AB41" s="806"/>
      <c r="AC41" s="806"/>
      <c r="AD41" s="806"/>
      <c r="AE41" s="807"/>
      <c r="AF41" s="808"/>
      <c r="AG41" s="809"/>
      <c r="AH41" s="809"/>
      <c r="AI41" s="809"/>
      <c r="AJ41" s="810"/>
      <c r="AK41" s="856"/>
      <c r="AL41" s="852"/>
      <c r="AM41" s="852"/>
      <c r="AN41" s="852"/>
      <c r="AO41" s="852"/>
      <c r="AP41" s="852"/>
      <c r="AQ41" s="852"/>
      <c r="AR41" s="852"/>
      <c r="AS41" s="852"/>
      <c r="AT41" s="852"/>
      <c r="AU41" s="852"/>
      <c r="AV41" s="852"/>
      <c r="AW41" s="852"/>
      <c r="AX41" s="852"/>
      <c r="AY41" s="852"/>
      <c r="AZ41" s="853"/>
      <c r="BA41" s="853"/>
      <c r="BB41" s="853"/>
      <c r="BC41" s="853"/>
      <c r="BD41" s="853"/>
      <c r="BE41" s="854"/>
      <c r="BF41" s="854"/>
      <c r="BG41" s="854"/>
      <c r="BH41" s="854"/>
      <c r="BI41" s="855"/>
      <c r="BJ41" s="97"/>
      <c r="BK41" s="97"/>
      <c r="BL41" s="97"/>
      <c r="BM41" s="97"/>
      <c r="BN41" s="97"/>
      <c r="BO41" s="106"/>
      <c r="BP41" s="106"/>
      <c r="BQ41" s="103">
        <v>35</v>
      </c>
      <c r="BR41" s="104"/>
      <c r="BS41" s="795"/>
      <c r="BT41" s="796"/>
      <c r="BU41" s="796"/>
      <c r="BV41" s="796"/>
      <c r="BW41" s="796"/>
      <c r="BX41" s="796"/>
      <c r="BY41" s="796"/>
      <c r="BZ41" s="796"/>
      <c r="CA41" s="796"/>
      <c r="CB41" s="796"/>
      <c r="CC41" s="796"/>
      <c r="CD41" s="796"/>
      <c r="CE41" s="796"/>
      <c r="CF41" s="796"/>
      <c r="CG41" s="797"/>
      <c r="CH41" s="798"/>
      <c r="CI41" s="799"/>
      <c r="CJ41" s="799"/>
      <c r="CK41" s="799"/>
      <c r="CL41" s="800"/>
      <c r="CM41" s="798"/>
      <c r="CN41" s="799"/>
      <c r="CO41" s="799"/>
      <c r="CP41" s="799"/>
      <c r="CQ41" s="800"/>
      <c r="CR41" s="798"/>
      <c r="CS41" s="799"/>
      <c r="CT41" s="799"/>
      <c r="CU41" s="799"/>
      <c r="CV41" s="800"/>
      <c r="CW41" s="798"/>
      <c r="CX41" s="799"/>
      <c r="CY41" s="799"/>
      <c r="CZ41" s="799"/>
      <c r="DA41" s="800"/>
      <c r="DB41" s="798"/>
      <c r="DC41" s="799"/>
      <c r="DD41" s="799"/>
      <c r="DE41" s="799"/>
      <c r="DF41" s="800"/>
      <c r="DG41" s="798"/>
      <c r="DH41" s="799"/>
      <c r="DI41" s="799"/>
      <c r="DJ41" s="799"/>
      <c r="DK41" s="800"/>
      <c r="DL41" s="798"/>
      <c r="DM41" s="799"/>
      <c r="DN41" s="799"/>
      <c r="DO41" s="799"/>
      <c r="DP41" s="800"/>
      <c r="DQ41" s="798"/>
      <c r="DR41" s="799"/>
      <c r="DS41" s="799"/>
      <c r="DT41" s="799"/>
      <c r="DU41" s="800"/>
      <c r="DV41" s="795"/>
      <c r="DW41" s="796"/>
      <c r="DX41" s="796"/>
      <c r="DY41" s="796"/>
      <c r="DZ41" s="801"/>
      <c r="EA41" s="95"/>
    </row>
    <row r="42" spans="1:131" ht="26.25" customHeight="1" x14ac:dyDescent="0.15">
      <c r="A42" s="103">
        <v>15</v>
      </c>
      <c r="B42" s="802"/>
      <c r="C42" s="803"/>
      <c r="D42" s="803"/>
      <c r="E42" s="803"/>
      <c r="F42" s="803"/>
      <c r="G42" s="803"/>
      <c r="H42" s="803"/>
      <c r="I42" s="803"/>
      <c r="J42" s="803"/>
      <c r="K42" s="803"/>
      <c r="L42" s="803"/>
      <c r="M42" s="803"/>
      <c r="N42" s="803"/>
      <c r="O42" s="803"/>
      <c r="P42" s="804"/>
      <c r="Q42" s="805"/>
      <c r="R42" s="806"/>
      <c r="S42" s="806"/>
      <c r="T42" s="806"/>
      <c r="U42" s="806"/>
      <c r="V42" s="806"/>
      <c r="W42" s="806"/>
      <c r="X42" s="806"/>
      <c r="Y42" s="806"/>
      <c r="Z42" s="806"/>
      <c r="AA42" s="806"/>
      <c r="AB42" s="806"/>
      <c r="AC42" s="806"/>
      <c r="AD42" s="806"/>
      <c r="AE42" s="807"/>
      <c r="AF42" s="808"/>
      <c r="AG42" s="809"/>
      <c r="AH42" s="809"/>
      <c r="AI42" s="809"/>
      <c r="AJ42" s="810"/>
      <c r="AK42" s="856"/>
      <c r="AL42" s="852"/>
      <c r="AM42" s="852"/>
      <c r="AN42" s="852"/>
      <c r="AO42" s="852"/>
      <c r="AP42" s="852"/>
      <c r="AQ42" s="852"/>
      <c r="AR42" s="852"/>
      <c r="AS42" s="852"/>
      <c r="AT42" s="852"/>
      <c r="AU42" s="852"/>
      <c r="AV42" s="852"/>
      <c r="AW42" s="852"/>
      <c r="AX42" s="852"/>
      <c r="AY42" s="852"/>
      <c r="AZ42" s="853"/>
      <c r="BA42" s="853"/>
      <c r="BB42" s="853"/>
      <c r="BC42" s="853"/>
      <c r="BD42" s="853"/>
      <c r="BE42" s="854"/>
      <c r="BF42" s="854"/>
      <c r="BG42" s="854"/>
      <c r="BH42" s="854"/>
      <c r="BI42" s="855"/>
      <c r="BJ42" s="97"/>
      <c r="BK42" s="97"/>
      <c r="BL42" s="97"/>
      <c r="BM42" s="97"/>
      <c r="BN42" s="97"/>
      <c r="BO42" s="106"/>
      <c r="BP42" s="106"/>
      <c r="BQ42" s="103">
        <v>36</v>
      </c>
      <c r="BR42" s="104"/>
      <c r="BS42" s="795"/>
      <c r="BT42" s="796"/>
      <c r="BU42" s="796"/>
      <c r="BV42" s="796"/>
      <c r="BW42" s="796"/>
      <c r="BX42" s="796"/>
      <c r="BY42" s="796"/>
      <c r="BZ42" s="796"/>
      <c r="CA42" s="796"/>
      <c r="CB42" s="796"/>
      <c r="CC42" s="796"/>
      <c r="CD42" s="796"/>
      <c r="CE42" s="796"/>
      <c r="CF42" s="796"/>
      <c r="CG42" s="797"/>
      <c r="CH42" s="798"/>
      <c r="CI42" s="799"/>
      <c r="CJ42" s="799"/>
      <c r="CK42" s="799"/>
      <c r="CL42" s="800"/>
      <c r="CM42" s="798"/>
      <c r="CN42" s="799"/>
      <c r="CO42" s="799"/>
      <c r="CP42" s="799"/>
      <c r="CQ42" s="800"/>
      <c r="CR42" s="798"/>
      <c r="CS42" s="799"/>
      <c r="CT42" s="799"/>
      <c r="CU42" s="799"/>
      <c r="CV42" s="800"/>
      <c r="CW42" s="798"/>
      <c r="CX42" s="799"/>
      <c r="CY42" s="799"/>
      <c r="CZ42" s="799"/>
      <c r="DA42" s="800"/>
      <c r="DB42" s="798"/>
      <c r="DC42" s="799"/>
      <c r="DD42" s="799"/>
      <c r="DE42" s="799"/>
      <c r="DF42" s="800"/>
      <c r="DG42" s="798"/>
      <c r="DH42" s="799"/>
      <c r="DI42" s="799"/>
      <c r="DJ42" s="799"/>
      <c r="DK42" s="800"/>
      <c r="DL42" s="798"/>
      <c r="DM42" s="799"/>
      <c r="DN42" s="799"/>
      <c r="DO42" s="799"/>
      <c r="DP42" s="800"/>
      <c r="DQ42" s="798"/>
      <c r="DR42" s="799"/>
      <c r="DS42" s="799"/>
      <c r="DT42" s="799"/>
      <c r="DU42" s="800"/>
      <c r="DV42" s="795"/>
      <c r="DW42" s="796"/>
      <c r="DX42" s="796"/>
      <c r="DY42" s="796"/>
      <c r="DZ42" s="801"/>
      <c r="EA42" s="95"/>
    </row>
    <row r="43" spans="1:131" ht="26.25" customHeight="1" x14ac:dyDescent="0.15">
      <c r="A43" s="103">
        <v>16</v>
      </c>
      <c r="B43" s="802"/>
      <c r="C43" s="803"/>
      <c r="D43" s="803"/>
      <c r="E43" s="803"/>
      <c r="F43" s="803"/>
      <c r="G43" s="803"/>
      <c r="H43" s="803"/>
      <c r="I43" s="803"/>
      <c r="J43" s="803"/>
      <c r="K43" s="803"/>
      <c r="L43" s="803"/>
      <c r="M43" s="803"/>
      <c r="N43" s="803"/>
      <c r="O43" s="803"/>
      <c r="P43" s="804"/>
      <c r="Q43" s="805"/>
      <c r="R43" s="806"/>
      <c r="S43" s="806"/>
      <c r="T43" s="806"/>
      <c r="U43" s="806"/>
      <c r="V43" s="806"/>
      <c r="W43" s="806"/>
      <c r="X43" s="806"/>
      <c r="Y43" s="806"/>
      <c r="Z43" s="806"/>
      <c r="AA43" s="806"/>
      <c r="AB43" s="806"/>
      <c r="AC43" s="806"/>
      <c r="AD43" s="806"/>
      <c r="AE43" s="807"/>
      <c r="AF43" s="808"/>
      <c r="AG43" s="809"/>
      <c r="AH43" s="809"/>
      <c r="AI43" s="809"/>
      <c r="AJ43" s="810"/>
      <c r="AK43" s="856"/>
      <c r="AL43" s="852"/>
      <c r="AM43" s="852"/>
      <c r="AN43" s="852"/>
      <c r="AO43" s="852"/>
      <c r="AP43" s="852"/>
      <c r="AQ43" s="852"/>
      <c r="AR43" s="852"/>
      <c r="AS43" s="852"/>
      <c r="AT43" s="852"/>
      <c r="AU43" s="852"/>
      <c r="AV43" s="852"/>
      <c r="AW43" s="852"/>
      <c r="AX43" s="852"/>
      <c r="AY43" s="852"/>
      <c r="AZ43" s="853"/>
      <c r="BA43" s="853"/>
      <c r="BB43" s="853"/>
      <c r="BC43" s="853"/>
      <c r="BD43" s="853"/>
      <c r="BE43" s="854"/>
      <c r="BF43" s="854"/>
      <c r="BG43" s="854"/>
      <c r="BH43" s="854"/>
      <c r="BI43" s="855"/>
      <c r="BJ43" s="97"/>
      <c r="BK43" s="97"/>
      <c r="BL43" s="97"/>
      <c r="BM43" s="97"/>
      <c r="BN43" s="97"/>
      <c r="BO43" s="106"/>
      <c r="BP43" s="106"/>
      <c r="BQ43" s="103">
        <v>37</v>
      </c>
      <c r="BR43" s="104"/>
      <c r="BS43" s="795"/>
      <c r="BT43" s="796"/>
      <c r="BU43" s="796"/>
      <c r="BV43" s="796"/>
      <c r="BW43" s="796"/>
      <c r="BX43" s="796"/>
      <c r="BY43" s="796"/>
      <c r="BZ43" s="796"/>
      <c r="CA43" s="796"/>
      <c r="CB43" s="796"/>
      <c r="CC43" s="796"/>
      <c r="CD43" s="796"/>
      <c r="CE43" s="796"/>
      <c r="CF43" s="796"/>
      <c r="CG43" s="797"/>
      <c r="CH43" s="798"/>
      <c r="CI43" s="799"/>
      <c r="CJ43" s="799"/>
      <c r="CK43" s="799"/>
      <c r="CL43" s="800"/>
      <c r="CM43" s="798"/>
      <c r="CN43" s="799"/>
      <c r="CO43" s="799"/>
      <c r="CP43" s="799"/>
      <c r="CQ43" s="800"/>
      <c r="CR43" s="798"/>
      <c r="CS43" s="799"/>
      <c r="CT43" s="799"/>
      <c r="CU43" s="799"/>
      <c r="CV43" s="800"/>
      <c r="CW43" s="798"/>
      <c r="CX43" s="799"/>
      <c r="CY43" s="799"/>
      <c r="CZ43" s="799"/>
      <c r="DA43" s="800"/>
      <c r="DB43" s="798"/>
      <c r="DC43" s="799"/>
      <c r="DD43" s="799"/>
      <c r="DE43" s="799"/>
      <c r="DF43" s="800"/>
      <c r="DG43" s="798"/>
      <c r="DH43" s="799"/>
      <c r="DI43" s="799"/>
      <c r="DJ43" s="799"/>
      <c r="DK43" s="800"/>
      <c r="DL43" s="798"/>
      <c r="DM43" s="799"/>
      <c r="DN43" s="799"/>
      <c r="DO43" s="799"/>
      <c r="DP43" s="800"/>
      <c r="DQ43" s="798"/>
      <c r="DR43" s="799"/>
      <c r="DS43" s="799"/>
      <c r="DT43" s="799"/>
      <c r="DU43" s="800"/>
      <c r="DV43" s="795"/>
      <c r="DW43" s="796"/>
      <c r="DX43" s="796"/>
      <c r="DY43" s="796"/>
      <c r="DZ43" s="801"/>
      <c r="EA43" s="95"/>
    </row>
    <row r="44" spans="1:131" ht="26.25" customHeight="1" x14ac:dyDescent="0.15">
      <c r="A44" s="103">
        <v>17</v>
      </c>
      <c r="B44" s="802"/>
      <c r="C44" s="803"/>
      <c r="D44" s="803"/>
      <c r="E44" s="803"/>
      <c r="F44" s="803"/>
      <c r="G44" s="803"/>
      <c r="H44" s="803"/>
      <c r="I44" s="803"/>
      <c r="J44" s="803"/>
      <c r="K44" s="803"/>
      <c r="L44" s="803"/>
      <c r="M44" s="803"/>
      <c r="N44" s="803"/>
      <c r="O44" s="803"/>
      <c r="P44" s="804"/>
      <c r="Q44" s="805"/>
      <c r="R44" s="806"/>
      <c r="S44" s="806"/>
      <c r="T44" s="806"/>
      <c r="U44" s="806"/>
      <c r="V44" s="806"/>
      <c r="W44" s="806"/>
      <c r="X44" s="806"/>
      <c r="Y44" s="806"/>
      <c r="Z44" s="806"/>
      <c r="AA44" s="806"/>
      <c r="AB44" s="806"/>
      <c r="AC44" s="806"/>
      <c r="AD44" s="806"/>
      <c r="AE44" s="807"/>
      <c r="AF44" s="808"/>
      <c r="AG44" s="809"/>
      <c r="AH44" s="809"/>
      <c r="AI44" s="809"/>
      <c r="AJ44" s="810"/>
      <c r="AK44" s="856"/>
      <c r="AL44" s="852"/>
      <c r="AM44" s="852"/>
      <c r="AN44" s="852"/>
      <c r="AO44" s="852"/>
      <c r="AP44" s="852"/>
      <c r="AQ44" s="852"/>
      <c r="AR44" s="852"/>
      <c r="AS44" s="852"/>
      <c r="AT44" s="852"/>
      <c r="AU44" s="852"/>
      <c r="AV44" s="852"/>
      <c r="AW44" s="852"/>
      <c r="AX44" s="852"/>
      <c r="AY44" s="852"/>
      <c r="AZ44" s="853"/>
      <c r="BA44" s="853"/>
      <c r="BB44" s="853"/>
      <c r="BC44" s="853"/>
      <c r="BD44" s="853"/>
      <c r="BE44" s="854"/>
      <c r="BF44" s="854"/>
      <c r="BG44" s="854"/>
      <c r="BH44" s="854"/>
      <c r="BI44" s="855"/>
      <c r="BJ44" s="97"/>
      <c r="BK44" s="97"/>
      <c r="BL44" s="97"/>
      <c r="BM44" s="97"/>
      <c r="BN44" s="97"/>
      <c r="BO44" s="106"/>
      <c r="BP44" s="106"/>
      <c r="BQ44" s="103">
        <v>38</v>
      </c>
      <c r="BR44" s="104"/>
      <c r="BS44" s="795"/>
      <c r="BT44" s="796"/>
      <c r="BU44" s="796"/>
      <c r="BV44" s="796"/>
      <c r="BW44" s="796"/>
      <c r="BX44" s="796"/>
      <c r="BY44" s="796"/>
      <c r="BZ44" s="796"/>
      <c r="CA44" s="796"/>
      <c r="CB44" s="796"/>
      <c r="CC44" s="796"/>
      <c r="CD44" s="796"/>
      <c r="CE44" s="796"/>
      <c r="CF44" s="796"/>
      <c r="CG44" s="797"/>
      <c r="CH44" s="798"/>
      <c r="CI44" s="799"/>
      <c r="CJ44" s="799"/>
      <c r="CK44" s="799"/>
      <c r="CL44" s="800"/>
      <c r="CM44" s="798"/>
      <c r="CN44" s="799"/>
      <c r="CO44" s="799"/>
      <c r="CP44" s="799"/>
      <c r="CQ44" s="800"/>
      <c r="CR44" s="798"/>
      <c r="CS44" s="799"/>
      <c r="CT44" s="799"/>
      <c r="CU44" s="799"/>
      <c r="CV44" s="800"/>
      <c r="CW44" s="798"/>
      <c r="CX44" s="799"/>
      <c r="CY44" s="799"/>
      <c r="CZ44" s="799"/>
      <c r="DA44" s="800"/>
      <c r="DB44" s="798"/>
      <c r="DC44" s="799"/>
      <c r="DD44" s="799"/>
      <c r="DE44" s="799"/>
      <c r="DF44" s="800"/>
      <c r="DG44" s="798"/>
      <c r="DH44" s="799"/>
      <c r="DI44" s="799"/>
      <c r="DJ44" s="799"/>
      <c r="DK44" s="800"/>
      <c r="DL44" s="798"/>
      <c r="DM44" s="799"/>
      <c r="DN44" s="799"/>
      <c r="DO44" s="799"/>
      <c r="DP44" s="800"/>
      <c r="DQ44" s="798"/>
      <c r="DR44" s="799"/>
      <c r="DS44" s="799"/>
      <c r="DT44" s="799"/>
      <c r="DU44" s="800"/>
      <c r="DV44" s="795"/>
      <c r="DW44" s="796"/>
      <c r="DX44" s="796"/>
      <c r="DY44" s="796"/>
      <c r="DZ44" s="801"/>
      <c r="EA44" s="95"/>
    </row>
    <row r="45" spans="1:131" ht="26.25" customHeight="1" x14ac:dyDescent="0.15">
      <c r="A45" s="103">
        <v>18</v>
      </c>
      <c r="B45" s="802"/>
      <c r="C45" s="803"/>
      <c r="D45" s="803"/>
      <c r="E45" s="803"/>
      <c r="F45" s="803"/>
      <c r="G45" s="803"/>
      <c r="H45" s="803"/>
      <c r="I45" s="803"/>
      <c r="J45" s="803"/>
      <c r="K45" s="803"/>
      <c r="L45" s="803"/>
      <c r="M45" s="803"/>
      <c r="N45" s="803"/>
      <c r="O45" s="803"/>
      <c r="P45" s="804"/>
      <c r="Q45" s="805"/>
      <c r="R45" s="806"/>
      <c r="S45" s="806"/>
      <c r="T45" s="806"/>
      <c r="U45" s="806"/>
      <c r="V45" s="806"/>
      <c r="W45" s="806"/>
      <c r="X45" s="806"/>
      <c r="Y45" s="806"/>
      <c r="Z45" s="806"/>
      <c r="AA45" s="806"/>
      <c r="AB45" s="806"/>
      <c r="AC45" s="806"/>
      <c r="AD45" s="806"/>
      <c r="AE45" s="807"/>
      <c r="AF45" s="808"/>
      <c r="AG45" s="809"/>
      <c r="AH45" s="809"/>
      <c r="AI45" s="809"/>
      <c r="AJ45" s="810"/>
      <c r="AK45" s="856"/>
      <c r="AL45" s="852"/>
      <c r="AM45" s="852"/>
      <c r="AN45" s="852"/>
      <c r="AO45" s="852"/>
      <c r="AP45" s="852"/>
      <c r="AQ45" s="852"/>
      <c r="AR45" s="852"/>
      <c r="AS45" s="852"/>
      <c r="AT45" s="852"/>
      <c r="AU45" s="852"/>
      <c r="AV45" s="852"/>
      <c r="AW45" s="852"/>
      <c r="AX45" s="852"/>
      <c r="AY45" s="852"/>
      <c r="AZ45" s="853"/>
      <c r="BA45" s="853"/>
      <c r="BB45" s="853"/>
      <c r="BC45" s="853"/>
      <c r="BD45" s="853"/>
      <c r="BE45" s="854"/>
      <c r="BF45" s="854"/>
      <c r="BG45" s="854"/>
      <c r="BH45" s="854"/>
      <c r="BI45" s="855"/>
      <c r="BJ45" s="97"/>
      <c r="BK45" s="97"/>
      <c r="BL45" s="97"/>
      <c r="BM45" s="97"/>
      <c r="BN45" s="97"/>
      <c r="BO45" s="106"/>
      <c r="BP45" s="106"/>
      <c r="BQ45" s="103">
        <v>39</v>
      </c>
      <c r="BR45" s="104"/>
      <c r="BS45" s="795"/>
      <c r="BT45" s="796"/>
      <c r="BU45" s="796"/>
      <c r="BV45" s="796"/>
      <c r="BW45" s="796"/>
      <c r="BX45" s="796"/>
      <c r="BY45" s="796"/>
      <c r="BZ45" s="796"/>
      <c r="CA45" s="796"/>
      <c r="CB45" s="796"/>
      <c r="CC45" s="796"/>
      <c r="CD45" s="796"/>
      <c r="CE45" s="796"/>
      <c r="CF45" s="796"/>
      <c r="CG45" s="797"/>
      <c r="CH45" s="798"/>
      <c r="CI45" s="799"/>
      <c r="CJ45" s="799"/>
      <c r="CK45" s="799"/>
      <c r="CL45" s="800"/>
      <c r="CM45" s="798"/>
      <c r="CN45" s="799"/>
      <c r="CO45" s="799"/>
      <c r="CP45" s="799"/>
      <c r="CQ45" s="800"/>
      <c r="CR45" s="798"/>
      <c r="CS45" s="799"/>
      <c r="CT45" s="799"/>
      <c r="CU45" s="799"/>
      <c r="CV45" s="800"/>
      <c r="CW45" s="798"/>
      <c r="CX45" s="799"/>
      <c r="CY45" s="799"/>
      <c r="CZ45" s="799"/>
      <c r="DA45" s="800"/>
      <c r="DB45" s="798"/>
      <c r="DC45" s="799"/>
      <c r="DD45" s="799"/>
      <c r="DE45" s="799"/>
      <c r="DF45" s="800"/>
      <c r="DG45" s="798"/>
      <c r="DH45" s="799"/>
      <c r="DI45" s="799"/>
      <c r="DJ45" s="799"/>
      <c r="DK45" s="800"/>
      <c r="DL45" s="798"/>
      <c r="DM45" s="799"/>
      <c r="DN45" s="799"/>
      <c r="DO45" s="799"/>
      <c r="DP45" s="800"/>
      <c r="DQ45" s="798"/>
      <c r="DR45" s="799"/>
      <c r="DS45" s="799"/>
      <c r="DT45" s="799"/>
      <c r="DU45" s="800"/>
      <c r="DV45" s="795"/>
      <c r="DW45" s="796"/>
      <c r="DX45" s="796"/>
      <c r="DY45" s="796"/>
      <c r="DZ45" s="801"/>
      <c r="EA45" s="95"/>
    </row>
    <row r="46" spans="1:131" ht="26.25" customHeight="1" x14ac:dyDescent="0.15">
      <c r="A46" s="103">
        <v>19</v>
      </c>
      <c r="B46" s="802"/>
      <c r="C46" s="803"/>
      <c r="D46" s="803"/>
      <c r="E46" s="803"/>
      <c r="F46" s="803"/>
      <c r="G46" s="803"/>
      <c r="H46" s="803"/>
      <c r="I46" s="803"/>
      <c r="J46" s="803"/>
      <c r="K46" s="803"/>
      <c r="L46" s="803"/>
      <c r="M46" s="803"/>
      <c r="N46" s="803"/>
      <c r="O46" s="803"/>
      <c r="P46" s="804"/>
      <c r="Q46" s="805"/>
      <c r="R46" s="806"/>
      <c r="S46" s="806"/>
      <c r="T46" s="806"/>
      <c r="U46" s="806"/>
      <c r="V46" s="806"/>
      <c r="W46" s="806"/>
      <c r="X46" s="806"/>
      <c r="Y46" s="806"/>
      <c r="Z46" s="806"/>
      <c r="AA46" s="806"/>
      <c r="AB46" s="806"/>
      <c r="AC46" s="806"/>
      <c r="AD46" s="806"/>
      <c r="AE46" s="807"/>
      <c r="AF46" s="808"/>
      <c r="AG46" s="809"/>
      <c r="AH46" s="809"/>
      <c r="AI46" s="809"/>
      <c r="AJ46" s="810"/>
      <c r="AK46" s="856"/>
      <c r="AL46" s="852"/>
      <c r="AM46" s="852"/>
      <c r="AN46" s="852"/>
      <c r="AO46" s="852"/>
      <c r="AP46" s="852"/>
      <c r="AQ46" s="852"/>
      <c r="AR46" s="852"/>
      <c r="AS46" s="852"/>
      <c r="AT46" s="852"/>
      <c r="AU46" s="852"/>
      <c r="AV46" s="852"/>
      <c r="AW46" s="852"/>
      <c r="AX46" s="852"/>
      <c r="AY46" s="852"/>
      <c r="AZ46" s="853"/>
      <c r="BA46" s="853"/>
      <c r="BB46" s="853"/>
      <c r="BC46" s="853"/>
      <c r="BD46" s="853"/>
      <c r="BE46" s="854"/>
      <c r="BF46" s="854"/>
      <c r="BG46" s="854"/>
      <c r="BH46" s="854"/>
      <c r="BI46" s="855"/>
      <c r="BJ46" s="97"/>
      <c r="BK46" s="97"/>
      <c r="BL46" s="97"/>
      <c r="BM46" s="97"/>
      <c r="BN46" s="97"/>
      <c r="BO46" s="106"/>
      <c r="BP46" s="106"/>
      <c r="BQ46" s="103">
        <v>40</v>
      </c>
      <c r="BR46" s="104"/>
      <c r="BS46" s="795"/>
      <c r="BT46" s="796"/>
      <c r="BU46" s="796"/>
      <c r="BV46" s="796"/>
      <c r="BW46" s="796"/>
      <c r="BX46" s="796"/>
      <c r="BY46" s="796"/>
      <c r="BZ46" s="796"/>
      <c r="CA46" s="796"/>
      <c r="CB46" s="796"/>
      <c r="CC46" s="796"/>
      <c r="CD46" s="796"/>
      <c r="CE46" s="796"/>
      <c r="CF46" s="796"/>
      <c r="CG46" s="797"/>
      <c r="CH46" s="798"/>
      <c r="CI46" s="799"/>
      <c r="CJ46" s="799"/>
      <c r="CK46" s="799"/>
      <c r="CL46" s="800"/>
      <c r="CM46" s="798"/>
      <c r="CN46" s="799"/>
      <c r="CO46" s="799"/>
      <c r="CP46" s="799"/>
      <c r="CQ46" s="800"/>
      <c r="CR46" s="798"/>
      <c r="CS46" s="799"/>
      <c r="CT46" s="799"/>
      <c r="CU46" s="799"/>
      <c r="CV46" s="800"/>
      <c r="CW46" s="798"/>
      <c r="CX46" s="799"/>
      <c r="CY46" s="799"/>
      <c r="CZ46" s="799"/>
      <c r="DA46" s="800"/>
      <c r="DB46" s="798"/>
      <c r="DC46" s="799"/>
      <c r="DD46" s="799"/>
      <c r="DE46" s="799"/>
      <c r="DF46" s="800"/>
      <c r="DG46" s="798"/>
      <c r="DH46" s="799"/>
      <c r="DI46" s="799"/>
      <c r="DJ46" s="799"/>
      <c r="DK46" s="800"/>
      <c r="DL46" s="798"/>
      <c r="DM46" s="799"/>
      <c r="DN46" s="799"/>
      <c r="DO46" s="799"/>
      <c r="DP46" s="800"/>
      <c r="DQ46" s="798"/>
      <c r="DR46" s="799"/>
      <c r="DS46" s="799"/>
      <c r="DT46" s="799"/>
      <c r="DU46" s="800"/>
      <c r="DV46" s="795"/>
      <c r="DW46" s="796"/>
      <c r="DX46" s="796"/>
      <c r="DY46" s="796"/>
      <c r="DZ46" s="801"/>
      <c r="EA46" s="95"/>
    </row>
    <row r="47" spans="1:131" ht="26.25" customHeight="1" x14ac:dyDescent="0.15">
      <c r="A47" s="103">
        <v>20</v>
      </c>
      <c r="B47" s="802"/>
      <c r="C47" s="803"/>
      <c r="D47" s="803"/>
      <c r="E47" s="803"/>
      <c r="F47" s="803"/>
      <c r="G47" s="803"/>
      <c r="H47" s="803"/>
      <c r="I47" s="803"/>
      <c r="J47" s="803"/>
      <c r="K47" s="803"/>
      <c r="L47" s="803"/>
      <c r="M47" s="803"/>
      <c r="N47" s="803"/>
      <c r="O47" s="803"/>
      <c r="P47" s="804"/>
      <c r="Q47" s="805"/>
      <c r="R47" s="806"/>
      <c r="S47" s="806"/>
      <c r="T47" s="806"/>
      <c r="U47" s="806"/>
      <c r="V47" s="806"/>
      <c r="W47" s="806"/>
      <c r="X47" s="806"/>
      <c r="Y47" s="806"/>
      <c r="Z47" s="806"/>
      <c r="AA47" s="806"/>
      <c r="AB47" s="806"/>
      <c r="AC47" s="806"/>
      <c r="AD47" s="806"/>
      <c r="AE47" s="807"/>
      <c r="AF47" s="808"/>
      <c r="AG47" s="809"/>
      <c r="AH47" s="809"/>
      <c r="AI47" s="809"/>
      <c r="AJ47" s="810"/>
      <c r="AK47" s="856"/>
      <c r="AL47" s="852"/>
      <c r="AM47" s="852"/>
      <c r="AN47" s="852"/>
      <c r="AO47" s="852"/>
      <c r="AP47" s="852"/>
      <c r="AQ47" s="852"/>
      <c r="AR47" s="852"/>
      <c r="AS47" s="852"/>
      <c r="AT47" s="852"/>
      <c r="AU47" s="852"/>
      <c r="AV47" s="852"/>
      <c r="AW47" s="852"/>
      <c r="AX47" s="852"/>
      <c r="AY47" s="852"/>
      <c r="AZ47" s="853"/>
      <c r="BA47" s="853"/>
      <c r="BB47" s="853"/>
      <c r="BC47" s="853"/>
      <c r="BD47" s="853"/>
      <c r="BE47" s="854"/>
      <c r="BF47" s="854"/>
      <c r="BG47" s="854"/>
      <c r="BH47" s="854"/>
      <c r="BI47" s="855"/>
      <c r="BJ47" s="97"/>
      <c r="BK47" s="97"/>
      <c r="BL47" s="97"/>
      <c r="BM47" s="97"/>
      <c r="BN47" s="97"/>
      <c r="BO47" s="106"/>
      <c r="BP47" s="106"/>
      <c r="BQ47" s="103">
        <v>41</v>
      </c>
      <c r="BR47" s="104"/>
      <c r="BS47" s="795"/>
      <c r="BT47" s="796"/>
      <c r="BU47" s="796"/>
      <c r="BV47" s="796"/>
      <c r="BW47" s="796"/>
      <c r="BX47" s="796"/>
      <c r="BY47" s="796"/>
      <c r="BZ47" s="796"/>
      <c r="CA47" s="796"/>
      <c r="CB47" s="796"/>
      <c r="CC47" s="796"/>
      <c r="CD47" s="796"/>
      <c r="CE47" s="796"/>
      <c r="CF47" s="796"/>
      <c r="CG47" s="797"/>
      <c r="CH47" s="798"/>
      <c r="CI47" s="799"/>
      <c r="CJ47" s="799"/>
      <c r="CK47" s="799"/>
      <c r="CL47" s="800"/>
      <c r="CM47" s="798"/>
      <c r="CN47" s="799"/>
      <c r="CO47" s="799"/>
      <c r="CP47" s="799"/>
      <c r="CQ47" s="800"/>
      <c r="CR47" s="798"/>
      <c r="CS47" s="799"/>
      <c r="CT47" s="799"/>
      <c r="CU47" s="799"/>
      <c r="CV47" s="800"/>
      <c r="CW47" s="798"/>
      <c r="CX47" s="799"/>
      <c r="CY47" s="799"/>
      <c r="CZ47" s="799"/>
      <c r="DA47" s="800"/>
      <c r="DB47" s="798"/>
      <c r="DC47" s="799"/>
      <c r="DD47" s="799"/>
      <c r="DE47" s="799"/>
      <c r="DF47" s="800"/>
      <c r="DG47" s="798"/>
      <c r="DH47" s="799"/>
      <c r="DI47" s="799"/>
      <c r="DJ47" s="799"/>
      <c r="DK47" s="800"/>
      <c r="DL47" s="798"/>
      <c r="DM47" s="799"/>
      <c r="DN47" s="799"/>
      <c r="DO47" s="799"/>
      <c r="DP47" s="800"/>
      <c r="DQ47" s="798"/>
      <c r="DR47" s="799"/>
      <c r="DS47" s="799"/>
      <c r="DT47" s="799"/>
      <c r="DU47" s="800"/>
      <c r="DV47" s="795"/>
      <c r="DW47" s="796"/>
      <c r="DX47" s="796"/>
      <c r="DY47" s="796"/>
      <c r="DZ47" s="801"/>
      <c r="EA47" s="95"/>
    </row>
    <row r="48" spans="1:131" ht="26.25" customHeight="1" x14ac:dyDescent="0.15">
      <c r="A48" s="103">
        <v>21</v>
      </c>
      <c r="B48" s="802"/>
      <c r="C48" s="803"/>
      <c r="D48" s="803"/>
      <c r="E48" s="803"/>
      <c r="F48" s="803"/>
      <c r="G48" s="803"/>
      <c r="H48" s="803"/>
      <c r="I48" s="803"/>
      <c r="J48" s="803"/>
      <c r="K48" s="803"/>
      <c r="L48" s="803"/>
      <c r="M48" s="803"/>
      <c r="N48" s="803"/>
      <c r="O48" s="803"/>
      <c r="P48" s="804"/>
      <c r="Q48" s="805"/>
      <c r="R48" s="806"/>
      <c r="S48" s="806"/>
      <c r="T48" s="806"/>
      <c r="U48" s="806"/>
      <c r="V48" s="806"/>
      <c r="W48" s="806"/>
      <c r="X48" s="806"/>
      <c r="Y48" s="806"/>
      <c r="Z48" s="806"/>
      <c r="AA48" s="806"/>
      <c r="AB48" s="806"/>
      <c r="AC48" s="806"/>
      <c r="AD48" s="806"/>
      <c r="AE48" s="807"/>
      <c r="AF48" s="808"/>
      <c r="AG48" s="809"/>
      <c r="AH48" s="809"/>
      <c r="AI48" s="809"/>
      <c r="AJ48" s="810"/>
      <c r="AK48" s="856"/>
      <c r="AL48" s="852"/>
      <c r="AM48" s="852"/>
      <c r="AN48" s="852"/>
      <c r="AO48" s="852"/>
      <c r="AP48" s="852"/>
      <c r="AQ48" s="852"/>
      <c r="AR48" s="852"/>
      <c r="AS48" s="852"/>
      <c r="AT48" s="852"/>
      <c r="AU48" s="852"/>
      <c r="AV48" s="852"/>
      <c r="AW48" s="852"/>
      <c r="AX48" s="852"/>
      <c r="AY48" s="852"/>
      <c r="AZ48" s="853"/>
      <c r="BA48" s="853"/>
      <c r="BB48" s="853"/>
      <c r="BC48" s="853"/>
      <c r="BD48" s="853"/>
      <c r="BE48" s="854"/>
      <c r="BF48" s="854"/>
      <c r="BG48" s="854"/>
      <c r="BH48" s="854"/>
      <c r="BI48" s="855"/>
      <c r="BJ48" s="97"/>
      <c r="BK48" s="97"/>
      <c r="BL48" s="97"/>
      <c r="BM48" s="97"/>
      <c r="BN48" s="97"/>
      <c r="BO48" s="106"/>
      <c r="BP48" s="106"/>
      <c r="BQ48" s="103">
        <v>42</v>
      </c>
      <c r="BR48" s="104"/>
      <c r="BS48" s="795"/>
      <c r="BT48" s="796"/>
      <c r="BU48" s="796"/>
      <c r="BV48" s="796"/>
      <c r="BW48" s="796"/>
      <c r="BX48" s="796"/>
      <c r="BY48" s="796"/>
      <c r="BZ48" s="796"/>
      <c r="CA48" s="796"/>
      <c r="CB48" s="796"/>
      <c r="CC48" s="796"/>
      <c r="CD48" s="796"/>
      <c r="CE48" s="796"/>
      <c r="CF48" s="796"/>
      <c r="CG48" s="797"/>
      <c r="CH48" s="798"/>
      <c r="CI48" s="799"/>
      <c r="CJ48" s="799"/>
      <c r="CK48" s="799"/>
      <c r="CL48" s="800"/>
      <c r="CM48" s="798"/>
      <c r="CN48" s="799"/>
      <c r="CO48" s="799"/>
      <c r="CP48" s="799"/>
      <c r="CQ48" s="800"/>
      <c r="CR48" s="798"/>
      <c r="CS48" s="799"/>
      <c r="CT48" s="799"/>
      <c r="CU48" s="799"/>
      <c r="CV48" s="800"/>
      <c r="CW48" s="798"/>
      <c r="CX48" s="799"/>
      <c r="CY48" s="799"/>
      <c r="CZ48" s="799"/>
      <c r="DA48" s="800"/>
      <c r="DB48" s="798"/>
      <c r="DC48" s="799"/>
      <c r="DD48" s="799"/>
      <c r="DE48" s="799"/>
      <c r="DF48" s="800"/>
      <c r="DG48" s="798"/>
      <c r="DH48" s="799"/>
      <c r="DI48" s="799"/>
      <c r="DJ48" s="799"/>
      <c r="DK48" s="800"/>
      <c r="DL48" s="798"/>
      <c r="DM48" s="799"/>
      <c r="DN48" s="799"/>
      <c r="DO48" s="799"/>
      <c r="DP48" s="800"/>
      <c r="DQ48" s="798"/>
      <c r="DR48" s="799"/>
      <c r="DS48" s="799"/>
      <c r="DT48" s="799"/>
      <c r="DU48" s="800"/>
      <c r="DV48" s="795"/>
      <c r="DW48" s="796"/>
      <c r="DX48" s="796"/>
      <c r="DY48" s="796"/>
      <c r="DZ48" s="801"/>
      <c r="EA48" s="95"/>
    </row>
    <row r="49" spans="1:131" ht="26.25" customHeight="1" x14ac:dyDescent="0.15">
      <c r="A49" s="103">
        <v>22</v>
      </c>
      <c r="B49" s="802"/>
      <c r="C49" s="803"/>
      <c r="D49" s="803"/>
      <c r="E49" s="803"/>
      <c r="F49" s="803"/>
      <c r="G49" s="803"/>
      <c r="H49" s="803"/>
      <c r="I49" s="803"/>
      <c r="J49" s="803"/>
      <c r="K49" s="803"/>
      <c r="L49" s="803"/>
      <c r="M49" s="803"/>
      <c r="N49" s="803"/>
      <c r="O49" s="803"/>
      <c r="P49" s="804"/>
      <c r="Q49" s="805"/>
      <c r="R49" s="806"/>
      <c r="S49" s="806"/>
      <c r="T49" s="806"/>
      <c r="U49" s="806"/>
      <c r="V49" s="806"/>
      <c r="W49" s="806"/>
      <c r="X49" s="806"/>
      <c r="Y49" s="806"/>
      <c r="Z49" s="806"/>
      <c r="AA49" s="806"/>
      <c r="AB49" s="806"/>
      <c r="AC49" s="806"/>
      <c r="AD49" s="806"/>
      <c r="AE49" s="807"/>
      <c r="AF49" s="808"/>
      <c r="AG49" s="809"/>
      <c r="AH49" s="809"/>
      <c r="AI49" s="809"/>
      <c r="AJ49" s="810"/>
      <c r="AK49" s="856"/>
      <c r="AL49" s="852"/>
      <c r="AM49" s="852"/>
      <c r="AN49" s="852"/>
      <c r="AO49" s="852"/>
      <c r="AP49" s="852"/>
      <c r="AQ49" s="852"/>
      <c r="AR49" s="852"/>
      <c r="AS49" s="852"/>
      <c r="AT49" s="852"/>
      <c r="AU49" s="852"/>
      <c r="AV49" s="852"/>
      <c r="AW49" s="852"/>
      <c r="AX49" s="852"/>
      <c r="AY49" s="852"/>
      <c r="AZ49" s="853"/>
      <c r="BA49" s="853"/>
      <c r="BB49" s="853"/>
      <c r="BC49" s="853"/>
      <c r="BD49" s="853"/>
      <c r="BE49" s="854"/>
      <c r="BF49" s="854"/>
      <c r="BG49" s="854"/>
      <c r="BH49" s="854"/>
      <c r="BI49" s="855"/>
      <c r="BJ49" s="97"/>
      <c r="BK49" s="97"/>
      <c r="BL49" s="97"/>
      <c r="BM49" s="97"/>
      <c r="BN49" s="97"/>
      <c r="BO49" s="106"/>
      <c r="BP49" s="106"/>
      <c r="BQ49" s="103">
        <v>43</v>
      </c>
      <c r="BR49" s="104"/>
      <c r="BS49" s="795"/>
      <c r="BT49" s="796"/>
      <c r="BU49" s="796"/>
      <c r="BV49" s="796"/>
      <c r="BW49" s="796"/>
      <c r="BX49" s="796"/>
      <c r="BY49" s="796"/>
      <c r="BZ49" s="796"/>
      <c r="CA49" s="796"/>
      <c r="CB49" s="796"/>
      <c r="CC49" s="796"/>
      <c r="CD49" s="796"/>
      <c r="CE49" s="796"/>
      <c r="CF49" s="796"/>
      <c r="CG49" s="797"/>
      <c r="CH49" s="798"/>
      <c r="CI49" s="799"/>
      <c r="CJ49" s="799"/>
      <c r="CK49" s="799"/>
      <c r="CL49" s="800"/>
      <c r="CM49" s="798"/>
      <c r="CN49" s="799"/>
      <c r="CO49" s="799"/>
      <c r="CP49" s="799"/>
      <c r="CQ49" s="800"/>
      <c r="CR49" s="798"/>
      <c r="CS49" s="799"/>
      <c r="CT49" s="799"/>
      <c r="CU49" s="799"/>
      <c r="CV49" s="800"/>
      <c r="CW49" s="798"/>
      <c r="CX49" s="799"/>
      <c r="CY49" s="799"/>
      <c r="CZ49" s="799"/>
      <c r="DA49" s="800"/>
      <c r="DB49" s="798"/>
      <c r="DC49" s="799"/>
      <c r="DD49" s="799"/>
      <c r="DE49" s="799"/>
      <c r="DF49" s="800"/>
      <c r="DG49" s="798"/>
      <c r="DH49" s="799"/>
      <c r="DI49" s="799"/>
      <c r="DJ49" s="799"/>
      <c r="DK49" s="800"/>
      <c r="DL49" s="798"/>
      <c r="DM49" s="799"/>
      <c r="DN49" s="799"/>
      <c r="DO49" s="799"/>
      <c r="DP49" s="800"/>
      <c r="DQ49" s="798"/>
      <c r="DR49" s="799"/>
      <c r="DS49" s="799"/>
      <c r="DT49" s="799"/>
      <c r="DU49" s="800"/>
      <c r="DV49" s="795"/>
      <c r="DW49" s="796"/>
      <c r="DX49" s="796"/>
      <c r="DY49" s="796"/>
      <c r="DZ49" s="801"/>
      <c r="EA49" s="95"/>
    </row>
    <row r="50" spans="1:131" ht="26.25" customHeight="1" x14ac:dyDescent="0.15">
      <c r="A50" s="103">
        <v>23</v>
      </c>
      <c r="B50" s="802"/>
      <c r="C50" s="803"/>
      <c r="D50" s="803"/>
      <c r="E50" s="803"/>
      <c r="F50" s="803"/>
      <c r="G50" s="803"/>
      <c r="H50" s="803"/>
      <c r="I50" s="803"/>
      <c r="J50" s="803"/>
      <c r="K50" s="803"/>
      <c r="L50" s="803"/>
      <c r="M50" s="803"/>
      <c r="N50" s="803"/>
      <c r="O50" s="803"/>
      <c r="P50" s="804"/>
      <c r="Q50" s="857"/>
      <c r="R50" s="858"/>
      <c r="S50" s="858"/>
      <c r="T50" s="858"/>
      <c r="U50" s="858"/>
      <c r="V50" s="858"/>
      <c r="W50" s="858"/>
      <c r="X50" s="858"/>
      <c r="Y50" s="858"/>
      <c r="Z50" s="858"/>
      <c r="AA50" s="858"/>
      <c r="AB50" s="858"/>
      <c r="AC50" s="858"/>
      <c r="AD50" s="858"/>
      <c r="AE50" s="859"/>
      <c r="AF50" s="808"/>
      <c r="AG50" s="809"/>
      <c r="AH50" s="809"/>
      <c r="AI50" s="809"/>
      <c r="AJ50" s="810"/>
      <c r="AK50" s="861"/>
      <c r="AL50" s="858"/>
      <c r="AM50" s="858"/>
      <c r="AN50" s="858"/>
      <c r="AO50" s="858"/>
      <c r="AP50" s="858"/>
      <c r="AQ50" s="858"/>
      <c r="AR50" s="858"/>
      <c r="AS50" s="858"/>
      <c r="AT50" s="858"/>
      <c r="AU50" s="858"/>
      <c r="AV50" s="858"/>
      <c r="AW50" s="858"/>
      <c r="AX50" s="858"/>
      <c r="AY50" s="858"/>
      <c r="AZ50" s="860"/>
      <c r="BA50" s="860"/>
      <c r="BB50" s="860"/>
      <c r="BC50" s="860"/>
      <c r="BD50" s="860"/>
      <c r="BE50" s="854"/>
      <c r="BF50" s="854"/>
      <c r="BG50" s="854"/>
      <c r="BH50" s="854"/>
      <c r="BI50" s="855"/>
      <c r="BJ50" s="97"/>
      <c r="BK50" s="97"/>
      <c r="BL50" s="97"/>
      <c r="BM50" s="97"/>
      <c r="BN50" s="97"/>
      <c r="BO50" s="106"/>
      <c r="BP50" s="106"/>
      <c r="BQ50" s="103">
        <v>44</v>
      </c>
      <c r="BR50" s="104"/>
      <c r="BS50" s="795"/>
      <c r="BT50" s="796"/>
      <c r="BU50" s="796"/>
      <c r="BV50" s="796"/>
      <c r="BW50" s="796"/>
      <c r="BX50" s="796"/>
      <c r="BY50" s="796"/>
      <c r="BZ50" s="796"/>
      <c r="CA50" s="796"/>
      <c r="CB50" s="796"/>
      <c r="CC50" s="796"/>
      <c r="CD50" s="796"/>
      <c r="CE50" s="796"/>
      <c r="CF50" s="796"/>
      <c r="CG50" s="797"/>
      <c r="CH50" s="798"/>
      <c r="CI50" s="799"/>
      <c r="CJ50" s="799"/>
      <c r="CK50" s="799"/>
      <c r="CL50" s="800"/>
      <c r="CM50" s="798"/>
      <c r="CN50" s="799"/>
      <c r="CO50" s="799"/>
      <c r="CP50" s="799"/>
      <c r="CQ50" s="800"/>
      <c r="CR50" s="798"/>
      <c r="CS50" s="799"/>
      <c r="CT50" s="799"/>
      <c r="CU50" s="799"/>
      <c r="CV50" s="800"/>
      <c r="CW50" s="798"/>
      <c r="CX50" s="799"/>
      <c r="CY50" s="799"/>
      <c r="CZ50" s="799"/>
      <c r="DA50" s="800"/>
      <c r="DB50" s="798"/>
      <c r="DC50" s="799"/>
      <c r="DD50" s="799"/>
      <c r="DE50" s="799"/>
      <c r="DF50" s="800"/>
      <c r="DG50" s="798"/>
      <c r="DH50" s="799"/>
      <c r="DI50" s="799"/>
      <c r="DJ50" s="799"/>
      <c r="DK50" s="800"/>
      <c r="DL50" s="798"/>
      <c r="DM50" s="799"/>
      <c r="DN50" s="799"/>
      <c r="DO50" s="799"/>
      <c r="DP50" s="800"/>
      <c r="DQ50" s="798"/>
      <c r="DR50" s="799"/>
      <c r="DS50" s="799"/>
      <c r="DT50" s="799"/>
      <c r="DU50" s="800"/>
      <c r="DV50" s="795"/>
      <c r="DW50" s="796"/>
      <c r="DX50" s="796"/>
      <c r="DY50" s="796"/>
      <c r="DZ50" s="801"/>
      <c r="EA50" s="95"/>
    </row>
    <row r="51" spans="1:131" ht="26.25" customHeight="1" x14ac:dyDescent="0.15">
      <c r="A51" s="103">
        <v>24</v>
      </c>
      <c r="B51" s="802"/>
      <c r="C51" s="803"/>
      <c r="D51" s="803"/>
      <c r="E51" s="803"/>
      <c r="F51" s="803"/>
      <c r="G51" s="803"/>
      <c r="H51" s="803"/>
      <c r="I51" s="803"/>
      <c r="J51" s="803"/>
      <c r="K51" s="803"/>
      <c r="L51" s="803"/>
      <c r="M51" s="803"/>
      <c r="N51" s="803"/>
      <c r="O51" s="803"/>
      <c r="P51" s="804"/>
      <c r="Q51" s="857"/>
      <c r="R51" s="858"/>
      <c r="S51" s="858"/>
      <c r="T51" s="858"/>
      <c r="U51" s="858"/>
      <c r="V51" s="858"/>
      <c r="W51" s="858"/>
      <c r="X51" s="858"/>
      <c r="Y51" s="858"/>
      <c r="Z51" s="858"/>
      <c r="AA51" s="858"/>
      <c r="AB51" s="858"/>
      <c r="AC51" s="858"/>
      <c r="AD51" s="858"/>
      <c r="AE51" s="859"/>
      <c r="AF51" s="808"/>
      <c r="AG51" s="809"/>
      <c r="AH51" s="809"/>
      <c r="AI51" s="809"/>
      <c r="AJ51" s="810"/>
      <c r="AK51" s="861"/>
      <c r="AL51" s="858"/>
      <c r="AM51" s="858"/>
      <c r="AN51" s="858"/>
      <c r="AO51" s="858"/>
      <c r="AP51" s="858"/>
      <c r="AQ51" s="858"/>
      <c r="AR51" s="858"/>
      <c r="AS51" s="858"/>
      <c r="AT51" s="858"/>
      <c r="AU51" s="858"/>
      <c r="AV51" s="858"/>
      <c r="AW51" s="858"/>
      <c r="AX51" s="858"/>
      <c r="AY51" s="858"/>
      <c r="AZ51" s="860"/>
      <c r="BA51" s="860"/>
      <c r="BB51" s="860"/>
      <c r="BC51" s="860"/>
      <c r="BD51" s="860"/>
      <c r="BE51" s="854"/>
      <c r="BF51" s="854"/>
      <c r="BG51" s="854"/>
      <c r="BH51" s="854"/>
      <c r="BI51" s="855"/>
      <c r="BJ51" s="97"/>
      <c r="BK51" s="97"/>
      <c r="BL51" s="97"/>
      <c r="BM51" s="97"/>
      <c r="BN51" s="97"/>
      <c r="BO51" s="106"/>
      <c r="BP51" s="106"/>
      <c r="BQ51" s="103">
        <v>45</v>
      </c>
      <c r="BR51" s="104"/>
      <c r="BS51" s="795"/>
      <c r="BT51" s="796"/>
      <c r="BU51" s="796"/>
      <c r="BV51" s="796"/>
      <c r="BW51" s="796"/>
      <c r="BX51" s="796"/>
      <c r="BY51" s="796"/>
      <c r="BZ51" s="796"/>
      <c r="CA51" s="796"/>
      <c r="CB51" s="796"/>
      <c r="CC51" s="796"/>
      <c r="CD51" s="796"/>
      <c r="CE51" s="796"/>
      <c r="CF51" s="796"/>
      <c r="CG51" s="797"/>
      <c r="CH51" s="798"/>
      <c r="CI51" s="799"/>
      <c r="CJ51" s="799"/>
      <c r="CK51" s="799"/>
      <c r="CL51" s="800"/>
      <c r="CM51" s="798"/>
      <c r="CN51" s="799"/>
      <c r="CO51" s="799"/>
      <c r="CP51" s="799"/>
      <c r="CQ51" s="800"/>
      <c r="CR51" s="798"/>
      <c r="CS51" s="799"/>
      <c r="CT51" s="799"/>
      <c r="CU51" s="799"/>
      <c r="CV51" s="800"/>
      <c r="CW51" s="798"/>
      <c r="CX51" s="799"/>
      <c r="CY51" s="799"/>
      <c r="CZ51" s="799"/>
      <c r="DA51" s="800"/>
      <c r="DB51" s="798"/>
      <c r="DC51" s="799"/>
      <c r="DD51" s="799"/>
      <c r="DE51" s="799"/>
      <c r="DF51" s="800"/>
      <c r="DG51" s="798"/>
      <c r="DH51" s="799"/>
      <c r="DI51" s="799"/>
      <c r="DJ51" s="799"/>
      <c r="DK51" s="800"/>
      <c r="DL51" s="798"/>
      <c r="DM51" s="799"/>
      <c r="DN51" s="799"/>
      <c r="DO51" s="799"/>
      <c r="DP51" s="800"/>
      <c r="DQ51" s="798"/>
      <c r="DR51" s="799"/>
      <c r="DS51" s="799"/>
      <c r="DT51" s="799"/>
      <c r="DU51" s="800"/>
      <c r="DV51" s="795"/>
      <c r="DW51" s="796"/>
      <c r="DX51" s="796"/>
      <c r="DY51" s="796"/>
      <c r="DZ51" s="801"/>
      <c r="EA51" s="95"/>
    </row>
    <row r="52" spans="1:131" ht="26.25" customHeight="1" x14ac:dyDescent="0.15">
      <c r="A52" s="103">
        <v>25</v>
      </c>
      <c r="B52" s="802"/>
      <c r="C52" s="803"/>
      <c r="D52" s="803"/>
      <c r="E52" s="803"/>
      <c r="F52" s="803"/>
      <c r="G52" s="803"/>
      <c r="H52" s="803"/>
      <c r="I52" s="803"/>
      <c r="J52" s="803"/>
      <c r="K52" s="803"/>
      <c r="L52" s="803"/>
      <c r="M52" s="803"/>
      <c r="N52" s="803"/>
      <c r="O52" s="803"/>
      <c r="P52" s="804"/>
      <c r="Q52" s="857"/>
      <c r="R52" s="858"/>
      <c r="S52" s="858"/>
      <c r="T52" s="858"/>
      <c r="U52" s="858"/>
      <c r="V52" s="858"/>
      <c r="W52" s="858"/>
      <c r="X52" s="858"/>
      <c r="Y52" s="858"/>
      <c r="Z52" s="858"/>
      <c r="AA52" s="858"/>
      <c r="AB52" s="858"/>
      <c r="AC52" s="858"/>
      <c r="AD52" s="858"/>
      <c r="AE52" s="859"/>
      <c r="AF52" s="808"/>
      <c r="AG52" s="809"/>
      <c r="AH52" s="809"/>
      <c r="AI52" s="809"/>
      <c r="AJ52" s="810"/>
      <c r="AK52" s="861"/>
      <c r="AL52" s="858"/>
      <c r="AM52" s="858"/>
      <c r="AN52" s="858"/>
      <c r="AO52" s="858"/>
      <c r="AP52" s="858"/>
      <c r="AQ52" s="858"/>
      <c r="AR52" s="858"/>
      <c r="AS52" s="858"/>
      <c r="AT52" s="858"/>
      <c r="AU52" s="858"/>
      <c r="AV52" s="858"/>
      <c r="AW52" s="858"/>
      <c r="AX52" s="858"/>
      <c r="AY52" s="858"/>
      <c r="AZ52" s="860"/>
      <c r="BA52" s="860"/>
      <c r="BB52" s="860"/>
      <c r="BC52" s="860"/>
      <c r="BD52" s="860"/>
      <c r="BE52" s="854"/>
      <c r="BF52" s="854"/>
      <c r="BG52" s="854"/>
      <c r="BH52" s="854"/>
      <c r="BI52" s="855"/>
      <c r="BJ52" s="97"/>
      <c r="BK52" s="97"/>
      <c r="BL52" s="97"/>
      <c r="BM52" s="97"/>
      <c r="BN52" s="97"/>
      <c r="BO52" s="106"/>
      <c r="BP52" s="106"/>
      <c r="BQ52" s="103">
        <v>46</v>
      </c>
      <c r="BR52" s="104"/>
      <c r="BS52" s="795"/>
      <c r="BT52" s="796"/>
      <c r="BU52" s="796"/>
      <c r="BV52" s="796"/>
      <c r="BW52" s="796"/>
      <c r="BX52" s="796"/>
      <c r="BY52" s="796"/>
      <c r="BZ52" s="796"/>
      <c r="CA52" s="796"/>
      <c r="CB52" s="796"/>
      <c r="CC52" s="796"/>
      <c r="CD52" s="796"/>
      <c r="CE52" s="796"/>
      <c r="CF52" s="796"/>
      <c r="CG52" s="797"/>
      <c r="CH52" s="798"/>
      <c r="CI52" s="799"/>
      <c r="CJ52" s="799"/>
      <c r="CK52" s="799"/>
      <c r="CL52" s="800"/>
      <c r="CM52" s="798"/>
      <c r="CN52" s="799"/>
      <c r="CO52" s="799"/>
      <c r="CP52" s="799"/>
      <c r="CQ52" s="800"/>
      <c r="CR52" s="798"/>
      <c r="CS52" s="799"/>
      <c r="CT52" s="799"/>
      <c r="CU52" s="799"/>
      <c r="CV52" s="800"/>
      <c r="CW52" s="798"/>
      <c r="CX52" s="799"/>
      <c r="CY52" s="799"/>
      <c r="CZ52" s="799"/>
      <c r="DA52" s="800"/>
      <c r="DB52" s="798"/>
      <c r="DC52" s="799"/>
      <c r="DD52" s="799"/>
      <c r="DE52" s="799"/>
      <c r="DF52" s="800"/>
      <c r="DG52" s="798"/>
      <c r="DH52" s="799"/>
      <c r="DI52" s="799"/>
      <c r="DJ52" s="799"/>
      <c r="DK52" s="800"/>
      <c r="DL52" s="798"/>
      <c r="DM52" s="799"/>
      <c r="DN52" s="799"/>
      <c r="DO52" s="799"/>
      <c r="DP52" s="800"/>
      <c r="DQ52" s="798"/>
      <c r="DR52" s="799"/>
      <c r="DS52" s="799"/>
      <c r="DT52" s="799"/>
      <c r="DU52" s="800"/>
      <c r="DV52" s="795"/>
      <c r="DW52" s="796"/>
      <c r="DX52" s="796"/>
      <c r="DY52" s="796"/>
      <c r="DZ52" s="801"/>
      <c r="EA52" s="95"/>
    </row>
    <row r="53" spans="1:131" ht="26.25" customHeight="1" x14ac:dyDescent="0.15">
      <c r="A53" s="103">
        <v>26</v>
      </c>
      <c r="B53" s="802"/>
      <c r="C53" s="803"/>
      <c r="D53" s="803"/>
      <c r="E53" s="803"/>
      <c r="F53" s="803"/>
      <c r="G53" s="803"/>
      <c r="H53" s="803"/>
      <c r="I53" s="803"/>
      <c r="J53" s="803"/>
      <c r="K53" s="803"/>
      <c r="L53" s="803"/>
      <c r="M53" s="803"/>
      <c r="N53" s="803"/>
      <c r="O53" s="803"/>
      <c r="P53" s="804"/>
      <c r="Q53" s="857"/>
      <c r="R53" s="858"/>
      <c r="S53" s="858"/>
      <c r="T53" s="858"/>
      <c r="U53" s="858"/>
      <c r="V53" s="858"/>
      <c r="W53" s="858"/>
      <c r="X53" s="858"/>
      <c r="Y53" s="858"/>
      <c r="Z53" s="858"/>
      <c r="AA53" s="858"/>
      <c r="AB53" s="858"/>
      <c r="AC53" s="858"/>
      <c r="AD53" s="858"/>
      <c r="AE53" s="859"/>
      <c r="AF53" s="808"/>
      <c r="AG53" s="809"/>
      <c r="AH53" s="809"/>
      <c r="AI53" s="809"/>
      <c r="AJ53" s="810"/>
      <c r="AK53" s="861"/>
      <c r="AL53" s="858"/>
      <c r="AM53" s="858"/>
      <c r="AN53" s="858"/>
      <c r="AO53" s="858"/>
      <c r="AP53" s="858"/>
      <c r="AQ53" s="858"/>
      <c r="AR53" s="858"/>
      <c r="AS53" s="858"/>
      <c r="AT53" s="858"/>
      <c r="AU53" s="858"/>
      <c r="AV53" s="858"/>
      <c r="AW53" s="858"/>
      <c r="AX53" s="858"/>
      <c r="AY53" s="858"/>
      <c r="AZ53" s="860"/>
      <c r="BA53" s="860"/>
      <c r="BB53" s="860"/>
      <c r="BC53" s="860"/>
      <c r="BD53" s="860"/>
      <c r="BE53" s="854"/>
      <c r="BF53" s="854"/>
      <c r="BG53" s="854"/>
      <c r="BH53" s="854"/>
      <c r="BI53" s="855"/>
      <c r="BJ53" s="97"/>
      <c r="BK53" s="97"/>
      <c r="BL53" s="97"/>
      <c r="BM53" s="97"/>
      <c r="BN53" s="97"/>
      <c r="BO53" s="106"/>
      <c r="BP53" s="106"/>
      <c r="BQ53" s="103">
        <v>47</v>
      </c>
      <c r="BR53" s="104"/>
      <c r="BS53" s="795"/>
      <c r="BT53" s="796"/>
      <c r="BU53" s="796"/>
      <c r="BV53" s="796"/>
      <c r="BW53" s="796"/>
      <c r="BX53" s="796"/>
      <c r="BY53" s="796"/>
      <c r="BZ53" s="796"/>
      <c r="CA53" s="796"/>
      <c r="CB53" s="796"/>
      <c r="CC53" s="796"/>
      <c r="CD53" s="796"/>
      <c r="CE53" s="796"/>
      <c r="CF53" s="796"/>
      <c r="CG53" s="797"/>
      <c r="CH53" s="798"/>
      <c r="CI53" s="799"/>
      <c r="CJ53" s="799"/>
      <c r="CK53" s="799"/>
      <c r="CL53" s="800"/>
      <c r="CM53" s="798"/>
      <c r="CN53" s="799"/>
      <c r="CO53" s="799"/>
      <c r="CP53" s="799"/>
      <c r="CQ53" s="800"/>
      <c r="CR53" s="798"/>
      <c r="CS53" s="799"/>
      <c r="CT53" s="799"/>
      <c r="CU53" s="799"/>
      <c r="CV53" s="800"/>
      <c r="CW53" s="798"/>
      <c r="CX53" s="799"/>
      <c r="CY53" s="799"/>
      <c r="CZ53" s="799"/>
      <c r="DA53" s="800"/>
      <c r="DB53" s="798"/>
      <c r="DC53" s="799"/>
      <c r="DD53" s="799"/>
      <c r="DE53" s="799"/>
      <c r="DF53" s="800"/>
      <c r="DG53" s="798"/>
      <c r="DH53" s="799"/>
      <c r="DI53" s="799"/>
      <c r="DJ53" s="799"/>
      <c r="DK53" s="800"/>
      <c r="DL53" s="798"/>
      <c r="DM53" s="799"/>
      <c r="DN53" s="799"/>
      <c r="DO53" s="799"/>
      <c r="DP53" s="800"/>
      <c r="DQ53" s="798"/>
      <c r="DR53" s="799"/>
      <c r="DS53" s="799"/>
      <c r="DT53" s="799"/>
      <c r="DU53" s="800"/>
      <c r="DV53" s="795"/>
      <c r="DW53" s="796"/>
      <c r="DX53" s="796"/>
      <c r="DY53" s="796"/>
      <c r="DZ53" s="801"/>
      <c r="EA53" s="95"/>
    </row>
    <row r="54" spans="1:131" ht="26.25" customHeight="1" x14ac:dyDescent="0.15">
      <c r="A54" s="103">
        <v>27</v>
      </c>
      <c r="B54" s="802"/>
      <c r="C54" s="803"/>
      <c r="D54" s="803"/>
      <c r="E54" s="803"/>
      <c r="F54" s="803"/>
      <c r="G54" s="803"/>
      <c r="H54" s="803"/>
      <c r="I54" s="803"/>
      <c r="J54" s="803"/>
      <c r="K54" s="803"/>
      <c r="L54" s="803"/>
      <c r="M54" s="803"/>
      <c r="N54" s="803"/>
      <c r="O54" s="803"/>
      <c r="P54" s="804"/>
      <c r="Q54" s="857"/>
      <c r="R54" s="858"/>
      <c r="S54" s="858"/>
      <c r="T54" s="858"/>
      <c r="U54" s="858"/>
      <c r="V54" s="858"/>
      <c r="W54" s="858"/>
      <c r="X54" s="858"/>
      <c r="Y54" s="858"/>
      <c r="Z54" s="858"/>
      <c r="AA54" s="858"/>
      <c r="AB54" s="858"/>
      <c r="AC54" s="858"/>
      <c r="AD54" s="858"/>
      <c r="AE54" s="859"/>
      <c r="AF54" s="808"/>
      <c r="AG54" s="809"/>
      <c r="AH54" s="809"/>
      <c r="AI54" s="809"/>
      <c r="AJ54" s="810"/>
      <c r="AK54" s="861"/>
      <c r="AL54" s="858"/>
      <c r="AM54" s="858"/>
      <c r="AN54" s="858"/>
      <c r="AO54" s="858"/>
      <c r="AP54" s="858"/>
      <c r="AQ54" s="858"/>
      <c r="AR54" s="858"/>
      <c r="AS54" s="858"/>
      <c r="AT54" s="858"/>
      <c r="AU54" s="858"/>
      <c r="AV54" s="858"/>
      <c r="AW54" s="858"/>
      <c r="AX54" s="858"/>
      <c r="AY54" s="858"/>
      <c r="AZ54" s="860"/>
      <c r="BA54" s="860"/>
      <c r="BB54" s="860"/>
      <c r="BC54" s="860"/>
      <c r="BD54" s="860"/>
      <c r="BE54" s="854"/>
      <c r="BF54" s="854"/>
      <c r="BG54" s="854"/>
      <c r="BH54" s="854"/>
      <c r="BI54" s="855"/>
      <c r="BJ54" s="97"/>
      <c r="BK54" s="97"/>
      <c r="BL54" s="97"/>
      <c r="BM54" s="97"/>
      <c r="BN54" s="97"/>
      <c r="BO54" s="106"/>
      <c r="BP54" s="106"/>
      <c r="BQ54" s="103">
        <v>48</v>
      </c>
      <c r="BR54" s="104"/>
      <c r="BS54" s="795"/>
      <c r="BT54" s="796"/>
      <c r="BU54" s="796"/>
      <c r="BV54" s="796"/>
      <c r="BW54" s="796"/>
      <c r="BX54" s="796"/>
      <c r="BY54" s="796"/>
      <c r="BZ54" s="796"/>
      <c r="CA54" s="796"/>
      <c r="CB54" s="796"/>
      <c r="CC54" s="796"/>
      <c r="CD54" s="796"/>
      <c r="CE54" s="796"/>
      <c r="CF54" s="796"/>
      <c r="CG54" s="797"/>
      <c r="CH54" s="798"/>
      <c r="CI54" s="799"/>
      <c r="CJ54" s="799"/>
      <c r="CK54" s="799"/>
      <c r="CL54" s="800"/>
      <c r="CM54" s="798"/>
      <c r="CN54" s="799"/>
      <c r="CO54" s="799"/>
      <c r="CP54" s="799"/>
      <c r="CQ54" s="800"/>
      <c r="CR54" s="798"/>
      <c r="CS54" s="799"/>
      <c r="CT54" s="799"/>
      <c r="CU54" s="799"/>
      <c r="CV54" s="800"/>
      <c r="CW54" s="798"/>
      <c r="CX54" s="799"/>
      <c r="CY54" s="799"/>
      <c r="CZ54" s="799"/>
      <c r="DA54" s="800"/>
      <c r="DB54" s="798"/>
      <c r="DC54" s="799"/>
      <c r="DD54" s="799"/>
      <c r="DE54" s="799"/>
      <c r="DF54" s="800"/>
      <c r="DG54" s="798"/>
      <c r="DH54" s="799"/>
      <c r="DI54" s="799"/>
      <c r="DJ54" s="799"/>
      <c r="DK54" s="800"/>
      <c r="DL54" s="798"/>
      <c r="DM54" s="799"/>
      <c r="DN54" s="799"/>
      <c r="DO54" s="799"/>
      <c r="DP54" s="800"/>
      <c r="DQ54" s="798"/>
      <c r="DR54" s="799"/>
      <c r="DS54" s="799"/>
      <c r="DT54" s="799"/>
      <c r="DU54" s="800"/>
      <c r="DV54" s="795"/>
      <c r="DW54" s="796"/>
      <c r="DX54" s="796"/>
      <c r="DY54" s="796"/>
      <c r="DZ54" s="801"/>
      <c r="EA54" s="95"/>
    </row>
    <row r="55" spans="1:131" ht="26.25" customHeight="1" x14ac:dyDescent="0.15">
      <c r="A55" s="103">
        <v>28</v>
      </c>
      <c r="B55" s="802"/>
      <c r="C55" s="803"/>
      <c r="D55" s="803"/>
      <c r="E55" s="803"/>
      <c r="F55" s="803"/>
      <c r="G55" s="803"/>
      <c r="H55" s="803"/>
      <c r="I55" s="803"/>
      <c r="J55" s="803"/>
      <c r="K55" s="803"/>
      <c r="L55" s="803"/>
      <c r="M55" s="803"/>
      <c r="N55" s="803"/>
      <c r="O55" s="803"/>
      <c r="P55" s="804"/>
      <c r="Q55" s="857"/>
      <c r="R55" s="858"/>
      <c r="S55" s="858"/>
      <c r="T55" s="858"/>
      <c r="U55" s="858"/>
      <c r="V55" s="858"/>
      <c r="W55" s="858"/>
      <c r="X55" s="858"/>
      <c r="Y55" s="858"/>
      <c r="Z55" s="858"/>
      <c r="AA55" s="858"/>
      <c r="AB55" s="858"/>
      <c r="AC55" s="858"/>
      <c r="AD55" s="858"/>
      <c r="AE55" s="859"/>
      <c r="AF55" s="808"/>
      <c r="AG55" s="809"/>
      <c r="AH55" s="809"/>
      <c r="AI55" s="809"/>
      <c r="AJ55" s="810"/>
      <c r="AK55" s="861"/>
      <c r="AL55" s="858"/>
      <c r="AM55" s="858"/>
      <c r="AN55" s="858"/>
      <c r="AO55" s="858"/>
      <c r="AP55" s="858"/>
      <c r="AQ55" s="858"/>
      <c r="AR55" s="858"/>
      <c r="AS55" s="858"/>
      <c r="AT55" s="858"/>
      <c r="AU55" s="858"/>
      <c r="AV55" s="858"/>
      <c r="AW55" s="858"/>
      <c r="AX55" s="858"/>
      <c r="AY55" s="858"/>
      <c r="AZ55" s="860"/>
      <c r="BA55" s="860"/>
      <c r="BB55" s="860"/>
      <c r="BC55" s="860"/>
      <c r="BD55" s="860"/>
      <c r="BE55" s="854"/>
      <c r="BF55" s="854"/>
      <c r="BG55" s="854"/>
      <c r="BH55" s="854"/>
      <c r="BI55" s="855"/>
      <c r="BJ55" s="97"/>
      <c r="BK55" s="97"/>
      <c r="BL55" s="97"/>
      <c r="BM55" s="97"/>
      <c r="BN55" s="97"/>
      <c r="BO55" s="106"/>
      <c r="BP55" s="106"/>
      <c r="BQ55" s="103">
        <v>49</v>
      </c>
      <c r="BR55" s="104"/>
      <c r="BS55" s="795"/>
      <c r="BT55" s="796"/>
      <c r="BU55" s="796"/>
      <c r="BV55" s="796"/>
      <c r="BW55" s="796"/>
      <c r="BX55" s="796"/>
      <c r="BY55" s="796"/>
      <c r="BZ55" s="796"/>
      <c r="CA55" s="796"/>
      <c r="CB55" s="796"/>
      <c r="CC55" s="796"/>
      <c r="CD55" s="796"/>
      <c r="CE55" s="796"/>
      <c r="CF55" s="796"/>
      <c r="CG55" s="797"/>
      <c r="CH55" s="798"/>
      <c r="CI55" s="799"/>
      <c r="CJ55" s="799"/>
      <c r="CK55" s="799"/>
      <c r="CL55" s="800"/>
      <c r="CM55" s="798"/>
      <c r="CN55" s="799"/>
      <c r="CO55" s="799"/>
      <c r="CP55" s="799"/>
      <c r="CQ55" s="800"/>
      <c r="CR55" s="798"/>
      <c r="CS55" s="799"/>
      <c r="CT55" s="799"/>
      <c r="CU55" s="799"/>
      <c r="CV55" s="800"/>
      <c r="CW55" s="798"/>
      <c r="CX55" s="799"/>
      <c r="CY55" s="799"/>
      <c r="CZ55" s="799"/>
      <c r="DA55" s="800"/>
      <c r="DB55" s="798"/>
      <c r="DC55" s="799"/>
      <c r="DD55" s="799"/>
      <c r="DE55" s="799"/>
      <c r="DF55" s="800"/>
      <c r="DG55" s="798"/>
      <c r="DH55" s="799"/>
      <c r="DI55" s="799"/>
      <c r="DJ55" s="799"/>
      <c r="DK55" s="800"/>
      <c r="DL55" s="798"/>
      <c r="DM55" s="799"/>
      <c r="DN55" s="799"/>
      <c r="DO55" s="799"/>
      <c r="DP55" s="800"/>
      <c r="DQ55" s="798"/>
      <c r="DR55" s="799"/>
      <c r="DS55" s="799"/>
      <c r="DT55" s="799"/>
      <c r="DU55" s="800"/>
      <c r="DV55" s="795"/>
      <c r="DW55" s="796"/>
      <c r="DX55" s="796"/>
      <c r="DY55" s="796"/>
      <c r="DZ55" s="801"/>
      <c r="EA55" s="95"/>
    </row>
    <row r="56" spans="1:131" ht="26.25" customHeight="1" x14ac:dyDescent="0.15">
      <c r="A56" s="103">
        <v>29</v>
      </c>
      <c r="B56" s="802"/>
      <c r="C56" s="803"/>
      <c r="D56" s="803"/>
      <c r="E56" s="803"/>
      <c r="F56" s="803"/>
      <c r="G56" s="803"/>
      <c r="H56" s="803"/>
      <c r="I56" s="803"/>
      <c r="J56" s="803"/>
      <c r="K56" s="803"/>
      <c r="L56" s="803"/>
      <c r="M56" s="803"/>
      <c r="N56" s="803"/>
      <c r="O56" s="803"/>
      <c r="P56" s="804"/>
      <c r="Q56" s="857"/>
      <c r="R56" s="858"/>
      <c r="S56" s="858"/>
      <c r="T56" s="858"/>
      <c r="U56" s="858"/>
      <c r="V56" s="858"/>
      <c r="W56" s="858"/>
      <c r="X56" s="858"/>
      <c r="Y56" s="858"/>
      <c r="Z56" s="858"/>
      <c r="AA56" s="858"/>
      <c r="AB56" s="858"/>
      <c r="AC56" s="858"/>
      <c r="AD56" s="858"/>
      <c r="AE56" s="859"/>
      <c r="AF56" s="808"/>
      <c r="AG56" s="809"/>
      <c r="AH56" s="809"/>
      <c r="AI56" s="809"/>
      <c r="AJ56" s="810"/>
      <c r="AK56" s="861"/>
      <c r="AL56" s="858"/>
      <c r="AM56" s="858"/>
      <c r="AN56" s="858"/>
      <c r="AO56" s="858"/>
      <c r="AP56" s="858"/>
      <c r="AQ56" s="858"/>
      <c r="AR56" s="858"/>
      <c r="AS56" s="858"/>
      <c r="AT56" s="858"/>
      <c r="AU56" s="858"/>
      <c r="AV56" s="858"/>
      <c r="AW56" s="858"/>
      <c r="AX56" s="858"/>
      <c r="AY56" s="858"/>
      <c r="AZ56" s="860"/>
      <c r="BA56" s="860"/>
      <c r="BB56" s="860"/>
      <c r="BC56" s="860"/>
      <c r="BD56" s="860"/>
      <c r="BE56" s="854"/>
      <c r="BF56" s="854"/>
      <c r="BG56" s="854"/>
      <c r="BH56" s="854"/>
      <c r="BI56" s="855"/>
      <c r="BJ56" s="97"/>
      <c r="BK56" s="97"/>
      <c r="BL56" s="97"/>
      <c r="BM56" s="97"/>
      <c r="BN56" s="97"/>
      <c r="BO56" s="106"/>
      <c r="BP56" s="106"/>
      <c r="BQ56" s="103">
        <v>50</v>
      </c>
      <c r="BR56" s="104"/>
      <c r="BS56" s="795"/>
      <c r="BT56" s="796"/>
      <c r="BU56" s="796"/>
      <c r="BV56" s="796"/>
      <c r="BW56" s="796"/>
      <c r="BX56" s="796"/>
      <c r="BY56" s="796"/>
      <c r="BZ56" s="796"/>
      <c r="CA56" s="796"/>
      <c r="CB56" s="796"/>
      <c r="CC56" s="796"/>
      <c r="CD56" s="796"/>
      <c r="CE56" s="796"/>
      <c r="CF56" s="796"/>
      <c r="CG56" s="797"/>
      <c r="CH56" s="798"/>
      <c r="CI56" s="799"/>
      <c r="CJ56" s="799"/>
      <c r="CK56" s="799"/>
      <c r="CL56" s="800"/>
      <c r="CM56" s="798"/>
      <c r="CN56" s="799"/>
      <c r="CO56" s="799"/>
      <c r="CP56" s="799"/>
      <c r="CQ56" s="800"/>
      <c r="CR56" s="798"/>
      <c r="CS56" s="799"/>
      <c r="CT56" s="799"/>
      <c r="CU56" s="799"/>
      <c r="CV56" s="800"/>
      <c r="CW56" s="798"/>
      <c r="CX56" s="799"/>
      <c r="CY56" s="799"/>
      <c r="CZ56" s="799"/>
      <c r="DA56" s="800"/>
      <c r="DB56" s="798"/>
      <c r="DC56" s="799"/>
      <c r="DD56" s="799"/>
      <c r="DE56" s="799"/>
      <c r="DF56" s="800"/>
      <c r="DG56" s="798"/>
      <c r="DH56" s="799"/>
      <c r="DI56" s="799"/>
      <c r="DJ56" s="799"/>
      <c r="DK56" s="800"/>
      <c r="DL56" s="798"/>
      <c r="DM56" s="799"/>
      <c r="DN56" s="799"/>
      <c r="DO56" s="799"/>
      <c r="DP56" s="800"/>
      <c r="DQ56" s="798"/>
      <c r="DR56" s="799"/>
      <c r="DS56" s="799"/>
      <c r="DT56" s="799"/>
      <c r="DU56" s="800"/>
      <c r="DV56" s="795"/>
      <c r="DW56" s="796"/>
      <c r="DX56" s="796"/>
      <c r="DY56" s="796"/>
      <c r="DZ56" s="801"/>
      <c r="EA56" s="95"/>
    </row>
    <row r="57" spans="1:131" ht="26.25" customHeight="1" x14ac:dyDescent="0.15">
      <c r="A57" s="103">
        <v>30</v>
      </c>
      <c r="B57" s="802"/>
      <c r="C57" s="803"/>
      <c r="D57" s="803"/>
      <c r="E57" s="803"/>
      <c r="F57" s="803"/>
      <c r="G57" s="803"/>
      <c r="H57" s="803"/>
      <c r="I57" s="803"/>
      <c r="J57" s="803"/>
      <c r="K57" s="803"/>
      <c r="L57" s="803"/>
      <c r="M57" s="803"/>
      <c r="N57" s="803"/>
      <c r="O57" s="803"/>
      <c r="P57" s="804"/>
      <c r="Q57" s="857"/>
      <c r="R57" s="858"/>
      <c r="S57" s="858"/>
      <c r="T57" s="858"/>
      <c r="U57" s="858"/>
      <c r="V57" s="858"/>
      <c r="W57" s="858"/>
      <c r="X57" s="858"/>
      <c r="Y57" s="858"/>
      <c r="Z57" s="858"/>
      <c r="AA57" s="858"/>
      <c r="AB57" s="858"/>
      <c r="AC57" s="858"/>
      <c r="AD57" s="858"/>
      <c r="AE57" s="859"/>
      <c r="AF57" s="808"/>
      <c r="AG57" s="809"/>
      <c r="AH57" s="809"/>
      <c r="AI57" s="809"/>
      <c r="AJ57" s="810"/>
      <c r="AK57" s="861"/>
      <c r="AL57" s="858"/>
      <c r="AM57" s="858"/>
      <c r="AN57" s="858"/>
      <c r="AO57" s="858"/>
      <c r="AP57" s="858"/>
      <c r="AQ57" s="858"/>
      <c r="AR57" s="858"/>
      <c r="AS57" s="858"/>
      <c r="AT57" s="858"/>
      <c r="AU57" s="858"/>
      <c r="AV57" s="858"/>
      <c r="AW57" s="858"/>
      <c r="AX57" s="858"/>
      <c r="AY57" s="858"/>
      <c r="AZ57" s="860"/>
      <c r="BA57" s="860"/>
      <c r="BB57" s="860"/>
      <c r="BC57" s="860"/>
      <c r="BD57" s="860"/>
      <c r="BE57" s="854"/>
      <c r="BF57" s="854"/>
      <c r="BG57" s="854"/>
      <c r="BH57" s="854"/>
      <c r="BI57" s="855"/>
      <c r="BJ57" s="97"/>
      <c r="BK57" s="97"/>
      <c r="BL57" s="97"/>
      <c r="BM57" s="97"/>
      <c r="BN57" s="97"/>
      <c r="BO57" s="106"/>
      <c r="BP57" s="106"/>
      <c r="BQ57" s="103">
        <v>51</v>
      </c>
      <c r="BR57" s="104"/>
      <c r="BS57" s="795"/>
      <c r="BT57" s="796"/>
      <c r="BU57" s="796"/>
      <c r="BV57" s="796"/>
      <c r="BW57" s="796"/>
      <c r="BX57" s="796"/>
      <c r="BY57" s="796"/>
      <c r="BZ57" s="796"/>
      <c r="CA57" s="796"/>
      <c r="CB57" s="796"/>
      <c r="CC57" s="796"/>
      <c r="CD57" s="796"/>
      <c r="CE57" s="796"/>
      <c r="CF57" s="796"/>
      <c r="CG57" s="797"/>
      <c r="CH57" s="798"/>
      <c r="CI57" s="799"/>
      <c r="CJ57" s="799"/>
      <c r="CK57" s="799"/>
      <c r="CL57" s="800"/>
      <c r="CM57" s="798"/>
      <c r="CN57" s="799"/>
      <c r="CO57" s="799"/>
      <c r="CP57" s="799"/>
      <c r="CQ57" s="800"/>
      <c r="CR57" s="798"/>
      <c r="CS57" s="799"/>
      <c r="CT57" s="799"/>
      <c r="CU57" s="799"/>
      <c r="CV57" s="800"/>
      <c r="CW57" s="798"/>
      <c r="CX57" s="799"/>
      <c r="CY57" s="799"/>
      <c r="CZ57" s="799"/>
      <c r="DA57" s="800"/>
      <c r="DB57" s="798"/>
      <c r="DC57" s="799"/>
      <c r="DD57" s="799"/>
      <c r="DE57" s="799"/>
      <c r="DF57" s="800"/>
      <c r="DG57" s="798"/>
      <c r="DH57" s="799"/>
      <c r="DI57" s="799"/>
      <c r="DJ57" s="799"/>
      <c r="DK57" s="800"/>
      <c r="DL57" s="798"/>
      <c r="DM57" s="799"/>
      <c r="DN57" s="799"/>
      <c r="DO57" s="799"/>
      <c r="DP57" s="800"/>
      <c r="DQ57" s="798"/>
      <c r="DR57" s="799"/>
      <c r="DS57" s="799"/>
      <c r="DT57" s="799"/>
      <c r="DU57" s="800"/>
      <c r="DV57" s="795"/>
      <c r="DW57" s="796"/>
      <c r="DX57" s="796"/>
      <c r="DY57" s="796"/>
      <c r="DZ57" s="801"/>
      <c r="EA57" s="95"/>
    </row>
    <row r="58" spans="1:131" ht="26.25" customHeight="1" x14ac:dyDescent="0.15">
      <c r="A58" s="103">
        <v>31</v>
      </c>
      <c r="B58" s="802"/>
      <c r="C58" s="803"/>
      <c r="D58" s="803"/>
      <c r="E58" s="803"/>
      <c r="F58" s="803"/>
      <c r="G58" s="803"/>
      <c r="H58" s="803"/>
      <c r="I58" s="803"/>
      <c r="J58" s="803"/>
      <c r="K58" s="803"/>
      <c r="L58" s="803"/>
      <c r="M58" s="803"/>
      <c r="N58" s="803"/>
      <c r="O58" s="803"/>
      <c r="P58" s="804"/>
      <c r="Q58" s="857"/>
      <c r="R58" s="858"/>
      <c r="S58" s="858"/>
      <c r="T58" s="858"/>
      <c r="U58" s="858"/>
      <c r="V58" s="858"/>
      <c r="W58" s="858"/>
      <c r="X58" s="858"/>
      <c r="Y58" s="858"/>
      <c r="Z58" s="858"/>
      <c r="AA58" s="858"/>
      <c r="AB58" s="858"/>
      <c r="AC58" s="858"/>
      <c r="AD58" s="858"/>
      <c r="AE58" s="859"/>
      <c r="AF58" s="808"/>
      <c r="AG58" s="809"/>
      <c r="AH58" s="809"/>
      <c r="AI58" s="809"/>
      <c r="AJ58" s="810"/>
      <c r="AK58" s="861"/>
      <c r="AL58" s="858"/>
      <c r="AM58" s="858"/>
      <c r="AN58" s="858"/>
      <c r="AO58" s="858"/>
      <c r="AP58" s="858"/>
      <c r="AQ58" s="858"/>
      <c r="AR58" s="858"/>
      <c r="AS58" s="858"/>
      <c r="AT58" s="858"/>
      <c r="AU58" s="858"/>
      <c r="AV58" s="858"/>
      <c r="AW58" s="858"/>
      <c r="AX58" s="858"/>
      <c r="AY58" s="858"/>
      <c r="AZ58" s="860"/>
      <c r="BA58" s="860"/>
      <c r="BB58" s="860"/>
      <c r="BC58" s="860"/>
      <c r="BD58" s="860"/>
      <c r="BE58" s="854"/>
      <c r="BF58" s="854"/>
      <c r="BG58" s="854"/>
      <c r="BH58" s="854"/>
      <c r="BI58" s="855"/>
      <c r="BJ58" s="97"/>
      <c r="BK58" s="97"/>
      <c r="BL58" s="97"/>
      <c r="BM58" s="97"/>
      <c r="BN58" s="97"/>
      <c r="BO58" s="106"/>
      <c r="BP58" s="106"/>
      <c r="BQ58" s="103">
        <v>52</v>
      </c>
      <c r="BR58" s="104"/>
      <c r="BS58" s="795"/>
      <c r="BT58" s="796"/>
      <c r="BU58" s="796"/>
      <c r="BV58" s="796"/>
      <c r="BW58" s="796"/>
      <c r="BX58" s="796"/>
      <c r="BY58" s="796"/>
      <c r="BZ58" s="796"/>
      <c r="CA58" s="796"/>
      <c r="CB58" s="796"/>
      <c r="CC58" s="796"/>
      <c r="CD58" s="796"/>
      <c r="CE58" s="796"/>
      <c r="CF58" s="796"/>
      <c r="CG58" s="797"/>
      <c r="CH58" s="798"/>
      <c r="CI58" s="799"/>
      <c r="CJ58" s="799"/>
      <c r="CK58" s="799"/>
      <c r="CL58" s="800"/>
      <c r="CM58" s="798"/>
      <c r="CN58" s="799"/>
      <c r="CO58" s="799"/>
      <c r="CP58" s="799"/>
      <c r="CQ58" s="800"/>
      <c r="CR58" s="798"/>
      <c r="CS58" s="799"/>
      <c r="CT58" s="799"/>
      <c r="CU58" s="799"/>
      <c r="CV58" s="800"/>
      <c r="CW58" s="798"/>
      <c r="CX58" s="799"/>
      <c r="CY58" s="799"/>
      <c r="CZ58" s="799"/>
      <c r="DA58" s="800"/>
      <c r="DB58" s="798"/>
      <c r="DC58" s="799"/>
      <c r="DD58" s="799"/>
      <c r="DE58" s="799"/>
      <c r="DF58" s="800"/>
      <c r="DG58" s="798"/>
      <c r="DH58" s="799"/>
      <c r="DI58" s="799"/>
      <c r="DJ58" s="799"/>
      <c r="DK58" s="800"/>
      <c r="DL58" s="798"/>
      <c r="DM58" s="799"/>
      <c r="DN58" s="799"/>
      <c r="DO58" s="799"/>
      <c r="DP58" s="800"/>
      <c r="DQ58" s="798"/>
      <c r="DR58" s="799"/>
      <c r="DS58" s="799"/>
      <c r="DT58" s="799"/>
      <c r="DU58" s="800"/>
      <c r="DV58" s="795"/>
      <c r="DW58" s="796"/>
      <c r="DX58" s="796"/>
      <c r="DY58" s="796"/>
      <c r="DZ58" s="801"/>
      <c r="EA58" s="95"/>
    </row>
    <row r="59" spans="1:131" ht="26.25" customHeight="1" x14ac:dyDescent="0.15">
      <c r="A59" s="103">
        <v>32</v>
      </c>
      <c r="B59" s="802"/>
      <c r="C59" s="803"/>
      <c r="D59" s="803"/>
      <c r="E59" s="803"/>
      <c r="F59" s="803"/>
      <c r="G59" s="803"/>
      <c r="H59" s="803"/>
      <c r="I59" s="803"/>
      <c r="J59" s="803"/>
      <c r="K59" s="803"/>
      <c r="L59" s="803"/>
      <c r="M59" s="803"/>
      <c r="N59" s="803"/>
      <c r="O59" s="803"/>
      <c r="P59" s="804"/>
      <c r="Q59" s="857"/>
      <c r="R59" s="858"/>
      <c r="S59" s="858"/>
      <c r="T59" s="858"/>
      <c r="U59" s="858"/>
      <c r="V59" s="858"/>
      <c r="W59" s="858"/>
      <c r="X59" s="858"/>
      <c r="Y59" s="858"/>
      <c r="Z59" s="858"/>
      <c r="AA59" s="858"/>
      <c r="AB59" s="858"/>
      <c r="AC59" s="858"/>
      <c r="AD59" s="858"/>
      <c r="AE59" s="859"/>
      <c r="AF59" s="808"/>
      <c r="AG59" s="809"/>
      <c r="AH59" s="809"/>
      <c r="AI59" s="809"/>
      <c r="AJ59" s="810"/>
      <c r="AK59" s="861"/>
      <c r="AL59" s="858"/>
      <c r="AM59" s="858"/>
      <c r="AN59" s="858"/>
      <c r="AO59" s="858"/>
      <c r="AP59" s="858"/>
      <c r="AQ59" s="858"/>
      <c r="AR59" s="858"/>
      <c r="AS59" s="858"/>
      <c r="AT59" s="858"/>
      <c r="AU59" s="858"/>
      <c r="AV59" s="858"/>
      <c r="AW59" s="858"/>
      <c r="AX59" s="858"/>
      <c r="AY59" s="858"/>
      <c r="AZ59" s="860"/>
      <c r="BA59" s="860"/>
      <c r="BB59" s="860"/>
      <c r="BC59" s="860"/>
      <c r="BD59" s="860"/>
      <c r="BE59" s="854"/>
      <c r="BF59" s="854"/>
      <c r="BG59" s="854"/>
      <c r="BH59" s="854"/>
      <c r="BI59" s="855"/>
      <c r="BJ59" s="97"/>
      <c r="BK59" s="97"/>
      <c r="BL59" s="97"/>
      <c r="BM59" s="97"/>
      <c r="BN59" s="97"/>
      <c r="BO59" s="106"/>
      <c r="BP59" s="106"/>
      <c r="BQ59" s="103">
        <v>53</v>
      </c>
      <c r="BR59" s="104"/>
      <c r="BS59" s="795"/>
      <c r="BT59" s="796"/>
      <c r="BU59" s="796"/>
      <c r="BV59" s="796"/>
      <c r="BW59" s="796"/>
      <c r="BX59" s="796"/>
      <c r="BY59" s="796"/>
      <c r="BZ59" s="796"/>
      <c r="CA59" s="796"/>
      <c r="CB59" s="796"/>
      <c r="CC59" s="796"/>
      <c r="CD59" s="796"/>
      <c r="CE59" s="796"/>
      <c r="CF59" s="796"/>
      <c r="CG59" s="797"/>
      <c r="CH59" s="798"/>
      <c r="CI59" s="799"/>
      <c r="CJ59" s="799"/>
      <c r="CK59" s="799"/>
      <c r="CL59" s="800"/>
      <c r="CM59" s="798"/>
      <c r="CN59" s="799"/>
      <c r="CO59" s="799"/>
      <c r="CP59" s="799"/>
      <c r="CQ59" s="800"/>
      <c r="CR59" s="798"/>
      <c r="CS59" s="799"/>
      <c r="CT59" s="799"/>
      <c r="CU59" s="799"/>
      <c r="CV59" s="800"/>
      <c r="CW59" s="798"/>
      <c r="CX59" s="799"/>
      <c r="CY59" s="799"/>
      <c r="CZ59" s="799"/>
      <c r="DA59" s="800"/>
      <c r="DB59" s="798"/>
      <c r="DC59" s="799"/>
      <c r="DD59" s="799"/>
      <c r="DE59" s="799"/>
      <c r="DF59" s="800"/>
      <c r="DG59" s="798"/>
      <c r="DH59" s="799"/>
      <c r="DI59" s="799"/>
      <c r="DJ59" s="799"/>
      <c r="DK59" s="800"/>
      <c r="DL59" s="798"/>
      <c r="DM59" s="799"/>
      <c r="DN59" s="799"/>
      <c r="DO59" s="799"/>
      <c r="DP59" s="800"/>
      <c r="DQ59" s="798"/>
      <c r="DR59" s="799"/>
      <c r="DS59" s="799"/>
      <c r="DT59" s="799"/>
      <c r="DU59" s="800"/>
      <c r="DV59" s="795"/>
      <c r="DW59" s="796"/>
      <c r="DX59" s="796"/>
      <c r="DY59" s="796"/>
      <c r="DZ59" s="801"/>
      <c r="EA59" s="95"/>
    </row>
    <row r="60" spans="1:131" ht="26.25" customHeight="1" x14ac:dyDescent="0.15">
      <c r="A60" s="103">
        <v>33</v>
      </c>
      <c r="B60" s="802"/>
      <c r="C60" s="803"/>
      <c r="D60" s="803"/>
      <c r="E60" s="803"/>
      <c r="F60" s="803"/>
      <c r="G60" s="803"/>
      <c r="H60" s="803"/>
      <c r="I60" s="803"/>
      <c r="J60" s="803"/>
      <c r="K60" s="803"/>
      <c r="L60" s="803"/>
      <c r="M60" s="803"/>
      <c r="N60" s="803"/>
      <c r="O60" s="803"/>
      <c r="P60" s="804"/>
      <c r="Q60" s="857"/>
      <c r="R60" s="858"/>
      <c r="S60" s="858"/>
      <c r="T60" s="858"/>
      <c r="U60" s="858"/>
      <c r="V60" s="858"/>
      <c r="W60" s="858"/>
      <c r="X60" s="858"/>
      <c r="Y60" s="858"/>
      <c r="Z60" s="858"/>
      <c r="AA60" s="858"/>
      <c r="AB60" s="858"/>
      <c r="AC60" s="858"/>
      <c r="AD60" s="858"/>
      <c r="AE60" s="859"/>
      <c r="AF60" s="808"/>
      <c r="AG60" s="809"/>
      <c r="AH60" s="809"/>
      <c r="AI60" s="809"/>
      <c r="AJ60" s="810"/>
      <c r="AK60" s="861"/>
      <c r="AL60" s="858"/>
      <c r="AM60" s="858"/>
      <c r="AN60" s="858"/>
      <c r="AO60" s="858"/>
      <c r="AP60" s="858"/>
      <c r="AQ60" s="858"/>
      <c r="AR60" s="858"/>
      <c r="AS60" s="858"/>
      <c r="AT60" s="858"/>
      <c r="AU60" s="858"/>
      <c r="AV60" s="858"/>
      <c r="AW60" s="858"/>
      <c r="AX60" s="858"/>
      <c r="AY60" s="858"/>
      <c r="AZ60" s="860"/>
      <c r="BA60" s="860"/>
      <c r="BB60" s="860"/>
      <c r="BC60" s="860"/>
      <c r="BD60" s="860"/>
      <c r="BE60" s="854"/>
      <c r="BF60" s="854"/>
      <c r="BG60" s="854"/>
      <c r="BH60" s="854"/>
      <c r="BI60" s="855"/>
      <c r="BJ60" s="97"/>
      <c r="BK60" s="97"/>
      <c r="BL60" s="97"/>
      <c r="BM60" s="97"/>
      <c r="BN60" s="97"/>
      <c r="BO60" s="106"/>
      <c r="BP60" s="106"/>
      <c r="BQ60" s="103">
        <v>54</v>
      </c>
      <c r="BR60" s="104"/>
      <c r="BS60" s="795"/>
      <c r="BT60" s="796"/>
      <c r="BU60" s="796"/>
      <c r="BV60" s="796"/>
      <c r="BW60" s="796"/>
      <c r="BX60" s="796"/>
      <c r="BY60" s="796"/>
      <c r="BZ60" s="796"/>
      <c r="CA60" s="796"/>
      <c r="CB60" s="796"/>
      <c r="CC60" s="796"/>
      <c r="CD60" s="796"/>
      <c r="CE60" s="796"/>
      <c r="CF60" s="796"/>
      <c r="CG60" s="797"/>
      <c r="CH60" s="798"/>
      <c r="CI60" s="799"/>
      <c r="CJ60" s="799"/>
      <c r="CK60" s="799"/>
      <c r="CL60" s="800"/>
      <c r="CM60" s="798"/>
      <c r="CN60" s="799"/>
      <c r="CO60" s="799"/>
      <c r="CP60" s="799"/>
      <c r="CQ60" s="800"/>
      <c r="CR60" s="798"/>
      <c r="CS60" s="799"/>
      <c r="CT60" s="799"/>
      <c r="CU60" s="799"/>
      <c r="CV60" s="800"/>
      <c r="CW60" s="798"/>
      <c r="CX60" s="799"/>
      <c r="CY60" s="799"/>
      <c r="CZ60" s="799"/>
      <c r="DA60" s="800"/>
      <c r="DB60" s="798"/>
      <c r="DC60" s="799"/>
      <c r="DD60" s="799"/>
      <c r="DE60" s="799"/>
      <c r="DF60" s="800"/>
      <c r="DG60" s="798"/>
      <c r="DH60" s="799"/>
      <c r="DI60" s="799"/>
      <c r="DJ60" s="799"/>
      <c r="DK60" s="800"/>
      <c r="DL60" s="798"/>
      <c r="DM60" s="799"/>
      <c r="DN60" s="799"/>
      <c r="DO60" s="799"/>
      <c r="DP60" s="800"/>
      <c r="DQ60" s="798"/>
      <c r="DR60" s="799"/>
      <c r="DS60" s="799"/>
      <c r="DT60" s="799"/>
      <c r="DU60" s="800"/>
      <c r="DV60" s="795"/>
      <c r="DW60" s="796"/>
      <c r="DX60" s="796"/>
      <c r="DY60" s="796"/>
      <c r="DZ60" s="801"/>
      <c r="EA60" s="95"/>
    </row>
    <row r="61" spans="1:131" ht="26.25" customHeight="1" thickBot="1" x14ac:dyDescent="0.2">
      <c r="A61" s="103">
        <v>34</v>
      </c>
      <c r="B61" s="802"/>
      <c r="C61" s="803"/>
      <c r="D61" s="803"/>
      <c r="E61" s="803"/>
      <c r="F61" s="803"/>
      <c r="G61" s="803"/>
      <c r="H61" s="803"/>
      <c r="I61" s="803"/>
      <c r="J61" s="803"/>
      <c r="K61" s="803"/>
      <c r="L61" s="803"/>
      <c r="M61" s="803"/>
      <c r="N61" s="803"/>
      <c r="O61" s="803"/>
      <c r="P61" s="804"/>
      <c r="Q61" s="857"/>
      <c r="R61" s="858"/>
      <c r="S61" s="858"/>
      <c r="T61" s="858"/>
      <c r="U61" s="858"/>
      <c r="V61" s="858"/>
      <c r="W61" s="858"/>
      <c r="X61" s="858"/>
      <c r="Y61" s="858"/>
      <c r="Z61" s="858"/>
      <c r="AA61" s="858"/>
      <c r="AB61" s="858"/>
      <c r="AC61" s="858"/>
      <c r="AD61" s="858"/>
      <c r="AE61" s="859"/>
      <c r="AF61" s="808"/>
      <c r="AG61" s="809"/>
      <c r="AH61" s="809"/>
      <c r="AI61" s="809"/>
      <c r="AJ61" s="810"/>
      <c r="AK61" s="861"/>
      <c r="AL61" s="858"/>
      <c r="AM61" s="858"/>
      <c r="AN61" s="858"/>
      <c r="AO61" s="858"/>
      <c r="AP61" s="858"/>
      <c r="AQ61" s="858"/>
      <c r="AR61" s="858"/>
      <c r="AS61" s="858"/>
      <c r="AT61" s="858"/>
      <c r="AU61" s="858"/>
      <c r="AV61" s="858"/>
      <c r="AW61" s="858"/>
      <c r="AX61" s="858"/>
      <c r="AY61" s="858"/>
      <c r="AZ61" s="860"/>
      <c r="BA61" s="860"/>
      <c r="BB61" s="860"/>
      <c r="BC61" s="860"/>
      <c r="BD61" s="860"/>
      <c r="BE61" s="854"/>
      <c r="BF61" s="854"/>
      <c r="BG61" s="854"/>
      <c r="BH61" s="854"/>
      <c r="BI61" s="855"/>
      <c r="BJ61" s="97"/>
      <c r="BK61" s="97"/>
      <c r="BL61" s="97"/>
      <c r="BM61" s="97"/>
      <c r="BN61" s="97"/>
      <c r="BO61" s="106"/>
      <c r="BP61" s="106"/>
      <c r="BQ61" s="103">
        <v>55</v>
      </c>
      <c r="BR61" s="104"/>
      <c r="BS61" s="795"/>
      <c r="BT61" s="796"/>
      <c r="BU61" s="796"/>
      <c r="BV61" s="796"/>
      <c r="BW61" s="796"/>
      <c r="BX61" s="796"/>
      <c r="BY61" s="796"/>
      <c r="BZ61" s="796"/>
      <c r="CA61" s="796"/>
      <c r="CB61" s="796"/>
      <c r="CC61" s="796"/>
      <c r="CD61" s="796"/>
      <c r="CE61" s="796"/>
      <c r="CF61" s="796"/>
      <c r="CG61" s="797"/>
      <c r="CH61" s="798"/>
      <c r="CI61" s="799"/>
      <c r="CJ61" s="799"/>
      <c r="CK61" s="799"/>
      <c r="CL61" s="800"/>
      <c r="CM61" s="798"/>
      <c r="CN61" s="799"/>
      <c r="CO61" s="799"/>
      <c r="CP61" s="799"/>
      <c r="CQ61" s="800"/>
      <c r="CR61" s="798"/>
      <c r="CS61" s="799"/>
      <c r="CT61" s="799"/>
      <c r="CU61" s="799"/>
      <c r="CV61" s="800"/>
      <c r="CW61" s="798"/>
      <c r="CX61" s="799"/>
      <c r="CY61" s="799"/>
      <c r="CZ61" s="799"/>
      <c r="DA61" s="800"/>
      <c r="DB61" s="798"/>
      <c r="DC61" s="799"/>
      <c r="DD61" s="799"/>
      <c r="DE61" s="799"/>
      <c r="DF61" s="800"/>
      <c r="DG61" s="798"/>
      <c r="DH61" s="799"/>
      <c r="DI61" s="799"/>
      <c r="DJ61" s="799"/>
      <c r="DK61" s="800"/>
      <c r="DL61" s="798"/>
      <c r="DM61" s="799"/>
      <c r="DN61" s="799"/>
      <c r="DO61" s="799"/>
      <c r="DP61" s="800"/>
      <c r="DQ61" s="798"/>
      <c r="DR61" s="799"/>
      <c r="DS61" s="799"/>
      <c r="DT61" s="799"/>
      <c r="DU61" s="800"/>
      <c r="DV61" s="795"/>
      <c r="DW61" s="796"/>
      <c r="DX61" s="796"/>
      <c r="DY61" s="796"/>
      <c r="DZ61" s="801"/>
      <c r="EA61" s="95"/>
    </row>
    <row r="62" spans="1:131" ht="26.25" customHeight="1" x14ac:dyDescent="0.15">
      <c r="A62" s="103">
        <v>35</v>
      </c>
      <c r="B62" s="802"/>
      <c r="C62" s="803"/>
      <c r="D62" s="803"/>
      <c r="E62" s="803"/>
      <c r="F62" s="803"/>
      <c r="G62" s="803"/>
      <c r="H62" s="803"/>
      <c r="I62" s="803"/>
      <c r="J62" s="803"/>
      <c r="K62" s="803"/>
      <c r="L62" s="803"/>
      <c r="M62" s="803"/>
      <c r="N62" s="803"/>
      <c r="O62" s="803"/>
      <c r="P62" s="804"/>
      <c r="Q62" s="857"/>
      <c r="R62" s="858"/>
      <c r="S62" s="858"/>
      <c r="T62" s="858"/>
      <c r="U62" s="858"/>
      <c r="V62" s="858"/>
      <c r="W62" s="858"/>
      <c r="X62" s="858"/>
      <c r="Y62" s="858"/>
      <c r="Z62" s="858"/>
      <c r="AA62" s="858"/>
      <c r="AB62" s="858"/>
      <c r="AC62" s="858"/>
      <c r="AD62" s="858"/>
      <c r="AE62" s="859"/>
      <c r="AF62" s="808"/>
      <c r="AG62" s="809"/>
      <c r="AH62" s="809"/>
      <c r="AI62" s="809"/>
      <c r="AJ62" s="810"/>
      <c r="AK62" s="861"/>
      <c r="AL62" s="858"/>
      <c r="AM62" s="858"/>
      <c r="AN62" s="858"/>
      <c r="AO62" s="858"/>
      <c r="AP62" s="858"/>
      <c r="AQ62" s="858"/>
      <c r="AR62" s="858"/>
      <c r="AS62" s="858"/>
      <c r="AT62" s="858"/>
      <c r="AU62" s="858"/>
      <c r="AV62" s="858"/>
      <c r="AW62" s="858"/>
      <c r="AX62" s="858"/>
      <c r="AY62" s="858"/>
      <c r="AZ62" s="860"/>
      <c r="BA62" s="860"/>
      <c r="BB62" s="860"/>
      <c r="BC62" s="860"/>
      <c r="BD62" s="860"/>
      <c r="BE62" s="854"/>
      <c r="BF62" s="854"/>
      <c r="BG62" s="854"/>
      <c r="BH62" s="854"/>
      <c r="BI62" s="855"/>
      <c r="BJ62" s="869" t="s">
        <v>369</v>
      </c>
      <c r="BK62" s="828"/>
      <c r="BL62" s="828"/>
      <c r="BM62" s="828"/>
      <c r="BN62" s="829"/>
      <c r="BO62" s="106"/>
      <c r="BP62" s="106"/>
      <c r="BQ62" s="103">
        <v>56</v>
      </c>
      <c r="BR62" s="104"/>
      <c r="BS62" s="795"/>
      <c r="BT62" s="796"/>
      <c r="BU62" s="796"/>
      <c r="BV62" s="796"/>
      <c r="BW62" s="796"/>
      <c r="BX62" s="796"/>
      <c r="BY62" s="796"/>
      <c r="BZ62" s="796"/>
      <c r="CA62" s="796"/>
      <c r="CB62" s="796"/>
      <c r="CC62" s="796"/>
      <c r="CD62" s="796"/>
      <c r="CE62" s="796"/>
      <c r="CF62" s="796"/>
      <c r="CG62" s="797"/>
      <c r="CH62" s="798"/>
      <c r="CI62" s="799"/>
      <c r="CJ62" s="799"/>
      <c r="CK62" s="799"/>
      <c r="CL62" s="800"/>
      <c r="CM62" s="798"/>
      <c r="CN62" s="799"/>
      <c r="CO62" s="799"/>
      <c r="CP62" s="799"/>
      <c r="CQ62" s="800"/>
      <c r="CR62" s="798"/>
      <c r="CS62" s="799"/>
      <c r="CT62" s="799"/>
      <c r="CU62" s="799"/>
      <c r="CV62" s="800"/>
      <c r="CW62" s="798"/>
      <c r="CX62" s="799"/>
      <c r="CY62" s="799"/>
      <c r="CZ62" s="799"/>
      <c r="DA62" s="800"/>
      <c r="DB62" s="798"/>
      <c r="DC62" s="799"/>
      <c r="DD62" s="799"/>
      <c r="DE62" s="799"/>
      <c r="DF62" s="800"/>
      <c r="DG62" s="798"/>
      <c r="DH62" s="799"/>
      <c r="DI62" s="799"/>
      <c r="DJ62" s="799"/>
      <c r="DK62" s="800"/>
      <c r="DL62" s="798"/>
      <c r="DM62" s="799"/>
      <c r="DN62" s="799"/>
      <c r="DO62" s="799"/>
      <c r="DP62" s="800"/>
      <c r="DQ62" s="798"/>
      <c r="DR62" s="799"/>
      <c r="DS62" s="799"/>
      <c r="DT62" s="799"/>
      <c r="DU62" s="800"/>
      <c r="DV62" s="795"/>
      <c r="DW62" s="796"/>
      <c r="DX62" s="796"/>
      <c r="DY62" s="796"/>
      <c r="DZ62" s="801"/>
      <c r="EA62" s="95"/>
    </row>
    <row r="63" spans="1:131" ht="26.25" customHeight="1" thickBot="1" x14ac:dyDescent="0.2">
      <c r="A63" s="105" t="s">
        <v>345</v>
      </c>
      <c r="B63" s="811" t="s">
        <v>370</v>
      </c>
      <c r="C63" s="812"/>
      <c r="D63" s="812"/>
      <c r="E63" s="812"/>
      <c r="F63" s="812"/>
      <c r="G63" s="812"/>
      <c r="H63" s="812"/>
      <c r="I63" s="812"/>
      <c r="J63" s="812"/>
      <c r="K63" s="812"/>
      <c r="L63" s="812"/>
      <c r="M63" s="812"/>
      <c r="N63" s="812"/>
      <c r="O63" s="812"/>
      <c r="P63" s="813"/>
      <c r="Q63" s="862"/>
      <c r="R63" s="863"/>
      <c r="S63" s="863"/>
      <c r="T63" s="863"/>
      <c r="U63" s="863"/>
      <c r="V63" s="863"/>
      <c r="W63" s="863"/>
      <c r="X63" s="863"/>
      <c r="Y63" s="863"/>
      <c r="Z63" s="863"/>
      <c r="AA63" s="863"/>
      <c r="AB63" s="863"/>
      <c r="AC63" s="863"/>
      <c r="AD63" s="863"/>
      <c r="AE63" s="864"/>
      <c r="AF63" s="865">
        <v>295</v>
      </c>
      <c r="AG63" s="866"/>
      <c r="AH63" s="866"/>
      <c r="AI63" s="866"/>
      <c r="AJ63" s="867"/>
      <c r="AK63" s="868"/>
      <c r="AL63" s="863"/>
      <c r="AM63" s="863"/>
      <c r="AN63" s="863"/>
      <c r="AO63" s="863"/>
      <c r="AP63" s="866">
        <v>2766</v>
      </c>
      <c r="AQ63" s="866"/>
      <c r="AR63" s="866"/>
      <c r="AS63" s="866"/>
      <c r="AT63" s="866"/>
      <c r="AU63" s="866">
        <v>2278</v>
      </c>
      <c r="AV63" s="866"/>
      <c r="AW63" s="866"/>
      <c r="AX63" s="866"/>
      <c r="AY63" s="866"/>
      <c r="AZ63" s="870"/>
      <c r="BA63" s="870"/>
      <c r="BB63" s="870"/>
      <c r="BC63" s="870"/>
      <c r="BD63" s="870"/>
      <c r="BE63" s="871"/>
      <c r="BF63" s="871"/>
      <c r="BG63" s="871"/>
      <c r="BH63" s="871"/>
      <c r="BI63" s="872"/>
      <c r="BJ63" s="873" t="s">
        <v>66</v>
      </c>
      <c r="BK63" s="874"/>
      <c r="BL63" s="874"/>
      <c r="BM63" s="874"/>
      <c r="BN63" s="875"/>
      <c r="BO63" s="106"/>
      <c r="BP63" s="106"/>
      <c r="BQ63" s="103">
        <v>57</v>
      </c>
      <c r="BR63" s="104"/>
      <c r="BS63" s="795"/>
      <c r="BT63" s="796"/>
      <c r="BU63" s="796"/>
      <c r="BV63" s="796"/>
      <c r="BW63" s="796"/>
      <c r="BX63" s="796"/>
      <c r="BY63" s="796"/>
      <c r="BZ63" s="796"/>
      <c r="CA63" s="796"/>
      <c r="CB63" s="796"/>
      <c r="CC63" s="796"/>
      <c r="CD63" s="796"/>
      <c r="CE63" s="796"/>
      <c r="CF63" s="796"/>
      <c r="CG63" s="797"/>
      <c r="CH63" s="798"/>
      <c r="CI63" s="799"/>
      <c r="CJ63" s="799"/>
      <c r="CK63" s="799"/>
      <c r="CL63" s="800"/>
      <c r="CM63" s="798"/>
      <c r="CN63" s="799"/>
      <c r="CO63" s="799"/>
      <c r="CP63" s="799"/>
      <c r="CQ63" s="800"/>
      <c r="CR63" s="798"/>
      <c r="CS63" s="799"/>
      <c r="CT63" s="799"/>
      <c r="CU63" s="799"/>
      <c r="CV63" s="800"/>
      <c r="CW63" s="798"/>
      <c r="CX63" s="799"/>
      <c r="CY63" s="799"/>
      <c r="CZ63" s="799"/>
      <c r="DA63" s="800"/>
      <c r="DB63" s="798"/>
      <c r="DC63" s="799"/>
      <c r="DD63" s="799"/>
      <c r="DE63" s="799"/>
      <c r="DF63" s="800"/>
      <c r="DG63" s="798"/>
      <c r="DH63" s="799"/>
      <c r="DI63" s="799"/>
      <c r="DJ63" s="799"/>
      <c r="DK63" s="800"/>
      <c r="DL63" s="798"/>
      <c r="DM63" s="799"/>
      <c r="DN63" s="799"/>
      <c r="DO63" s="799"/>
      <c r="DP63" s="800"/>
      <c r="DQ63" s="798"/>
      <c r="DR63" s="799"/>
      <c r="DS63" s="799"/>
      <c r="DT63" s="799"/>
      <c r="DU63" s="800"/>
      <c r="DV63" s="795"/>
      <c r="DW63" s="796"/>
      <c r="DX63" s="796"/>
      <c r="DY63" s="796"/>
      <c r="DZ63" s="801"/>
      <c r="EA63" s="95"/>
    </row>
    <row r="64" spans="1:131" ht="26.25" customHeight="1" x14ac:dyDescent="0.15">
      <c r="A64" s="106"/>
      <c r="B64" s="106"/>
      <c r="C64" s="106"/>
      <c r="D64" s="106"/>
      <c r="E64" s="106"/>
      <c r="F64" s="106"/>
      <c r="G64" s="106"/>
      <c r="H64" s="106"/>
      <c r="I64" s="106"/>
      <c r="J64" s="106"/>
      <c r="K64" s="106"/>
      <c r="L64" s="106"/>
      <c r="M64" s="106"/>
      <c r="N64" s="106"/>
      <c r="O64" s="106"/>
      <c r="P64" s="106"/>
      <c r="Q64" s="106"/>
      <c r="R64" s="106"/>
      <c r="S64" s="106"/>
      <c r="T64" s="106"/>
      <c r="U64" s="106"/>
      <c r="V64" s="106"/>
      <c r="W64" s="106"/>
      <c r="X64" s="106"/>
      <c r="Y64" s="106"/>
      <c r="Z64" s="106"/>
      <c r="AA64" s="106"/>
      <c r="AB64" s="106"/>
      <c r="AC64" s="106"/>
      <c r="AD64" s="106"/>
      <c r="AE64" s="106"/>
      <c r="AF64" s="106"/>
      <c r="AG64" s="106"/>
      <c r="AH64" s="106"/>
      <c r="AI64" s="106"/>
      <c r="AJ64" s="106"/>
      <c r="AK64" s="106"/>
      <c r="AL64" s="106"/>
      <c r="AM64" s="106"/>
      <c r="AN64" s="106"/>
      <c r="AO64" s="106"/>
      <c r="AP64" s="106"/>
      <c r="AQ64" s="106"/>
      <c r="AR64" s="106"/>
      <c r="AS64" s="106"/>
      <c r="AT64" s="106"/>
      <c r="AU64" s="106"/>
      <c r="AV64" s="106"/>
      <c r="AW64" s="106"/>
      <c r="AX64" s="106"/>
      <c r="AY64" s="106"/>
      <c r="AZ64" s="106"/>
      <c r="BA64" s="106"/>
      <c r="BB64" s="106"/>
      <c r="BC64" s="106"/>
      <c r="BD64" s="106"/>
      <c r="BE64" s="106"/>
      <c r="BF64" s="106"/>
      <c r="BG64" s="106"/>
      <c r="BH64" s="106"/>
      <c r="BI64" s="106"/>
      <c r="BJ64" s="106"/>
      <c r="BK64" s="106"/>
      <c r="BL64" s="106"/>
      <c r="BM64" s="106"/>
      <c r="BN64" s="106"/>
      <c r="BO64" s="106"/>
      <c r="BP64" s="106"/>
      <c r="BQ64" s="103">
        <v>58</v>
      </c>
      <c r="BR64" s="104"/>
      <c r="BS64" s="795"/>
      <c r="BT64" s="796"/>
      <c r="BU64" s="796"/>
      <c r="BV64" s="796"/>
      <c r="BW64" s="796"/>
      <c r="BX64" s="796"/>
      <c r="BY64" s="796"/>
      <c r="BZ64" s="796"/>
      <c r="CA64" s="796"/>
      <c r="CB64" s="796"/>
      <c r="CC64" s="796"/>
      <c r="CD64" s="796"/>
      <c r="CE64" s="796"/>
      <c r="CF64" s="796"/>
      <c r="CG64" s="797"/>
      <c r="CH64" s="798"/>
      <c r="CI64" s="799"/>
      <c r="CJ64" s="799"/>
      <c r="CK64" s="799"/>
      <c r="CL64" s="800"/>
      <c r="CM64" s="798"/>
      <c r="CN64" s="799"/>
      <c r="CO64" s="799"/>
      <c r="CP64" s="799"/>
      <c r="CQ64" s="800"/>
      <c r="CR64" s="798"/>
      <c r="CS64" s="799"/>
      <c r="CT64" s="799"/>
      <c r="CU64" s="799"/>
      <c r="CV64" s="800"/>
      <c r="CW64" s="798"/>
      <c r="CX64" s="799"/>
      <c r="CY64" s="799"/>
      <c r="CZ64" s="799"/>
      <c r="DA64" s="800"/>
      <c r="DB64" s="798"/>
      <c r="DC64" s="799"/>
      <c r="DD64" s="799"/>
      <c r="DE64" s="799"/>
      <c r="DF64" s="800"/>
      <c r="DG64" s="798"/>
      <c r="DH64" s="799"/>
      <c r="DI64" s="799"/>
      <c r="DJ64" s="799"/>
      <c r="DK64" s="800"/>
      <c r="DL64" s="798"/>
      <c r="DM64" s="799"/>
      <c r="DN64" s="799"/>
      <c r="DO64" s="799"/>
      <c r="DP64" s="800"/>
      <c r="DQ64" s="798"/>
      <c r="DR64" s="799"/>
      <c r="DS64" s="799"/>
      <c r="DT64" s="799"/>
      <c r="DU64" s="800"/>
      <c r="DV64" s="795"/>
      <c r="DW64" s="796"/>
      <c r="DX64" s="796"/>
      <c r="DY64" s="796"/>
      <c r="DZ64" s="801"/>
      <c r="EA64" s="95"/>
    </row>
    <row r="65" spans="1:131" ht="26.25" customHeight="1" thickBot="1" x14ac:dyDescent="0.2">
      <c r="A65" s="97" t="s">
        <v>371</v>
      </c>
      <c r="B65" s="97"/>
      <c r="C65" s="97"/>
      <c r="D65" s="97"/>
      <c r="E65" s="97"/>
      <c r="F65" s="97"/>
      <c r="G65" s="97"/>
      <c r="H65" s="97"/>
      <c r="I65" s="97"/>
      <c r="J65" s="97"/>
      <c r="K65" s="97"/>
      <c r="L65" s="97"/>
      <c r="M65" s="97"/>
      <c r="N65" s="97"/>
      <c r="O65" s="97"/>
      <c r="P65" s="97"/>
      <c r="Q65" s="97"/>
      <c r="R65" s="97"/>
      <c r="S65" s="97"/>
      <c r="T65" s="97"/>
      <c r="U65" s="97"/>
      <c r="V65" s="97"/>
      <c r="W65" s="97"/>
      <c r="X65" s="97"/>
      <c r="Y65" s="97"/>
      <c r="Z65" s="97"/>
      <c r="AA65" s="97"/>
      <c r="AB65" s="97"/>
      <c r="AC65" s="97"/>
      <c r="AD65" s="97"/>
      <c r="AE65" s="97"/>
      <c r="AF65" s="97"/>
      <c r="AG65" s="97"/>
      <c r="AH65" s="97"/>
      <c r="AI65" s="97"/>
      <c r="AJ65" s="97"/>
      <c r="AK65" s="97"/>
      <c r="AL65" s="97"/>
      <c r="AM65" s="97"/>
      <c r="AN65" s="97"/>
      <c r="AO65" s="97"/>
      <c r="AP65" s="97"/>
      <c r="AQ65" s="97"/>
      <c r="AR65" s="97"/>
      <c r="AS65" s="97"/>
      <c r="AT65" s="97"/>
      <c r="AU65" s="97"/>
      <c r="AV65" s="97"/>
      <c r="AW65" s="97"/>
      <c r="AX65" s="97"/>
      <c r="AY65" s="97"/>
      <c r="AZ65" s="97"/>
      <c r="BA65" s="97"/>
      <c r="BB65" s="97"/>
      <c r="BC65" s="97"/>
      <c r="BD65" s="97"/>
      <c r="BE65" s="106"/>
      <c r="BF65" s="106"/>
      <c r="BG65" s="106"/>
      <c r="BH65" s="106"/>
      <c r="BI65" s="106"/>
      <c r="BJ65" s="106"/>
      <c r="BK65" s="106"/>
      <c r="BL65" s="106"/>
      <c r="BM65" s="106"/>
      <c r="BN65" s="106"/>
      <c r="BO65" s="106"/>
      <c r="BP65" s="106"/>
      <c r="BQ65" s="103">
        <v>59</v>
      </c>
      <c r="BR65" s="104"/>
      <c r="BS65" s="795"/>
      <c r="BT65" s="796"/>
      <c r="BU65" s="796"/>
      <c r="BV65" s="796"/>
      <c r="BW65" s="796"/>
      <c r="BX65" s="796"/>
      <c r="BY65" s="796"/>
      <c r="BZ65" s="796"/>
      <c r="CA65" s="796"/>
      <c r="CB65" s="796"/>
      <c r="CC65" s="796"/>
      <c r="CD65" s="796"/>
      <c r="CE65" s="796"/>
      <c r="CF65" s="796"/>
      <c r="CG65" s="797"/>
      <c r="CH65" s="798"/>
      <c r="CI65" s="799"/>
      <c r="CJ65" s="799"/>
      <c r="CK65" s="799"/>
      <c r="CL65" s="800"/>
      <c r="CM65" s="798"/>
      <c r="CN65" s="799"/>
      <c r="CO65" s="799"/>
      <c r="CP65" s="799"/>
      <c r="CQ65" s="800"/>
      <c r="CR65" s="798"/>
      <c r="CS65" s="799"/>
      <c r="CT65" s="799"/>
      <c r="CU65" s="799"/>
      <c r="CV65" s="800"/>
      <c r="CW65" s="798"/>
      <c r="CX65" s="799"/>
      <c r="CY65" s="799"/>
      <c r="CZ65" s="799"/>
      <c r="DA65" s="800"/>
      <c r="DB65" s="798"/>
      <c r="DC65" s="799"/>
      <c r="DD65" s="799"/>
      <c r="DE65" s="799"/>
      <c r="DF65" s="800"/>
      <c r="DG65" s="798"/>
      <c r="DH65" s="799"/>
      <c r="DI65" s="799"/>
      <c r="DJ65" s="799"/>
      <c r="DK65" s="800"/>
      <c r="DL65" s="798"/>
      <c r="DM65" s="799"/>
      <c r="DN65" s="799"/>
      <c r="DO65" s="799"/>
      <c r="DP65" s="800"/>
      <c r="DQ65" s="798"/>
      <c r="DR65" s="799"/>
      <c r="DS65" s="799"/>
      <c r="DT65" s="799"/>
      <c r="DU65" s="800"/>
      <c r="DV65" s="795"/>
      <c r="DW65" s="796"/>
      <c r="DX65" s="796"/>
      <c r="DY65" s="796"/>
      <c r="DZ65" s="801"/>
      <c r="EA65" s="95"/>
    </row>
    <row r="66" spans="1:131" ht="26.25" customHeight="1" x14ac:dyDescent="0.15">
      <c r="A66" s="749" t="s">
        <v>372</v>
      </c>
      <c r="B66" s="750"/>
      <c r="C66" s="750"/>
      <c r="D66" s="750"/>
      <c r="E66" s="750"/>
      <c r="F66" s="750"/>
      <c r="G66" s="750"/>
      <c r="H66" s="750"/>
      <c r="I66" s="750"/>
      <c r="J66" s="750"/>
      <c r="K66" s="750"/>
      <c r="L66" s="750"/>
      <c r="M66" s="750"/>
      <c r="N66" s="750"/>
      <c r="O66" s="750"/>
      <c r="P66" s="751"/>
      <c r="Q66" s="755" t="s">
        <v>350</v>
      </c>
      <c r="R66" s="756"/>
      <c r="S66" s="756"/>
      <c r="T66" s="756"/>
      <c r="U66" s="757"/>
      <c r="V66" s="755" t="s">
        <v>351</v>
      </c>
      <c r="W66" s="756"/>
      <c r="X66" s="756"/>
      <c r="Y66" s="756"/>
      <c r="Z66" s="757"/>
      <c r="AA66" s="755" t="s">
        <v>352</v>
      </c>
      <c r="AB66" s="756"/>
      <c r="AC66" s="756"/>
      <c r="AD66" s="756"/>
      <c r="AE66" s="757"/>
      <c r="AF66" s="876" t="s">
        <v>353</v>
      </c>
      <c r="AG66" s="837"/>
      <c r="AH66" s="837"/>
      <c r="AI66" s="837"/>
      <c r="AJ66" s="877"/>
      <c r="AK66" s="755" t="s">
        <v>354</v>
      </c>
      <c r="AL66" s="750"/>
      <c r="AM66" s="750"/>
      <c r="AN66" s="750"/>
      <c r="AO66" s="751"/>
      <c r="AP66" s="755" t="s">
        <v>355</v>
      </c>
      <c r="AQ66" s="756"/>
      <c r="AR66" s="756"/>
      <c r="AS66" s="756"/>
      <c r="AT66" s="757"/>
      <c r="AU66" s="755" t="s">
        <v>373</v>
      </c>
      <c r="AV66" s="756"/>
      <c r="AW66" s="756"/>
      <c r="AX66" s="756"/>
      <c r="AY66" s="757"/>
      <c r="AZ66" s="755" t="s">
        <v>325</v>
      </c>
      <c r="BA66" s="756"/>
      <c r="BB66" s="756"/>
      <c r="BC66" s="756"/>
      <c r="BD66" s="762"/>
      <c r="BE66" s="106"/>
      <c r="BF66" s="106"/>
      <c r="BG66" s="106"/>
      <c r="BH66" s="106"/>
      <c r="BI66" s="106"/>
      <c r="BJ66" s="106"/>
      <c r="BK66" s="106"/>
      <c r="BL66" s="106"/>
      <c r="BM66" s="106"/>
      <c r="BN66" s="106"/>
      <c r="BO66" s="106"/>
      <c r="BP66" s="106"/>
      <c r="BQ66" s="103">
        <v>60</v>
      </c>
      <c r="BR66" s="108"/>
      <c r="BS66" s="881"/>
      <c r="BT66" s="882"/>
      <c r="BU66" s="882"/>
      <c r="BV66" s="882"/>
      <c r="BW66" s="882"/>
      <c r="BX66" s="882"/>
      <c r="BY66" s="882"/>
      <c r="BZ66" s="882"/>
      <c r="CA66" s="882"/>
      <c r="CB66" s="882"/>
      <c r="CC66" s="882"/>
      <c r="CD66" s="882"/>
      <c r="CE66" s="882"/>
      <c r="CF66" s="882"/>
      <c r="CG66" s="887"/>
      <c r="CH66" s="884"/>
      <c r="CI66" s="885"/>
      <c r="CJ66" s="885"/>
      <c r="CK66" s="885"/>
      <c r="CL66" s="886"/>
      <c r="CM66" s="884"/>
      <c r="CN66" s="885"/>
      <c r="CO66" s="885"/>
      <c r="CP66" s="885"/>
      <c r="CQ66" s="886"/>
      <c r="CR66" s="884"/>
      <c r="CS66" s="885"/>
      <c r="CT66" s="885"/>
      <c r="CU66" s="885"/>
      <c r="CV66" s="886"/>
      <c r="CW66" s="884"/>
      <c r="CX66" s="885"/>
      <c r="CY66" s="885"/>
      <c r="CZ66" s="885"/>
      <c r="DA66" s="886"/>
      <c r="DB66" s="884"/>
      <c r="DC66" s="885"/>
      <c r="DD66" s="885"/>
      <c r="DE66" s="885"/>
      <c r="DF66" s="886"/>
      <c r="DG66" s="884"/>
      <c r="DH66" s="885"/>
      <c r="DI66" s="885"/>
      <c r="DJ66" s="885"/>
      <c r="DK66" s="886"/>
      <c r="DL66" s="884"/>
      <c r="DM66" s="885"/>
      <c r="DN66" s="885"/>
      <c r="DO66" s="885"/>
      <c r="DP66" s="886"/>
      <c r="DQ66" s="884"/>
      <c r="DR66" s="885"/>
      <c r="DS66" s="885"/>
      <c r="DT66" s="885"/>
      <c r="DU66" s="886"/>
      <c r="DV66" s="881"/>
      <c r="DW66" s="882"/>
      <c r="DX66" s="882"/>
      <c r="DY66" s="882"/>
      <c r="DZ66" s="883"/>
      <c r="EA66" s="95"/>
    </row>
    <row r="67" spans="1:131" ht="26.25" customHeight="1" thickBot="1" x14ac:dyDescent="0.2">
      <c r="A67" s="752"/>
      <c r="B67" s="753"/>
      <c r="C67" s="753"/>
      <c r="D67" s="753"/>
      <c r="E67" s="753"/>
      <c r="F67" s="753"/>
      <c r="G67" s="753"/>
      <c r="H67" s="753"/>
      <c r="I67" s="753"/>
      <c r="J67" s="753"/>
      <c r="K67" s="753"/>
      <c r="L67" s="753"/>
      <c r="M67" s="753"/>
      <c r="N67" s="753"/>
      <c r="O67" s="753"/>
      <c r="P67" s="754"/>
      <c r="Q67" s="758"/>
      <c r="R67" s="759"/>
      <c r="S67" s="759"/>
      <c r="T67" s="759"/>
      <c r="U67" s="760"/>
      <c r="V67" s="758"/>
      <c r="W67" s="759"/>
      <c r="X67" s="759"/>
      <c r="Y67" s="759"/>
      <c r="Z67" s="760"/>
      <c r="AA67" s="758"/>
      <c r="AB67" s="759"/>
      <c r="AC67" s="759"/>
      <c r="AD67" s="759"/>
      <c r="AE67" s="760"/>
      <c r="AF67" s="878"/>
      <c r="AG67" s="840"/>
      <c r="AH67" s="840"/>
      <c r="AI67" s="840"/>
      <c r="AJ67" s="879"/>
      <c r="AK67" s="880"/>
      <c r="AL67" s="753"/>
      <c r="AM67" s="753"/>
      <c r="AN67" s="753"/>
      <c r="AO67" s="754"/>
      <c r="AP67" s="758"/>
      <c r="AQ67" s="759"/>
      <c r="AR67" s="759"/>
      <c r="AS67" s="759"/>
      <c r="AT67" s="760"/>
      <c r="AU67" s="758"/>
      <c r="AV67" s="759"/>
      <c r="AW67" s="759"/>
      <c r="AX67" s="759"/>
      <c r="AY67" s="760"/>
      <c r="AZ67" s="758"/>
      <c r="BA67" s="759"/>
      <c r="BB67" s="759"/>
      <c r="BC67" s="759"/>
      <c r="BD67" s="764"/>
      <c r="BE67" s="106"/>
      <c r="BF67" s="106"/>
      <c r="BG67" s="106"/>
      <c r="BH67" s="106"/>
      <c r="BI67" s="106"/>
      <c r="BJ67" s="106"/>
      <c r="BK67" s="106"/>
      <c r="BL67" s="106"/>
      <c r="BM67" s="106"/>
      <c r="BN67" s="106"/>
      <c r="BO67" s="106"/>
      <c r="BP67" s="106"/>
      <c r="BQ67" s="103">
        <v>61</v>
      </c>
      <c r="BR67" s="108"/>
      <c r="BS67" s="881"/>
      <c r="BT67" s="882"/>
      <c r="BU67" s="882"/>
      <c r="BV67" s="882"/>
      <c r="BW67" s="882"/>
      <c r="BX67" s="882"/>
      <c r="BY67" s="882"/>
      <c r="BZ67" s="882"/>
      <c r="CA67" s="882"/>
      <c r="CB67" s="882"/>
      <c r="CC67" s="882"/>
      <c r="CD67" s="882"/>
      <c r="CE67" s="882"/>
      <c r="CF67" s="882"/>
      <c r="CG67" s="887"/>
      <c r="CH67" s="884"/>
      <c r="CI67" s="885"/>
      <c r="CJ67" s="885"/>
      <c r="CK67" s="885"/>
      <c r="CL67" s="886"/>
      <c r="CM67" s="884"/>
      <c r="CN67" s="885"/>
      <c r="CO67" s="885"/>
      <c r="CP67" s="885"/>
      <c r="CQ67" s="886"/>
      <c r="CR67" s="884"/>
      <c r="CS67" s="885"/>
      <c r="CT67" s="885"/>
      <c r="CU67" s="885"/>
      <c r="CV67" s="886"/>
      <c r="CW67" s="884"/>
      <c r="CX67" s="885"/>
      <c r="CY67" s="885"/>
      <c r="CZ67" s="885"/>
      <c r="DA67" s="886"/>
      <c r="DB67" s="884"/>
      <c r="DC67" s="885"/>
      <c r="DD67" s="885"/>
      <c r="DE67" s="885"/>
      <c r="DF67" s="886"/>
      <c r="DG67" s="884"/>
      <c r="DH67" s="885"/>
      <c r="DI67" s="885"/>
      <c r="DJ67" s="885"/>
      <c r="DK67" s="886"/>
      <c r="DL67" s="884"/>
      <c r="DM67" s="885"/>
      <c r="DN67" s="885"/>
      <c r="DO67" s="885"/>
      <c r="DP67" s="886"/>
      <c r="DQ67" s="884"/>
      <c r="DR67" s="885"/>
      <c r="DS67" s="885"/>
      <c r="DT67" s="885"/>
      <c r="DU67" s="886"/>
      <c r="DV67" s="881"/>
      <c r="DW67" s="882"/>
      <c r="DX67" s="882"/>
      <c r="DY67" s="882"/>
      <c r="DZ67" s="883"/>
      <c r="EA67" s="95"/>
    </row>
    <row r="68" spans="1:131" ht="26.25" customHeight="1" thickTop="1" x14ac:dyDescent="0.15">
      <c r="A68" s="101">
        <v>1</v>
      </c>
      <c r="B68" s="891" t="s">
        <v>374</v>
      </c>
      <c r="C68" s="892"/>
      <c r="D68" s="892"/>
      <c r="E68" s="892"/>
      <c r="F68" s="892"/>
      <c r="G68" s="892"/>
      <c r="H68" s="892"/>
      <c r="I68" s="892"/>
      <c r="J68" s="892"/>
      <c r="K68" s="892"/>
      <c r="L68" s="892"/>
      <c r="M68" s="892"/>
      <c r="N68" s="892"/>
      <c r="O68" s="892"/>
      <c r="P68" s="893"/>
      <c r="Q68" s="894">
        <v>1465</v>
      </c>
      <c r="R68" s="888"/>
      <c r="S68" s="888"/>
      <c r="T68" s="888"/>
      <c r="U68" s="888"/>
      <c r="V68" s="888">
        <v>1311</v>
      </c>
      <c r="W68" s="888"/>
      <c r="X68" s="888"/>
      <c r="Y68" s="888"/>
      <c r="Z68" s="888"/>
      <c r="AA68" s="888">
        <v>154</v>
      </c>
      <c r="AB68" s="888"/>
      <c r="AC68" s="888"/>
      <c r="AD68" s="888"/>
      <c r="AE68" s="888"/>
      <c r="AF68" s="888">
        <v>154</v>
      </c>
      <c r="AG68" s="888"/>
      <c r="AH68" s="888"/>
      <c r="AI68" s="888"/>
      <c r="AJ68" s="888"/>
      <c r="AK68" s="888">
        <v>0</v>
      </c>
      <c r="AL68" s="888"/>
      <c r="AM68" s="888"/>
      <c r="AN68" s="888"/>
      <c r="AO68" s="888"/>
      <c r="AP68" s="888">
        <v>0</v>
      </c>
      <c r="AQ68" s="888"/>
      <c r="AR68" s="888"/>
      <c r="AS68" s="888"/>
      <c r="AT68" s="888"/>
      <c r="AU68" s="888">
        <v>0</v>
      </c>
      <c r="AV68" s="888"/>
      <c r="AW68" s="888"/>
      <c r="AX68" s="888"/>
      <c r="AY68" s="888"/>
      <c r="AZ68" s="889"/>
      <c r="BA68" s="889"/>
      <c r="BB68" s="889"/>
      <c r="BC68" s="889"/>
      <c r="BD68" s="890"/>
      <c r="BE68" s="106"/>
      <c r="BF68" s="106"/>
      <c r="BG68" s="106"/>
      <c r="BH68" s="106"/>
      <c r="BI68" s="106"/>
      <c r="BJ68" s="106"/>
      <c r="BK68" s="106"/>
      <c r="BL68" s="106"/>
      <c r="BM68" s="106"/>
      <c r="BN68" s="106"/>
      <c r="BO68" s="106"/>
      <c r="BP68" s="106"/>
      <c r="BQ68" s="103">
        <v>62</v>
      </c>
      <c r="BR68" s="108"/>
      <c r="BS68" s="881"/>
      <c r="BT68" s="882"/>
      <c r="BU68" s="882"/>
      <c r="BV68" s="882"/>
      <c r="BW68" s="882"/>
      <c r="BX68" s="882"/>
      <c r="BY68" s="882"/>
      <c r="BZ68" s="882"/>
      <c r="CA68" s="882"/>
      <c r="CB68" s="882"/>
      <c r="CC68" s="882"/>
      <c r="CD68" s="882"/>
      <c r="CE68" s="882"/>
      <c r="CF68" s="882"/>
      <c r="CG68" s="887"/>
      <c r="CH68" s="884"/>
      <c r="CI68" s="885"/>
      <c r="CJ68" s="885"/>
      <c r="CK68" s="885"/>
      <c r="CL68" s="886"/>
      <c r="CM68" s="884"/>
      <c r="CN68" s="885"/>
      <c r="CO68" s="885"/>
      <c r="CP68" s="885"/>
      <c r="CQ68" s="886"/>
      <c r="CR68" s="884"/>
      <c r="CS68" s="885"/>
      <c r="CT68" s="885"/>
      <c r="CU68" s="885"/>
      <c r="CV68" s="886"/>
      <c r="CW68" s="884"/>
      <c r="CX68" s="885"/>
      <c r="CY68" s="885"/>
      <c r="CZ68" s="885"/>
      <c r="DA68" s="886"/>
      <c r="DB68" s="884"/>
      <c r="DC68" s="885"/>
      <c r="DD68" s="885"/>
      <c r="DE68" s="885"/>
      <c r="DF68" s="886"/>
      <c r="DG68" s="884"/>
      <c r="DH68" s="885"/>
      <c r="DI68" s="885"/>
      <c r="DJ68" s="885"/>
      <c r="DK68" s="886"/>
      <c r="DL68" s="884"/>
      <c r="DM68" s="885"/>
      <c r="DN68" s="885"/>
      <c r="DO68" s="885"/>
      <c r="DP68" s="886"/>
      <c r="DQ68" s="884"/>
      <c r="DR68" s="885"/>
      <c r="DS68" s="885"/>
      <c r="DT68" s="885"/>
      <c r="DU68" s="886"/>
      <c r="DV68" s="881"/>
      <c r="DW68" s="882"/>
      <c r="DX68" s="882"/>
      <c r="DY68" s="882"/>
      <c r="DZ68" s="883"/>
      <c r="EA68" s="95"/>
    </row>
    <row r="69" spans="1:131" ht="26.25" customHeight="1" x14ac:dyDescent="0.15">
      <c r="A69" s="103">
        <v>2</v>
      </c>
      <c r="B69" s="895" t="s">
        <v>375</v>
      </c>
      <c r="C69" s="896"/>
      <c r="D69" s="896"/>
      <c r="E69" s="896"/>
      <c r="F69" s="896"/>
      <c r="G69" s="896"/>
      <c r="H69" s="896"/>
      <c r="I69" s="896"/>
      <c r="J69" s="896"/>
      <c r="K69" s="896"/>
      <c r="L69" s="896"/>
      <c r="M69" s="896"/>
      <c r="N69" s="896"/>
      <c r="O69" s="896"/>
      <c r="P69" s="897"/>
      <c r="Q69" s="898">
        <v>434039</v>
      </c>
      <c r="R69" s="852"/>
      <c r="S69" s="852"/>
      <c r="T69" s="852"/>
      <c r="U69" s="852"/>
      <c r="V69" s="852">
        <v>424630</v>
      </c>
      <c r="W69" s="852"/>
      <c r="X69" s="852"/>
      <c r="Y69" s="852"/>
      <c r="Z69" s="852"/>
      <c r="AA69" s="852">
        <v>9409</v>
      </c>
      <c r="AB69" s="852"/>
      <c r="AC69" s="852"/>
      <c r="AD69" s="852"/>
      <c r="AE69" s="852"/>
      <c r="AF69" s="852">
        <v>9409</v>
      </c>
      <c r="AG69" s="852"/>
      <c r="AH69" s="852"/>
      <c r="AI69" s="852"/>
      <c r="AJ69" s="852"/>
      <c r="AK69" s="852">
        <v>840</v>
      </c>
      <c r="AL69" s="852"/>
      <c r="AM69" s="852"/>
      <c r="AN69" s="852"/>
      <c r="AO69" s="852"/>
      <c r="AP69" s="852">
        <v>0</v>
      </c>
      <c r="AQ69" s="852"/>
      <c r="AR69" s="852"/>
      <c r="AS69" s="852"/>
      <c r="AT69" s="852"/>
      <c r="AU69" s="852">
        <v>0</v>
      </c>
      <c r="AV69" s="852"/>
      <c r="AW69" s="852"/>
      <c r="AX69" s="852"/>
      <c r="AY69" s="852"/>
      <c r="AZ69" s="854"/>
      <c r="BA69" s="854"/>
      <c r="BB69" s="854"/>
      <c r="BC69" s="854"/>
      <c r="BD69" s="855"/>
      <c r="BE69" s="106"/>
      <c r="BF69" s="106"/>
      <c r="BG69" s="106"/>
      <c r="BH69" s="106"/>
      <c r="BI69" s="106"/>
      <c r="BJ69" s="106"/>
      <c r="BK69" s="106"/>
      <c r="BL69" s="106"/>
      <c r="BM69" s="106"/>
      <c r="BN69" s="106"/>
      <c r="BO69" s="106"/>
      <c r="BP69" s="106"/>
      <c r="BQ69" s="103">
        <v>63</v>
      </c>
      <c r="BR69" s="108"/>
      <c r="BS69" s="881"/>
      <c r="BT69" s="882"/>
      <c r="BU69" s="882"/>
      <c r="BV69" s="882"/>
      <c r="BW69" s="882"/>
      <c r="BX69" s="882"/>
      <c r="BY69" s="882"/>
      <c r="BZ69" s="882"/>
      <c r="CA69" s="882"/>
      <c r="CB69" s="882"/>
      <c r="CC69" s="882"/>
      <c r="CD69" s="882"/>
      <c r="CE69" s="882"/>
      <c r="CF69" s="882"/>
      <c r="CG69" s="887"/>
      <c r="CH69" s="884"/>
      <c r="CI69" s="885"/>
      <c r="CJ69" s="885"/>
      <c r="CK69" s="885"/>
      <c r="CL69" s="886"/>
      <c r="CM69" s="884"/>
      <c r="CN69" s="885"/>
      <c r="CO69" s="885"/>
      <c r="CP69" s="885"/>
      <c r="CQ69" s="886"/>
      <c r="CR69" s="884"/>
      <c r="CS69" s="885"/>
      <c r="CT69" s="885"/>
      <c r="CU69" s="885"/>
      <c r="CV69" s="886"/>
      <c r="CW69" s="884"/>
      <c r="CX69" s="885"/>
      <c r="CY69" s="885"/>
      <c r="CZ69" s="885"/>
      <c r="DA69" s="886"/>
      <c r="DB69" s="884"/>
      <c r="DC69" s="885"/>
      <c r="DD69" s="885"/>
      <c r="DE69" s="885"/>
      <c r="DF69" s="886"/>
      <c r="DG69" s="884"/>
      <c r="DH69" s="885"/>
      <c r="DI69" s="885"/>
      <c r="DJ69" s="885"/>
      <c r="DK69" s="886"/>
      <c r="DL69" s="884"/>
      <c r="DM69" s="885"/>
      <c r="DN69" s="885"/>
      <c r="DO69" s="885"/>
      <c r="DP69" s="886"/>
      <c r="DQ69" s="884"/>
      <c r="DR69" s="885"/>
      <c r="DS69" s="885"/>
      <c r="DT69" s="885"/>
      <c r="DU69" s="886"/>
      <c r="DV69" s="881"/>
      <c r="DW69" s="882"/>
      <c r="DX69" s="882"/>
      <c r="DY69" s="882"/>
      <c r="DZ69" s="883"/>
      <c r="EA69" s="95"/>
    </row>
    <row r="70" spans="1:131" ht="26.25" customHeight="1" x14ac:dyDescent="0.15">
      <c r="A70" s="103">
        <v>3</v>
      </c>
      <c r="B70" s="895" t="s">
        <v>376</v>
      </c>
      <c r="C70" s="896"/>
      <c r="D70" s="896"/>
      <c r="E70" s="896"/>
      <c r="F70" s="896"/>
      <c r="G70" s="896"/>
      <c r="H70" s="896"/>
      <c r="I70" s="896"/>
      <c r="J70" s="896"/>
      <c r="K70" s="896"/>
      <c r="L70" s="896"/>
      <c r="M70" s="896"/>
      <c r="N70" s="896"/>
      <c r="O70" s="896"/>
      <c r="P70" s="897"/>
      <c r="Q70" s="898">
        <v>4748</v>
      </c>
      <c r="R70" s="852"/>
      <c r="S70" s="852"/>
      <c r="T70" s="852"/>
      <c r="U70" s="852"/>
      <c r="V70" s="852">
        <v>4460</v>
      </c>
      <c r="W70" s="852"/>
      <c r="X70" s="852"/>
      <c r="Y70" s="852"/>
      <c r="Z70" s="852"/>
      <c r="AA70" s="852">
        <v>288</v>
      </c>
      <c r="AB70" s="852"/>
      <c r="AC70" s="852"/>
      <c r="AD70" s="852"/>
      <c r="AE70" s="852"/>
      <c r="AF70" s="852">
        <v>288</v>
      </c>
      <c r="AG70" s="852"/>
      <c r="AH70" s="852"/>
      <c r="AI70" s="852"/>
      <c r="AJ70" s="852"/>
      <c r="AK70" s="852">
        <v>0</v>
      </c>
      <c r="AL70" s="852"/>
      <c r="AM70" s="852"/>
      <c r="AN70" s="852"/>
      <c r="AO70" s="852"/>
      <c r="AP70" s="852">
        <v>0</v>
      </c>
      <c r="AQ70" s="852"/>
      <c r="AR70" s="852"/>
      <c r="AS70" s="852"/>
      <c r="AT70" s="852"/>
      <c r="AU70" s="852">
        <v>0</v>
      </c>
      <c r="AV70" s="852"/>
      <c r="AW70" s="852"/>
      <c r="AX70" s="852"/>
      <c r="AY70" s="852"/>
      <c r="AZ70" s="854"/>
      <c r="BA70" s="854"/>
      <c r="BB70" s="854"/>
      <c r="BC70" s="854"/>
      <c r="BD70" s="855"/>
      <c r="BE70" s="106"/>
      <c r="BF70" s="106"/>
      <c r="BG70" s="106"/>
      <c r="BH70" s="106"/>
      <c r="BI70" s="106"/>
      <c r="BJ70" s="106"/>
      <c r="BK70" s="106"/>
      <c r="BL70" s="106"/>
      <c r="BM70" s="106"/>
      <c r="BN70" s="106"/>
      <c r="BO70" s="106"/>
      <c r="BP70" s="106"/>
      <c r="BQ70" s="103">
        <v>64</v>
      </c>
      <c r="BR70" s="108"/>
      <c r="BS70" s="881"/>
      <c r="BT70" s="882"/>
      <c r="BU70" s="882"/>
      <c r="BV70" s="882"/>
      <c r="BW70" s="882"/>
      <c r="BX70" s="882"/>
      <c r="BY70" s="882"/>
      <c r="BZ70" s="882"/>
      <c r="CA70" s="882"/>
      <c r="CB70" s="882"/>
      <c r="CC70" s="882"/>
      <c r="CD70" s="882"/>
      <c r="CE70" s="882"/>
      <c r="CF70" s="882"/>
      <c r="CG70" s="887"/>
      <c r="CH70" s="884"/>
      <c r="CI70" s="885"/>
      <c r="CJ70" s="885"/>
      <c r="CK70" s="885"/>
      <c r="CL70" s="886"/>
      <c r="CM70" s="884"/>
      <c r="CN70" s="885"/>
      <c r="CO70" s="885"/>
      <c r="CP70" s="885"/>
      <c r="CQ70" s="886"/>
      <c r="CR70" s="884"/>
      <c r="CS70" s="885"/>
      <c r="CT70" s="885"/>
      <c r="CU70" s="885"/>
      <c r="CV70" s="886"/>
      <c r="CW70" s="884"/>
      <c r="CX70" s="885"/>
      <c r="CY70" s="885"/>
      <c r="CZ70" s="885"/>
      <c r="DA70" s="886"/>
      <c r="DB70" s="884"/>
      <c r="DC70" s="885"/>
      <c r="DD70" s="885"/>
      <c r="DE70" s="885"/>
      <c r="DF70" s="886"/>
      <c r="DG70" s="884"/>
      <c r="DH70" s="885"/>
      <c r="DI70" s="885"/>
      <c r="DJ70" s="885"/>
      <c r="DK70" s="886"/>
      <c r="DL70" s="884"/>
      <c r="DM70" s="885"/>
      <c r="DN70" s="885"/>
      <c r="DO70" s="885"/>
      <c r="DP70" s="886"/>
      <c r="DQ70" s="884"/>
      <c r="DR70" s="885"/>
      <c r="DS70" s="885"/>
      <c r="DT70" s="885"/>
      <c r="DU70" s="886"/>
      <c r="DV70" s="881"/>
      <c r="DW70" s="882"/>
      <c r="DX70" s="882"/>
      <c r="DY70" s="882"/>
      <c r="DZ70" s="883"/>
      <c r="EA70" s="95"/>
    </row>
    <row r="71" spans="1:131" ht="26.25" customHeight="1" x14ac:dyDescent="0.15">
      <c r="A71" s="103">
        <v>4</v>
      </c>
      <c r="B71" s="895" t="s">
        <v>377</v>
      </c>
      <c r="C71" s="896"/>
      <c r="D71" s="896"/>
      <c r="E71" s="896"/>
      <c r="F71" s="896"/>
      <c r="G71" s="896"/>
      <c r="H71" s="896"/>
      <c r="I71" s="896"/>
      <c r="J71" s="896"/>
      <c r="K71" s="896"/>
      <c r="L71" s="896"/>
      <c r="M71" s="896"/>
      <c r="N71" s="896"/>
      <c r="O71" s="896"/>
      <c r="P71" s="897"/>
      <c r="Q71" s="898">
        <v>7201</v>
      </c>
      <c r="R71" s="852"/>
      <c r="S71" s="852"/>
      <c r="T71" s="852"/>
      <c r="U71" s="852"/>
      <c r="V71" s="852">
        <v>7026</v>
      </c>
      <c r="W71" s="852"/>
      <c r="X71" s="852"/>
      <c r="Y71" s="852"/>
      <c r="Z71" s="852"/>
      <c r="AA71" s="852">
        <v>175</v>
      </c>
      <c r="AB71" s="852"/>
      <c r="AC71" s="852"/>
      <c r="AD71" s="852"/>
      <c r="AE71" s="852"/>
      <c r="AF71" s="852">
        <v>125</v>
      </c>
      <c r="AG71" s="852"/>
      <c r="AH71" s="852"/>
      <c r="AI71" s="852"/>
      <c r="AJ71" s="852"/>
      <c r="AK71" s="852">
        <v>0</v>
      </c>
      <c r="AL71" s="852"/>
      <c r="AM71" s="852"/>
      <c r="AN71" s="852"/>
      <c r="AO71" s="852"/>
      <c r="AP71" s="852">
        <v>4413</v>
      </c>
      <c r="AQ71" s="852"/>
      <c r="AR71" s="852"/>
      <c r="AS71" s="852"/>
      <c r="AT71" s="852"/>
      <c r="AU71" s="852">
        <v>74</v>
      </c>
      <c r="AV71" s="852"/>
      <c r="AW71" s="852"/>
      <c r="AX71" s="852"/>
      <c r="AY71" s="852"/>
      <c r="AZ71" s="854"/>
      <c r="BA71" s="854"/>
      <c r="BB71" s="854"/>
      <c r="BC71" s="854"/>
      <c r="BD71" s="855"/>
      <c r="BE71" s="106"/>
      <c r="BF71" s="106"/>
      <c r="BG71" s="106"/>
      <c r="BH71" s="106"/>
      <c r="BI71" s="106"/>
      <c r="BJ71" s="106"/>
      <c r="BK71" s="106"/>
      <c r="BL71" s="106"/>
      <c r="BM71" s="106"/>
      <c r="BN71" s="106"/>
      <c r="BO71" s="106"/>
      <c r="BP71" s="106"/>
      <c r="BQ71" s="103">
        <v>65</v>
      </c>
      <c r="BR71" s="108"/>
      <c r="BS71" s="881"/>
      <c r="BT71" s="882"/>
      <c r="BU71" s="882"/>
      <c r="BV71" s="882"/>
      <c r="BW71" s="882"/>
      <c r="BX71" s="882"/>
      <c r="BY71" s="882"/>
      <c r="BZ71" s="882"/>
      <c r="CA71" s="882"/>
      <c r="CB71" s="882"/>
      <c r="CC71" s="882"/>
      <c r="CD71" s="882"/>
      <c r="CE71" s="882"/>
      <c r="CF71" s="882"/>
      <c r="CG71" s="887"/>
      <c r="CH71" s="884"/>
      <c r="CI71" s="885"/>
      <c r="CJ71" s="885"/>
      <c r="CK71" s="885"/>
      <c r="CL71" s="886"/>
      <c r="CM71" s="884"/>
      <c r="CN71" s="885"/>
      <c r="CO71" s="885"/>
      <c r="CP71" s="885"/>
      <c r="CQ71" s="886"/>
      <c r="CR71" s="884"/>
      <c r="CS71" s="885"/>
      <c r="CT71" s="885"/>
      <c r="CU71" s="885"/>
      <c r="CV71" s="886"/>
      <c r="CW71" s="884"/>
      <c r="CX71" s="885"/>
      <c r="CY71" s="885"/>
      <c r="CZ71" s="885"/>
      <c r="DA71" s="886"/>
      <c r="DB71" s="884"/>
      <c r="DC71" s="885"/>
      <c r="DD71" s="885"/>
      <c r="DE71" s="885"/>
      <c r="DF71" s="886"/>
      <c r="DG71" s="884"/>
      <c r="DH71" s="885"/>
      <c r="DI71" s="885"/>
      <c r="DJ71" s="885"/>
      <c r="DK71" s="886"/>
      <c r="DL71" s="884"/>
      <c r="DM71" s="885"/>
      <c r="DN71" s="885"/>
      <c r="DO71" s="885"/>
      <c r="DP71" s="886"/>
      <c r="DQ71" s="884"/>
      <c r="DR71" s="885"/>
      <c r="DS71" s="885"/>
      <c r="DT71" s="885"/>
      <c r="DU71" s="886"/>
      <c r="DV71" s="881"/>
      <c r="DW71" s="882"/>
      <c r="DX71" s="882"/>
      <c r="DY71" s="882"/>
      <c r="DZ71" s="883"/>
      <c r="EA71" s="95"/>
    </row>
    <row r="72" spans="1:131" ht="26.25" customHeight="1" x14ac:dyDescent="0.15">
      <c r="A72" s="103">
        <v>5</v>
      </c>
      <c r="B72" s="895"/>
      <c r="C72" s="896"/>
      <c r="D72" s="896"/>
      <c r="E72" s="896"/>
      <c r="F72" s="896"/>
      <c r="G72" s="896"/>
      <c r="H72" s="896"/>
      <c r="I72" s="896"/>
      <c r="J72" s="896"/>
      <c r="K72" s="896"/>
      <c r="L72" s="896"/>
      <c r="M72" s="896"/>
      <c r="N72" s="896"/>
      <c r="O72" s="896"/>
      <c r="P72" s="897"/>
      <c r="Q72" s="898"/>
      <c r="R72" s="852"/>
      <c r="S72" s="852"/>
      <c r="T72" s="852"/>
      <c r="U72" s="852"/>
      <c r="V72" s="852"/>
      <c r="W72" s="852"/>
      <c r="X72" s="852"/>
      <c r="Y72" s="852"/>
      <c r="Z72" s="852"/>
      <c r="AA72" s="852"/>
      <c r="AB72" s="852"/>
      <c r="AC72" s="852"/>
      <c r="AD72" s="852"/>
      <c r="AE72" s="852"/>
      <c r="AF72" s="852"/>
      <c r="AG72" s="852"/>
      <c r="AH72" s="852"/>
      <c r="AI72" s="852"/>
      <c r="AJ72" s="852"/>
      <c r="AK72" s="852"/>
      <c r="AL72" s="852"/>
      <c r="AM72" s="852"/>
      <c r="AN72" s="852"/>
      <c r="AO72" s="852"/>
      <c r="AP72" s="852"/>
      <c r="AQ72" s="852"/>
      <c r="AR72" s="852"/>
      <c r="AS72" s="852"/>
      <c r="AT72" s="852"/>
      <c r="AU72" s="852"/>
      <c r="AV72" s="852"/>
      <c r="AW72" s="852"/>
      <c r="AX72" s="852"/>
      <c r="AY72" s="852"/>
      <c r="AZ72" s="854"/>
      <c r="BA72" s="854"/>
      <c r="BB72" s="854"/>
      <c r="BC72" s="854"/>
      <c r="BD72" s="855"/>
      <c r="BE72" s="106"/>
      <c r="BF72" s="106"/>
      <c r="BG72" s="106"/>
      <c r="BH72" s="106"/>
      <c r="BI72" s="106"/>
      <c r="BJ72" s="106"/>
      <c r="BK72" s="106"/>
      <c r="BL72" s="106"/>
      <c r="BM72" s="106"/>
      <c r="BN72" s="106"/>
      <c r="BO72" s="106"/>
      <c r="BP72" s="106"/>
      <c r="BQ72" s="103">
        <v>66</v>
      </c>
      <c r="BR72" s="108"/>
      <c r="BS72" s="881"/>
      <c r="BT72" s="882"/>
      <c r="BU72" s="882"/>
      <c r="BV72" s="882"/>
      <c r="BW72" s="882"/>
      <c r="BX72" s="882"/>
      <c r="BY72" s="882"/>
      <c r="BZ72" s="882"/>
      <c r="CA72" s="882"/>
      <c r="CB72" s="882"/>
      <c r="CC72" s="882"/>
      <c r="CD72" s="882"/>
      <c r="CE72" s="882"/>
      <c r="CF72" s="882"/>
      <c r="CG72" s="887"/>
      <c r="CH72" s="884"/>
      <c r="CI72" s="885"/>
      <c r="CJ72" s="885"/>
      <c r="CK72" s="885"/>
      <c r="CL72" s="886"/>
      <c r="CM72" s="884"/>
      <c r="CN72" s="885"/>
      <c r="CO72" s="885"/>
      <c r="CP72" s="885"/>
      <c r="CQ72" s="886"/>
      <c r="CR72" s="884"/>
      <c r="CS72" s="885"/>
      <c r="CT72" s="885"/>
      <c r="CU72" s="885"/>
      <c r="CV72" s="886"/>
      <c r="CW72" s="884"/>
      <c r="CX72" s="885"/>
      <c r="CY72" s="885"/>
      <c r="CZ72" s="885"/>
      <c r="DA72" s="886"/>
      <c r="DB72" s="884"/>
      <c r="DC72" s="885"/>
      <c r="DD72" s="885"/>
      <c r="DE72" s="885"/>
      <c r="DF72" s="886"/>
      <c r="DG72" s="884"/>
      <c r="DH72" s="885"/>
      <c r="DI72" s="885"/>
      <c r="DJ72" s="885"/>
      <c r="DK72" s="886"/>
      <c r="DL72" s="884"/>
      <c r="DM72" s="885"/>
      <c r="DN72" s="885"/>
      <c r="DO72" s="885"/>
      <c r="DP72" s="886"/>
      <c r="DQ72" s="884"/>
      <c r="DR72" s="885"/>
      <c r="DS72" s="885"/>
      <c r="DT72" s="885"/>
      <c r="DU72" s="886"/>
      <c r="DV72" s="881"/>
      <c r="DW72" s="882"/>
      <c r="DX72" s="882"/>
      <c r="DY72" s="882"/>
      <c r="DZ72" s="883"/>
      <c r="EA72" s="95"/>
    </row>
    <row r="73" spans="1:131" ht="26.25" customHeight="1" x14ac:dyDescent="0.15">
      <c r="A73" s="103">
        <v>6</v>
      </c>
      <c r="B73" s="895"/>
      <c r="C73" s="896"/>
      <c r="D73" s="896"/>
      <c r="E73" s="896"/>
      <c r="F73" s="896"/>
      <c r="G73" s="896"/>
      <c r="H73" s="896"/>
      <c r="I73" s="896"/>
      <c r="J73" s="896"/>
      <c r="K73" s="896"/>
      <c r="L73" s="896"/>
      <c r="M73" s="896"/>
      <c r="N73" s="896"/>
      <c r="O73" s="896"/>
      <c r="P73" s="897"/>
      <c r="Q73" s="898"/>
      <c r="R73" s="852"/>
      <c r="S73" s="852"/>
      <c r="T73" s="852"/>
      <c r="U73" s="852"/>
      <c r="V73" s="852"/>
      <c r="W73" s="852"/>
      <c r="X73" s="852"/>
      <c r="Y73" s="852"/>
      <c r="Z73" s="852"/>
      <c r="AA73" s="852"/>
      <c r="AB73" s="852"/>
      <c r="AC73" s="852"/>
      <c r="AD73" s="852"/>
      <c r="AE73" s="852"/>
      <c r="AF73" s="852"/>
      <c r="AG73" s="852"/>
      <c r="AH73" s="852"/>
      <c r="AI73" s="852"/>
      <c r="AJ73" s="852"/>
      <c r="AK73" s="852"/>
      <c r="AL73" s="852"/>
      <c r="AM73" s="852"/>
      <c r="AN73" s="852"/>
      <c r="AO73" s="852"/>
      <c r="AP73" s="852"/>
      <c r="AQ73" s="852"/>
      <c r="AR73" s="852"/>
      <c r="AS73" s="852"/>
      <c r="AT73" s="852"/>
      <c r="AU73" s="852"/>
      <c r="AV73" s="852"/>
      <c r="AW73" s="852"/>
      <c r="AX73" s="852"/>
      <c r="AY73" s="852"/>
      <c r="AZ73" s="854"/>
      <c r="BA73" s="854"/>
      <c r="BB73" s="854"/>
      <c r="BC73" s="854"/>
      <c r="BD73" s="855"/>
      <c r="BE73" s="106"/>
      <c r="BF73" s="106"/>
      <c r="BG73" s="106"/>
      <c r="BH73" s="106"/>
      <c r="BI73" s="106"/>
      <c r="BJ73" s="106"/>
      <c r="BK73" s="106"/>
      <c r="BL73" s="106"/>
      <c r="BM73" s="106"/>
      <c r="BN73" s="106"/>
      <c r="BO73" s="106"/>
      <c r="BP73" s="106"/>
      <c r="BQ73" s="103">
        <v>67</v>
      </c>
      <c r="BR73" s="108"/>
      <c r="BS73" s="881"/>
      <c r="BT73" s="882"/>
      <c r="BU73" s="882"/>
      <c r="BV73" s="882"/>
      <c r="BW73" s="882"/>
      <c r="BX73" s="882"/>
      <c r="BY73" s="882"/>
      <c r="BZ73" s="882"/>
      <c r="CA73" s="882"/>
      <c r="CB73" s="882"/>
      <c r="CC73" s="882"/>
      <c r="CD73" s="882"/>
      <c r="CE73" s="882"/>
      <c r="CF73" s="882"/>
      <c r="CG73" s="887"/>
      <c r="CH73" s="884"/>
      <c r="CI73" s="885"/>
      <c r="CJ73" s="885"/>
      <c r="CK73" s="885"/>
      <c r="CL73" s="886"/>
      <c r="CM73" s="884"/>
      <c r="CN73" s="885"/>
      <c r="CO73" s="885"/>
      <c r="CP73" s="885"/>
      <c r="CQ73" s="886"/>
      <c r="CR73" s="884"/>
      <c r="CS73" s="885"/>
      <c r="CT73" s="885"/>
      <c r="CU73" s="885"/>
      <c r="CV73" s="886"/>
      <c r="CW73" s="884"/>
      <c r="CX73" s="885"/>
      <c r="CY73" s="885"/>
      <c r="CZ73" s="885"/>
      <c r="DA73" s="886"/>
      <c r="DB73" s="884"/>
      <c r="DC73" s="885"/>
      <c r="DD73" s="885"/>
      <c r="DE73" s="885"/>
      <c r="DF73" s="886"/>
      <c r="DG73" s="884"/>
      <c r="DH73" s="885"/>
      <c r="DI73" s="885"/>
      <c r="DJ73" s="885"/>
      <c r="DK73" s="886"/>
      <c r="DL73" s="884"/>
      <c r="DM73" s="885"/>
      <c r="DN73" s="885"/>
      <c r="DO73" s="885"/>
      <c r="DP73" s="886"/>
      <c r="DQ73" s="884"/>
      <c r="DR73" s="885"/>
      <c r="DS73" s="885"/>
      <c r="DT73" s="885"/>
      <c r="DU73" s="886"/>
      <c r="DV73" s="881"/>
      <c r="DW73" s="882"/>
      <c r="DX73" s="882"/>
      <c r="DY73" s="882"/>
      <c r="DZ73" s="883"/>
      <c r="EA73" s="95"/>
    </row>
    <row r="74" spans="1:131" ht="26.25" customHeight="1" x14ac:dyDescent="0.15">
      <c r="A74" s="103">
        <v>7</v>
      </c>
      <c r="B74" s="895"/>
      <c r="C74" s="896"/>
      <c r="D74" s="896"/>
      <c r="E74" s="896"/>
      <c r="F74" s="896"/>
      <c r="G74" s="896"/>
      <c r="H74" s="896"/>
      <c r="I74" s="896"/>
      <c r="J74" s="896"/>
      <c r="K74" s="896"/>
      <c r="L74" s="896"/>
      <c r="M74" s="896"/>
      <c r="N74" s="896"/>
      <c r="O74" s="896"/>
      <c r="P74" s="897"/>
      <c r="Q74" s="898"/>
      <c r="R74" s="852"/>
      <c r="S74" s="852"/>
      <c r="T74" s="852"/>
      <c r="U74" s="852"/>
      <c r="V74" s="852"/>
      <c r="W74" s="852"/>
      <c r="X74" s="852"/>
      <c r="Y74" s="852"/>
      <c r="Z74" s="852"/>
      <c r="AA74" s="852"/>
      <c r="AB74" s="852"/>
      <c r="AC74" s="852"/>
      <c r="AD74" s="852"/>
      <c r="AE74" s="852"/>
      <c r="AF74" s="852"/>
      <c r="AG74" s="852"/>
      <c r="AH74" s="852"/>
      <c r="AI74" s="852"/>
      <c r="AJ74" s="852"/>
      <c r="AK74" s="852"/>
      <c r="AL74" s="852"/>
      <c r="AM74" s="852"/>
      <c r="AN74" s="852"/>
      <c r="AO74" s="852"/>
      <c r="AP74" s="852"/>
      <c r="AQ74" s="852"/>
      <c r="AR74" s="852"/>
      <c r="AS74" s="852"/>
      <c r="AT74" s="852"/>
      <c r="AU74" s="852"/>
      <c r="AV74" s="852"/>
      <c r="AW74" s="852"/>
      <c r="AX74" s="852"/>
      <c r="AY74" s="852"/>
      <c r="AZ74" s="854"/>
      <c r="BA74" s="854"/>
      <c r="BB74" s="854"/>
      <c r="BC74" s="854"/>
      <c r="BD74" s="855"/>
      <c r="BE74" s="106"/>
      <c r="BF74" s="106"/>
      <c r="BG74" s="106"/>
      <c r="BH74" s="106"/>
      <c r="BI74" s="106"/>
      <c r="BJ74" s="106"/>
      <c r="BK74" s="106"/>
      <c r="BL74" s="106"/>
      <c r="BM74" s="106"/>
      <c r="BN74" s="106"/>
      <c r="BO74" s="106"/>
      <c r="BP74" s="106"/>
      <c r="BQ74" s="103">
        <v>68</v>
      </c>
      <c r="BR74" s="108"/>
      <c r="BS74" s="881"/>
      <c r="BT74" s="882"/>
      <c r="BU74" s="882"/>
      <c r="BV74" s="882"/>
      <c r="BW74" s="882"/>
      <c r="BX74" s="882"/>
      <c r="BY74" s="882"/>
      <c r="BZ74" s="882"/>
      <c r="CA74" s="882"/>
      <c r="CB74" s="882"/>
      <c r="CC74" s="882"/>
      <c r="CD74" s="882"/>
      <c r="CE74" s="882"/>
      <c r="CF74" s="882"/>
      <c r="CG74" s="887"/>
      <c r="CH74" s="884"/>
      <c r="CI74" s="885"/>
      <c r="CJ74" s="885"/>
      <c r="CK74" s="885"/>
      <c r="CL74" s="886"/>
      <c r="CM74" s="884"/>
      <c r="CN74" s="885"/>
      <c r="CO74" s="885"/>
      <c r="CP74" s="885"/>
      <c r="CQ74" s="886"/>
      <c r="CR74" s="884"/>
      <c r="CS74" s="885"/>
      <c r="CT74" s="885"/>
      <c r="CU74" s="885"/>
      <c r="CV74" s="886"/>
      <c r="CW74" s="884"/>
      <c r="CX74" s="885"/>
      <c r="CY74" s="885"/>
      <c r="CZ74" s="885"/>
      <c r="DA74" s="886"/>
      <c r="DB74" s="884"/>
      <c r="DC74" s="885"/>
      <c r="DD74" s="885"/>
      <c r="DE74" s="885"/>
      <c r="DF74" s="886"/>
      <c r="DG74" s="884"/>
      <c r="DH74" s="885"/>
      <c r="DI74" s="885"/>
      <c r="DJ74" s="885"/>
      <c r="DK74" s="886"/>
      <c r="DL74" s="884"/>
      <c r="DM74" s="885"/>
      <c r="DN74" s="885"/>
      <c r="DO74" s="885"/>
      <c r="DP74" s="886"/>
      <c r="DQ74" s="884"/>
      <c r="DR74" s="885"/>
      <c r="DS74" s="885"/>
      <c r="DT74" s="885"/>
      <c r="DU74" s="886"/>
      <c r="DV74" s="881"/>
      <c r="DW74" s="882"/>
      <c r="DX74" s="882"/>
      <c r="DY74" s="882"/>
      <c r="DZ74" s="883"/>
      <c r="EA74" s="95"/>
    </row>
    <row r="75" spans="1:131" ht="26.25" customHeight="1" x14ac:dyDescent="0.15">
      <c r="A75" s="103">
        <v>8</v>
      </c>
      <c r="B75" s="895"/>
      <c r="C75" s="896"/>
      <c r="D75" s="896"/>
      <c r="E75" s="896"/>
      <c r="F75" s="896"/>
      <c r="G75" s="896"/>
      <c r="H75" s="896"/>
      <c r="I75" s="896"/>
      <c r="J75" s="896"/>
      <c r="K75" s="896"/>
      <c r="L75" s="896"/>
      <c r="M75" s="896"/>
      <c r="N75" s="896"/>
      <c r="O75" s="896"/>
      <c r="P75" s="897"/>
      <c r="Q75" s="899"/>
      <c r="R75" s="900"/>
      <c r="S75" s="900"/>
      <c r="T75" s="900"/>
      <c r="U75" s="856"/>
      <c r="V75" s="901"/>
      <c r="W75" s="900"/>
      <c r="X75" s="900"/>
      <c r="Y75" s="900"/>
      <c r="Z75" s="856"/>
      <c r="AA75" s="901"/>
      <c r="AB75" s="900"/>
      <c r="AC75" s="900"/>
      <c r="AD75" s="900"/>
      <c r="AE75" s="856"/>
      <c r="AF75" s="901"/>
      <c r="AG75" s="900"/>
      <c r="AH75" s="900"/>
      <c r="AI75" s="900"/>
      <c r="AJ75" s="856"/>
      <c r="AK75" s="901"/>
      <c r="AL75" s="900"/>
      <c r="AM75" s="900"/>
      <c r="AN75" s="900"/>
      <c r="AO75" s="856"/>
      <c r="AP75" s="901"/>
      <c r="AQ75" s="900"/>
      <c r="AR75" s="900"/>
      <c r="AS75" s="900"/>
      <c r="AT75" s="856"/>
      <c r="AU75" s="901"/>
      <c r="AV75" s="900"/>
      <c r="AW75" s="900"/>
      <c r="AX75" s="900"/>
      <c r="AY75" s="856"/>
      <c r="AZ75" s="854"/>
      <c r="BA75" s="854"/>
      <c r="BB75" s="854"/>
      <c r="BC75" s="854"/>
      <c r="BD75" s="855"/>
      <c r="BE75" s="106"/>
      <c r="BF75" s="106"/>
      <c r="BG75" s="106"/>
      <c r="BH75" s="106"/>
      <c r="BI75" s="106"/>
      <c r="BJ75" s="106"/>
      <c r="BK75" s="106"/>
      <c r="BL75" s="106"/>
      <c r="BM75" s="106"/>
      <c r="BN75" s="106"/>
      <c r="BO75" s="106"/>
      <c r="BP75" s="106"/>
      <c r="BQ75" s="103">
        <v>69</v>
      </c>
      <c r="BR75" s="108"/>
      <c r="BS75" s="881"/>
      <c r="BT75" s="882"/>
      <c r="BU75" s="882"/>
      <c r="BV75" s="882"/>
      <c r="BW75" s="882"/>
      <c r="BX75" s="882"/>
      <c r="BY75" s="882"/>
      <c r="BZ75" s="882"/>
      <c r="CA75" s="882"/>
      <c r="CB75" s="882"/>
      <c r="CC75" s="882"/>
      <c r="CD75" s="882"/>
      <c r="CE75" s="882"/>
      <c r="CF75" s="882"/>
      <c r="CG75" s="887"/>
      <c r="CH75" s="884"/>
      <c r="CI75" s="885"/>
      <c r="CJ75" s="885"/>
      <c r="CK75" s="885"/>
      <c r="CL75" s="886"/>
      <c r="CM75" s="884"/>
      <c r="CN75" s="885"/>
      <c r="CO75" s="885"/>
      <c r="CP75" s="885"/>
      <c r="CQ75" s="886"/>
      <c r="CR75" s="884"/>
      <c r="CS75" s="885"/>
      <c r="CT75" s="885"/>
      <c r="CU75" s="885"/>
      <c r="CV75" s="886"/>
      <c r="CW75" s="884"/>
      <c r="CX75" s="885"/>
      <c r="CY75" s="885"/>
      <c r="CZ75" s="885"/>
      <c r="DA75" s="886"/>
      <c r="DB75" s="884"/>
      <c r="DC75" s="885"/>
      <c r="DD75" s="885"/>
      <c r="DE75" s="885"/>
      <c r="DF75" s="886"/>
      <c r="DG75" s="884"/>
      <c r="DH75" s="885"/>
      <c r="DI75" s="885"/>
      <c r="DJ75" s="885"/>
      <c r="DK75" s="886"/>
      <c r="DL75" s="884"/>
      <c r="DM75" s="885"/>
      <c r="DN75" s="885"/>
      <c r="DO75" s="885"/>
      <c r="DP75" s="886"/>
      <c r="DQ75" s="884"/>
      <c r="DR75" s="885"/>
      <c r="DS75" s="885"/>
      <c r="DT75" s="885"/>
      <c r="DU75" s="886"/>
      <c r="DV75" s="881"/>
      <c r="DW75" s="882"/>
      <c r="DX75" s="882"/>
      <c r="DY75" s="882"/>
      <c r="DZ75" s="883"/>
      <c r="EA75" s="95"/>
    </row>
    <row r="76" spans="1:131" ht="26.25" customHeight="1" x14ac:dyDescent="0.15">
      <c r="A76" s="103">
        <v>9</v>
      </c>
      <c r="B76" s="895"/>
      <c r="C76" s="896"/>
      <c r="D76" s="896"/>
      <c r="E76" s="896"/>
      <c r="F76" s="896"/>
      <c r="G76" s="896"/>
      <c r="H76" s="896"/>
      <c r="I76" s="896"/>
      <c r="J76" s="896"/>
      <c r="K76" s="896"/>
      <c r="L76" s="896"/>
      <c r="M76" s="896"/>
      <c r="N76" s="896"/>
      <c r="O76" s="896"/>
      <c r="P76" s="897"/>
      <c r="Q76" s="899"/>
      <c r="R76" s="900"/>
      <c r="S76" s="900"/>
      <c r="T76" s="900"/>
      <c r="U76" s="856"/>
      <c r="V76" s="901"/>
      <c r="W76" s="900"/>
      <c r="X76" s="900"/>
      <c r="Y76" s="900"/>
      <c r="Z76" s="856"/>
      <c r="AA76" s="901"/>
      <c r="AB76" s="900"/>
      <c r="AC76" s="900"/>
      <c r="AD76" s="900"/>
      <c r="AE76" s="856"/>
      <c r="AF76" s="901"/>
      <c r="AG76" s="900"/>
      <c r="AH76" s="900"/>
      <c r="AI76" s="900"/>
      <c r="AJ76" s="856"/>
      <c r="AK76" s="901"/>
      <c r="AL76" s="900"/>
      <c r="AM76" s="900"/>
      <c r="AN76" s="900"/>
      <c r="AO76" s="856"/>
      <c r="AP76" s="901"/>
      <c r="AQ76" s="900"/>
      <c r="AR76" s="900"/>
      <c r="AS76" s="900"/>
      <c r="AT76" s="856"/>
      <c r="AU76" s="901"/>
      <c r="AV76" s="900"/>
      <c r="AW76" s="900"/>
      <c r="AX76" s="900"/>
      <c r="AY76" s="856"/>
      <c r="AZ76" s="854"/>
      <c r="BA76" s="854"/>
      <c r="BB76" s="854"/>
      <c r="BC76" s="854"/>
      <c r="BD76" s="855"/>
      <c r="BE76" s="106"/>
      <c r="BF76" s="106"/>
      <c r="BG76" s="106"/>
      <c r="BH76" s="106"/>
      <c r="BI76" s="106"/>
      <c r="BJ76" s="106"/>
      <c r="BK76" s="106"/>
      <c r="BL76" s="106"/>
      <c r="BM76" s="106"/>
      <c r="BN76" s="106"/>
      <c r="BO76" s="106"/>
      <c r="BP76" s="106"/>
      <c r="BQ76" s="103">
        <v>70</v>
      </c>
      <c r="BR76" s="108"/>
      <c r="BS76" s="881"/>
      <c r="BT76" s="882"/>
      <c r="BU76" s="882"/>
      <c r="BV76" s="882"/>
      <c r="BW76" s="882"/>
      <c r="BX76" s="882"/>
      <c r="BY76" s="882"/>
      <c r="BZ76" s="882"/>
      <c r="CA76" s="882"/>
      <c r="CB76" s="882"/>
      <c r="CC76" s="882"/>
      <c r="CD76" s="882"/>
      <c r="CE76" s="882"/>
      <c r="CF76" s="882"/>
      <c r="CG76" s="887"/>
      <c r="CH76" s="884"/>
      <c r="CI76" s="885"/>
      <c r="CJ76" s="885"/>
      <c r="CK76" s="885"/>
      <c r="CL76" s="886"/>
      <c r="CM76" s="884"/>
      <c r="CN76" s="885"/>
      <c r="CO76" s="885"/>
      <c r="CP76" s="885"/>
      <c r="CQ76" s="886"/>
      <c r="CR76" s="884"/>
      <c r="CS76" s="885"/>
      <c r="CT76" s="885"/>
      <c r="CU76" s="885"/>
      <c r="CV76" s="886"/>
      <c r="CW76" s="884"/>
      <c r="CX76" s="885"/>
      <c r="CY76" s="885"/>
      <c r="CZ76" s="885"/>
      <c r="DA76" s="886"/>
      <c r="DB76" s="884"/>
      <c r="DC76" s="885"/>
      <c r="DD76" s="885"/>
      <c r="DE76" s="885"/>
      <c r="DF76" s="886"/>
      <c r="DG76" s="884"/>
      <c r="DH76" s="885"/>
      <c r="DI76" s="885"/>
      <c r="DJ76" s="885"/>
      <c r="DK76" s="886"/>
      <c r="DL76" s="884"/>
      <c r="DM76" s="885"/>
      <c r="DN76" s="885"/>
      <c r="DO76" s="885"/>
      <c r="DP76" s="886"/>
      <c r="DQ76" s="884"/>
      <c r="DR76" s="885"/>
      <c r="DS76" s="885"/>
      <c r="DT76" s="885"/>
      <c r="DU76" s="886"/>
      <c r="DV76" s="881"/>
      <c r="DW76" s="882"/>
      <c r="DX76" s="882"/>
      <c r="DY76" s="882"/>
      <c r="DZ76" s="883"/>
      <c r="EA76" s="95"/>
    </row>
    <row r="77" spans="1:131" ht="26.25" customHeight="1" x14ac:dyDescent="0.15">
      <c r="A77" s="103">
        <v>10</v>
      </c>
      <c r="B77" s="895"/>
      <c r="C77" s="896"/>
      <c r="D77" s="896"/>
      <c r="E77" s="896"/>
      <c r="F77" s="896"/>
      <c r="G77" s="896"/>
      <c r="H77" s="896"/>
      <c r="I77" s="896"/>
      <c r="J77" s="896"/>
      <c r="K77" s="896"/>
      <c r="L77" s="896"/>
      <c r="M77" s="896"/>
      <c r="N77" s="896"/>
      <c r="O77" s="896"/>
      <c r="P77" s="897"/>
      <c r="Q77" s="899"/>
      <c r="R77" s="900"/>
      <c r="S77" s="900"/>
      <c r="T77" s="900"/>
      <c r="U77" s="856"/>
      <c r="V77" s="901"/>
      <c r="W77" s="900"/>
      <c r="X77" s="900"/>
      <c r="Y77" s="900"/>
      <c r="Z77" s="856"/>
      <c r="AA77" s="901"/>
      <c r="AB77" s="900"/>
      <c r="AC77" s="900"/>
      <c r="AD77" s="900"/>
      <c r="AE77" s="856"/>
      <c r="AF77" s="901"/>
      <c r="AG77" s="900"/>
      <c r="AH77" s="900"/>
      <c r="AI77" s="900"/>
      <c r="AJ77" s="856"/>
      <c r="AK77" s="901"/>
      <c r="AL77" s="900"/>
      <c r="AM77" s="900"/>
      <c r="AN77" s="900"/>
      <c r="AO77" s="856"/>
      <c r="AP77" s="901"/>
      <c r="AQ77" s="900"/>
      <c r="AR77" s="900"/>
      <c r="AS77" s="900"/>
      <c r="AT77" s="856"/>
      <c r="AU77" s="901"/>
      <c r="AV77" s="900"/>
      <c r="AW77" s="900"/>
      <c r="AX77" s="900"/>
      <c r="AY77" s="856"/>
      <c r="AZ77" s="854"/>
      <c r="BA77" s="854"/>
      <c r="BB77" s="854"/>
      <c r="BC77" s="854"/>
      <c r="BD77" s="855"/>
      <c r="BE77" s="106"/>
      <c r="BF77" s="106"/>
      <c r="BG77" s="106"/>
      <c r="BH77" s="106"/>
      <c r="BI77" s="106"/>
      <c r="BJ77" s="106"/>
      <c r="BK77" s="106"/>
      <c r="BL77" s="106"/>
      <c r="BM77" s="106"/>
      <c r="BN77" s="106"/>
      <c r="BO77" s="106"/>
      <c r="BP77" s="106"/>
      <c r="BQ77" s="103">
        <v>71</v>
      </c>
      <c r="BR77" s="108"/>
      <c r="BS77" s="881"/>
      <c r="BT77" s="882"/>
      <c r="BU77" s="882"/>
      <c r="BV77" s="882"/>
      <c r="BW77" s="882"/>
      <c r="BX77" s="882"/>
      <c r="BY77" s="882"/>
      <c r="BZ77" s="882"/>
      <c r="CA77" s="882"/>
      <c r="CB77" s="882"/>
      <c r="CC77" s="882"/>
      <c r="CD77" s="882"/>
      <c r="CE77" s="882"/>
      <c r="CF77" s="882"/>
      <c r="CG77" s="887"/>
      <c r="CH77" s="884"/>
      <c r="CI77" s="885"/>
      <c r="CJ77" s="885"/>
      <c r="CK77" s="885"/>
      <c r="CL77" s="886"/>
      <c r="CM77" s="884"/>
      <c r="CN77" s="885"/>
      <c r="CO77" s="885"/>
      <c r="CP77" s="885"/>
      <c r="CQ77" s="886"/>
      <c r="CR77" s="884"/>
      <c r="CS77" s="885"/>
      <c r="CT77" s="885"/>
      <c r="CU77" s="885"/>
      <c r="CV77" s="886"/>
      <c r="CW77" s="884"/>
      <c r="CX77" s="885"/>
      <c r="CY77" s="885"/>
      <c r="CZ77" s="885"/>
      <c r="DA77" s="886"/>
      <c r="DB77" s="884"/>
      <c r="DC77" s="885"/>
      <c r="DD77" s="885"/>
      <c r="DE77" s="885"/>
      <c r="DF77" s="886"/>
      <c r="DG77" s="884"/>
      <c r="DH77" s="885"/>
      <c r="DI77" s="885"/>
      <c r="DJ77" s="885"/>
      <c r="DK77" s="886"/>
      <c r="DL77" s="884"/>
      <c r="DM77" s="885"/>
      <c r="DN77" s="885"/>
      <c r="DO77" s="885"/>
      <c r="DP77" s="886"/>
      <c r="DQ77" s="884"/>
      <c r="DR77" s="885"/>
      <c r="DS77" s="885"/>
      <c r="DT77" s="885"/>
      <c r="DU77" s="886"/>
      <c r="DV77" s="881"/>
      <c r="DW77" s="882"/>
      <c r="DX77" s="882"/>
      <c r="DY77" s="882"/>
      <c r="DZ77" s="883"/>
      <c r="EA77" s="95"/>
    </row>
    <row r="78" spans="1:131" ht="26.25" customHeight="1" x14ac:dyDescent="0.15">
      <c r="A78" s="103">
        <v>11</v>
      </c>
      <c r="B78" s="895"/>
      <c r="C78" s="896"/>
      <c r="D78" s="896"/>
      <c r="E78" s="896"/>
      <c r="F78" s="896"/>
      <c r="G78" s="896"/>
      <c r="H78" s="896"/>
      <c r="I78" s="896"/>
      <c r="J78" s="896"/>
      <c r="K78" s="896"/>
      <c r="L78" s="896"/>
      <c r="M78" s="896"/>
      <c r="N78" s="896"/>
      <c r="O78" s="896"/>
      <c r="P78" s="897"/>
      <c r="Q78" s="898"/>
      <c r="R78" s="852"/>
      <c r="S78" s="852"/>
      <c r="T78" s="852"/>
      <c r="U78" s="852"/>
      <c r="V78" s="852"/>
      <c r="W78" s="852"/>
      <c r="X78" s="852"/>
      <c r="Y78" s="852"/>
      <c r="Z78" s="852"/>
      <c r="AA78" s="852"/>
      <c r="AB78" s="852"/>
      <c r="AC78" s="852"/>
      <c r="AD78" s="852"/>
      <c r="AE78" s="852"/>
      <c r="AF78" s="852"/>
      <c r="AG78" s="852"/>
      <c r="AH78" s="852"/>
      <c r="AI78" s="852"/>
      <c r="AJ78" s="852"/>
      <c r="AK78" s="852"/>
      <c r="AL78" s="852"/>
      <c r="AM78" s="852"/>
      <c r="AN78" s="852"/>
      <c r="AO78" s="852"/>
      <c r="AP78" s="852"/>
      <c r="AQ78" s="852"/>
      <c r="AR78" s="852"/>
      <c r="AS78" s="852"/>
      <c r="AT78" s="852"/>
      <c r="AU78" s="852"/>
      <c r="AV78" s="852"/>
      <c r="AW78" s="852"/>
      <c r="AX78" s="852"/>
      <c r="AY78" s="852"/>
      <c r="AZ78" s="854"/>
      <c r="BA78" s="854"/>
      <c r="BB78" s="854"/>
      <c r="BC78" s="854"/>
      <c r="BD78" s="855"/>
      <c r="BE78" s="106"/>
      <c r="BF78" s="106"/>
      <c r="BG78" s="106"/>
      <c r="BH78" s="106"/>
      <c r="BI78" s="106"/>
      <c r="BJ78" s="95"/>
      <c r="BK78" s="95"/>
      <c r="BL78" s="95"/>
      <c r="BM78" s="95"/>
      <c r="BN78" s="95"/>
      <c r="BO78" s="106"/>
      <c r="BP78" s="106"/>
      <c r="BQ78" s="103">
        <v>72</v>
      </c>
      <c r="BR78" s="108"/>
      <c r="BS78" s="881"/>
      <c r="BT78" s="882"/>
      <c r="BU78" s="882"/>
      <c r="BV78" s="882"/>
      <c r="BW78" s="882"/>
      <c r="BX78" s="882"/>
      <c r="BY78" s="882"/>
      <c r="BZ78" s="882"/>
      <c r="CA78" s="882"/>
      <c r="CB78" s="882"/>
      <c r="CC78" s="882"/>
      <c r="CD78" s="882"/>
      <c r="CE78" s="882"/>
      <c r="CF78" s="882"/>
      <c r="CG78" s="887"/>
      <c r="CH78" s="884"/>
      <c r="CI78" s="885"/>
      <c r="CJ78" s="885"/>
      <c r="CK78" s="885"/>
      <c r="CL78" s="886"/>
      <c r="CM78" s="884"/>
      <c r="CN78" s="885"/>
      <c r="CO78" s="885"/>
      <c r="CP78" s="885"/>
      <c r="CQ78" s="886"/>
      <c r="CR78" s="884"/>
      <c r="CS78" s="885"/>
      <c r="CT78" s="885"/>
      <c r="CU78" s="885"/>
      <c r="CV78" s="886"/>
      <c r="CW78" s="884"/>
      <c r="CX78" s="885"/>
      <c r="CY78" s="885"/>
      <c r="CZ78" s="885"/>
      <c r="DA78" s="886"/>
      <c r="DB78" s="884"/>
      <c r="DC78" s="885"/>
      <c r="DD78" s="885"/>
      <c r="DE78" s="885"/>
      <c r="DF78" s="886"/>
      <c r="DG78" s="884"/>
      <c r="DH78" s="885"/>
      <c r="DI78" s="885"/>
      <c r="DJ78" s="885"/>
      <c r="DK78" s="886"/>
      <c r="DL78" s="884"/>
      <c r="DM78" s="885"/>
      <c r="DN78" s="885"/>
      <c r="DO78" s="885"/>
      <c r="DP78" s="886"/>
      <c r="DQ78" s="884"/>
      <c r="DR78" s="885"/>
      <c r="DS78" s="885"/>
      <c r="DT78" s="885"/>
      <c r="DU78" s="886"/>
      <c r="DV78" s="881"/>
      <c r="DW78" s="882"/>
      <c r="DX78" s="882"/>
      <c r="DY78" s="882"/>
      <c r="DZ78" s="883"/>
      <c r="EA78" s="95"/>
    </row>
    <row r="79" spans="1:131" ht="26.25" customHeight="1" x14ac:dyDescent="0.15">
      <c r="A79" s="103">
        <v>12</v>
      </c>
      <c r="B79" s="895"/>
      <c r="C79" s="896"/>
      <c r="D79" s="896"/>
      <c r="E79" s="896"/>
      <c r="F79" s="896"/>
      <c r="G79" s="896"/>
      <c r="H79" s="896"/>
      <c r="I79" s="896"/>
      <c r="J79" s="896"/>
      <c r="K79" s="896"/>
      <c r="L79" s="896"/>
      <c r="M79" s="896"/>
      <c r="N79" s="896"/>
      <c r="O79" s="896"/>
      <c r="P79" s="897"/>
      <c r="Q79" s="898"/>
      <c r="R79" s="852"/>
      <c r="S79" s="852"/>
      <c r="T79" s="852"/>
      <c r="U79" s="852"/>
      <c r="V79" s="852"/>
      <c r="W79" s="852"/>
      <c r="X79" s="852"/>
      <c r="Y79" s="852"/>
      <c r="Z79" s="852"/>
      <c r="AA79" s="852"/>
      <c r="AB79" s="852"/>
      <c r="AC79" s="852"/>
      <c r="AD79" s="852"/>
      <c r="AE79" s="852"/>
      <c r="AF79" s="852"/>
      <c r="AG79" s="852"/>
      <c r="AH79" s="852"/>
      <c r="AI79" s="852"/>
      <c r="AJ79" s="852"/>
      <c r="AK79" s="852"/>
      <c r="AL79" s="852"/>
      <c r="AM79" s="852"/>
      <c r="AN79" s="852"/>
      <c r="AO79" s="852"/>
      <c r="AP79" s="852"/>
      <c r="AQ79" s="852"/>
      <c r="AR79" s="852"/>
      <c r="AS79" s="852"/>
      <c r="AT79" s="852"/>
      <c r="AU79" s="852"/>
      <c r="AV79" s="852"/>
      <c r="AW79" s="852"/>
      <c r="AX79" s="852"/>
      <c r="AY79" s="852"/>
      <c r="AZ79" s="854"/>
      <c r="BA79" s="854"/>
      <c r="BB79" s="854"/>
      <c r="BC79" s="854"/>
      <c r="BD79" s="855"/>
      <c r="BE79" s="106"/>
      <c r="BF79" s="106"/>
      <c r="BG79" s="106"/>
      <c r="BH79" s="106"/>
      <c r="BI79" s="106"/>
      <c r="BJ79" s="95"/>
      <c r="BK79" s="95"/>
      <c r="BL79" s="95"/>
      <c r="BM79" s="95"/>
      <c r="BN79" s="95"/>
      <c r="BO79" s="106"/>
      <c r="BP79" s="106"/>
      <c r="BQ79" s="103">
        <v>73</v>
      </c>
      <c r="BR79" s="108"/>
      <c r="BS79" s="881"/>
      <c r="BT79" s="882"/>
      <c r="BU79" s="882"/>
      <c r="BV79" s="882"/>
      <c r="BW79" s="882"/>
      <c r="BX79" s="882"/>
      <c r="BY79" s="882"/>
      <c r="BZ79" s="882"/>
      <c r="CA79" s="882"/>
      <c r="CB79" s="882"/>
      <c r="CC79" s="882"/>
      <c r="CD79" s="882"/>
      <c r="CE79" s="882"/>
      <c r="CF79" s="882"/>
      <c r="CG79" s="887"/>
      <c r="CH79" s="884"/>
      <c r="CI79" s="885"/>
      <c r="CJ79" s="885"/>
      <c r="CK79" s="885"/>
      <c r="CL79" s="886"/>
      <c r="CM79" s="884"/>
      <c r="CN79" s="885"/>
      <c r="CO79" s="885"/>
      <c r="CP79" s="885"/>
      <c r="CQ79" s="886"/>
      <c r="CR79" s="884"/>
      <c r="CS79" s="885"/>
      <c r="CT79" s="885"/>
      <c r="CU79" s="885"/>
      <c r="CV79" s="886"/>
      <c r="CW79" s="884"/>
      <c r="CX79" s="885"/>
      <c r="CY79" s="885"/>
      <c r="CZ79" s="885"/>
      <c r="DA79" s="886"/>
      <c r="DB79" s="884"/>
      <c r="DC79" s="885"/>
      <c r="DD79" s="885"/>
      <c r="DE79" s="885"/>
      <c r="DF79" s="886"/>
      <c r="DG79" s="884"/>
      <c r="DH79" s="885"/>
      <c r="DI79" s="885"/>
      <c r="DJ79" s="885"/>
      <c r="DK79" s="886"/>
      <c r="DL79" s="884"/>
      <c r="DM79" s="885"/>
      <c r="DN79" s="885"/>
      <c r="DO79" s="885"/>
      <c r="DP79" s="886"/>
      <c r="DQ79" s="884"/>
      <c r="DR79" s="885"/>
      <c r="DS79" s="885"/>
      <c r="DT79" s="885"/>
      <c r="DU79" s="886"/>
      <c r="DV79" s="881"/>
      <c r="DW79" s="882"/>
      <c r="DX79" s="882"/>
      <c r="DY79" s="882"/>
      <c r="DZ79" s="883"/>
      <c r="EA79" s="95"/>
    </row>
    <row r="80" spans="1:131" ht="26.25" customHeight="1" x14ac:dyDescent="0.15">
      <c r="A80" s="103">
        <v>13</v>
      </c>
      <c r="B80" s="895"/>
      <c r="C80" s="896"/>
      <c r="D80" s="896"/>
      <c r="E80" s="896"/>
      <c r="F80" s="896"/>
      <c r="G80" s="896"/>
      <c r="H80" s="896"/>
      <c r="I80" s="896"/>
      <c r="J80" s="896"/>
      <c r="K80" s="896"/>
      <c r="L80" s="896"/>
      <c r="M80" s="896"/>
      <c r="N80" s="896"/>
      <c r="O80" s="896"/>
      <c r="P80" s="897"/>
      <c r="Q80" s="898"/>
      <c r="R80" s="852"/>
      <c r="S80" s="852"/>
      <c r="T80" s="852"/>
      <c r="U80" s="852"/>
      <c r="V80" s="852"/>
      <c r="W80" s="852"/>
      <c r="X80" s="852"/>
      <c r="Y80" s="852"/>
      <c r="Z80" s="852"/>
      <c r="AA80" s="852"/>
      <c r="AB80" s="852"/>
      <c r="AC80" s="852"/>
      <c r="AD80" s="852"/>
      <c r="AE80" s="852"/>
      <c r="AF80" s="852"/>
      <c r="AG80" s="852"/>
      <c r="AH80" s="852"/>
      <c r="AI80" s="852"/>
      <c r="AJ80" s="852"/>
      <c r="AK80" s="852"/>
      <c r="AL80" s="852"/>
      <c r="AM80" s="852"/>
      <c r="AN80" s="852"/>
      <c r="AO80" s="852"/>
      <c r="AP80" s="852"/>
      <c r="AQ80" s="852"/>
      <c r="AR80" s="852"/>
      <c r="AS80" s="852"/>
      <c r="AT80" s="852"/>
      <c r="AU80" s="852"/>
      <c r="AV80" s="852"/>
      <c r="AW80" s="852"/>
      <c r="AX80" s="852"/>
      <c r="AY80" s="852"/>
      <c r="AZ80" s="854"/>
      <c r="BA80" s="854"/>
      <c r="BB80" s="854"/>
      <c r="BC80" s="854"/>
      <c r="BD80" s="855"/>
      <c r="BE80" s="106"/>
      <c r="BF80" s="106"/>
      <c r="BG80" s="106"/>
      <c r="BH80" s="106"/>
      <c r="BI80" s="106"/>
      <c r="BJ80" s="106"/>
      <c r="BK80" s="106"/>
      <c r="BL80" s="106"/>
      <c r="BM80" s="106"/>
      <c r="BN80" s="106"/>
      <c r="BO80" s="106"/>
      <c r="BP80" s="106"/>
      <c r="BQ80" s="103">
        <v>74</v>
      </c>
      <c r="BR80" s="108"/>
      <c r="BS80" s="881"/>
      <c r="BT80" s="882"/>
      <c r="BU80" s="882"/>
      <c r="BV80" s="882"/>
      <c r="BW80" s="882"/>
      <c r="BX80" s="882"/>
      <c r="BY80" s="882"/>
      <c r="BZ80" s="882"/>
      <c r="CA80" s="882"/>
      <c r="CB80" s="882"/>
      <c r="CC80" s="882"/>
      <c r="CD80" s="882"/>
      <c r="CE80" s="882"/>
      <c r="CF80" s="882"/>
      <c r="CG80" s="887"/>
      <c r="CH80" s="884"/>
      <c r="CI80" s="885"/>
      <c r="CJ80" s="885"/>
      <c r="CK80" s="885"/>
      <c r="CL80" s="886"/>
      <c r="CM80" s="884"/>
      <c r="CN80" s="885"/>
      <c r="CO80" s="885"/>
      <c r="CP80" s="885"/>
      <c r="CQ80" s="886"/>
      <c r="CR80" s="884"/>
      <c r="CS80" s="885"/>
      <c r="CT80" s="885"/>
      <c r="CU80" s="885"/>
      <c r="CV80" s="886"/>
      <c r="CW80" s="884"/>
      <c r="CX80" s="885"/>
      <c r="CY80" s="885"/>
      <c r="CZ80" s="885"/>
      <c r="DA80" s="886"/>
      <c r="DB80" s="884"/>
      <c r="DC80" s="885"/>
      <c r="DD80" s="885"/>
      <c r="DE80" s="885"/>
      <c r="DF80" s="886"/>
      <c r="DG80" s="884"/>
      <c r="DH80" s="885"/>
      <c r="DI80" s="885"/>
      <c r="DJ80" s="885"/>
      <c r="DK80" s="886"/>
      <c r="DL80" s="884"/>
      <c r="DM80" s="885"/>
      <c r="DN80" s="885"/>
      <c r="DO80" s="885"/>
      <c r="DP80" s="886"/>
      <c r="DQ80" s="884"/>
      <c r="DR80" s="885"/>
      <c r="DS80" s="885"/>
      <c r="DT80" s="885"/>
      <c r="DU80" s="886"/>
      <c r="DV80" s="881"/>
      <c r="DW80" s="882"/>
      <c r="DX80" s="882"/>
      <c r="DY80" s="882"/>
      <c r="DZ80" s="883"/>
      <c r="EA80" s="95"/>
    </row>
    <row r="81" spans="1:131" ht="26.25" customHeight="1" x14ac:dyDescent="0.15">
      <c r="A81" s="103">
        <v>14</v>
      </c>
      <c r="B81" s="895"/>
      <c r="C81" s="896"/>
      <c r="D81" s="896"/>
      <c r="E81" s="896"/>
      <c r="F81" s="896"/>
      <c r="G81" s="896"/>
      <c r="H81" s="896"/>
      <c r="I81" s="896"/>
      <c r="J81" s="896"/>
      <c r="K81" s="896"/>
      <c r="L81" s="896"/>
      <c r="M81" s="896"/>
      <c r="N81" s="896"/>
      <c r="O81" s="896"/>
      <c r="P81" s="897"/>
      <c r="Q81" s="898"/>
      <c r="R81" s="852"/>
      <c r="S81" s="852"/>
      <c r="T81" s="852"/>
      <c r="U81" s="852"/>
      <c r="V81" s="852"/>
      <c r="W81" s="852"/>
      <c r="X81" s="852"/>
      <c r="Y81" s="852"/>
      <c r="Z81" s="852"/>
      <c r="AA81" s="852"/>
      <c r="AB81" s="852"/>
      <c r="AC81" s="852"/>
      <c r="AD81" s="852"/>
      <c r="AE81" s="852"/>
      <c r="AF81" s="852"/>
      <c r="AG81" s="852"/>
      <c r="AH81" s="852"/>
      <c r="AI81" s="852"/>
      <c r="AJ81" s="852"/>
      <c r="AK81" s="852"/>
      <c r="AL81" s="852"/>
      <c r="AM81" s="852"/>
      <c r="AN81" s="852"/>
      <c r="AO81" s="852"/>
      <c r="AP81" s="852"/>
      <c r="AQ81" s="852"/>
      <c r="AR81" s="852"/>
      <c r="AS81" s="852"/>
      <c r="AT81" s="852"/>
      <c r="AU81" s="852"/>
      <c r="AV81" s="852"/>
      <c r="AW81" s="852"/>
      <c r="AX81" s="852"/>
      <c r="AY81" s="852"/>
      <c r="AZ81" s="854"/>
      <c r="BA81" s="854"/>
      <c r="BB81" s="854"/>
      <c r="BC81" s="854"/>
      <c r="BD81" s="855"/>
      <c r="BE81" s="106"/>
      <c r="BF81" s="106"/>
      <c r="BG81" s="106"/>
      <c r="BH81" s="106"/>
      <c r="BI81" s="106"/>
      <c r="BJ81" s="106"/>
      <c r="BK81" s="106"/>
      <c r="BL81" s="106"/>
      <c r="BM81" s="106"/>
      <c r="BN81" s="106"/>
      <c r="BO81" s="106"/>
      <c r="BP81" s="106"/>
      <c r="BQ81" s="103">
        <v>75</v>
      </c>
      <c r="BR81" s="108"/>
      <c r="BS81" s="881"/>
      <c r="BT81" s="882"/>
      <c r="BU81" s="882"/>
      <c r="BV81" s="882"/>
      <c r="BW81" s="882"/>
      <c r="BX81" s="882"/>
      <c r="BY81" s="882"/>
      <c r="BZ81" s="882"/>
      <c r="CA81" s="882"/>
      <c r="CB81" s="882"/>
      <c r="CC81" s="882"/>
      <c r="CD81" s="882"/>
      <c r="CE81" s="882"/>
      <c r="CF81" s="882"/>
      <c r="CG81" s="887"/>
      <c r="CH81" s="884"/>
      <c r="CI81" s="885"/>
      <c r="CJ81" s="885"/>
      <c r="CK81" s="885"/>
      <c r="CL81" s="886"/>
      <c r="CM81" s="884"/>
      <c r="CN81" s="885"/>
      <c r="CO81" s="885"/>
      <c r="CP81" s="885"/>
      <c r="CQ81" s="886"/>
      <c r="CR81" s="884"/>
      <c r="CS81" s="885"/>
      <c r="CT81" s="885"/>
      <c r="CU81" s="885"/>
      <c r="CV81" s="886"/>
      <c r="CW81" s="884"/>
      <c r="CX81" s="885"/>
      <c r="CY81" s="885"/>
      <c r="CZ81" s="885"/>
      <c r="DA81" s="886"/>
      <c r="DB81" s="884"/>
      <c r="DC81" s="885"/>
      <c r="DD81" s="885"/>
      <c r="DE81" s="885"/>
      <c r="DF81" s="886"/>
      <c r="DG81" s="884"/>
      <c r="DH81" s="885"/>
      <c r="DI81" s="885"/>
      <c r="DJ81" s="885"/>
      <c r="DK81" s="886"/>
      <c r="DL81" s="884"/>
      <c r="DM81" s="885"/>
      <c r="DN81" s="885"/>
      <c r="DO81" s="885"/>
      <c r="DP81" s="886"/>
      <c r="DQ81" s="884"/>
      <c r="DR81" s="885"/>
      <c r="DS81" s="885"/>
      <c r="DT81" s="885"/>
      <c r="DU81" s="886"/>
      <c r="DV81" s="881"/>
      <c r="DW81" s="882"/>
      <c r="DX81" s="882"/>
      <c r="DY81" s="882"/>
      <c r="DZ81" s="883"/>
      <c r="EA81" s="95"/>
    </row>
    <row r="82" spans="1:131" ht="26.25" customHeight="1" x14ac:dyDescent="0.15">
      <c r="A82" s="103">
        <v>15</v>
      </c>
      <c r="B82" s="895"/>
      <c r="C82" s="896"/>
      <c r="D82" s="896"/>
      <c r="E82" s="896"/>
      <c r="F82" s="896"/>
      <c r="G82" s="896"/>
      <c r="H82" s="896"/>
      <c r="I82" s="896"/>
      <c r="J82" s="896"/>
      <c r="K82" s="896"/>
      <c r="L82" s="896"/>
      <c r="M82" s="896"/>
      <c r="N82" s="896"/>
      <c r="O82" s="896"/>
      <c r="P82" s="897"/>
      <c r="Q82" s="898"/>
      <c r="R82" s="852"/>
      <c r="S82" s="852"/>
      <c r="T82" s="852"/>
      <c r="U82" s="852"/>
      <c r="V82" s="852"/>
      <c r="W82" s="852"/>
      <c r="X82" s="852"/>
      <c r="Y82" s="852"/>
      <c r="Z82" s="852"/>
      <c r="AA82" s="852"/>
      <c r="AB82" s="852"/>
      <c r="AC82" s="852"/>
      <c r="AD82" s="852"/>
      <c r="AE82" s="852"/>
      <c r="AF82" s="852"/>
      <c r="AG82" s="852"/>
      <c r="AH82" s="852"/>
      <c r="AI82" s="852"/>
      <c r="AJ82" s="852"/>
      <c r="AK82" s="852"/>
      <c r="AL82" s="852"/>
      <c r="AM82" s="852"/>
      <c r="AN82" s="852"/>
      <c r="AO82" s="852"/>
      <c r="AP82" s="852"/>
      <c r="AQ82" s="852"/>
      <c r="AR82" s="852"/>
      <c r="AS82" s="852"/>
      <c r="AT82" s="852"/>
      <c r="AU82" s="852"/>
      <c r="AV82" s="852"/>
      <c r="AW82" s="852"/>
      <c r="AX82" s="852"/>
      <c r="AY82" s="852"/>
      <c r="AZ82" s="854"/>
      <c r="BA82" s="854"/>
      <c r="BB82" s="854"/>
      <c r="BC82" s="854"/>
      <c r="BD82" s="855"/>
      <c r="BE82" s="106"/>
      <c r="BF82" s="106"/>
      <c r="BG82" s="106"/>
      <c r="BH82" s="106"/>
      <c r="BI82" s="106"/>
      <c r="BJ82" s="106"/>
      <c r="BK82" s="106"/>
      <c r="BL82" s="106"/>
      <c r="BM82" s="106"/>
      <c r="BN82" s="106"/>
      <c r="BO82" s="106"/>
      <c r="BP82" s="106"/>
      <c r="BQ82" s="103">
        <v>76</v>
      </c>
      <c r="BR82" s="108"/>
      <c r="BS82" s="881"/>
      <c r="BT82" s="882"/>
      <c r="BU82" s="882"/>
      <c r="BV82" s="882"/>
      <c r="BW82" s="882"/>
      <c r="BX82" s="882"/>
      <c r="BY82" s="882"/>
      <c r="BZ82" s="882"/>
      <c r="CA82" s="882"/>
      <c r="CB82" s="882"/>
      <c r="CC82" s="882"/>
      <c r="CD82" s="882"/>
      <c r="CE82" s="882"/>
      <c r="CF82" s="882"/>
      <c r="CG82" s="887"/>
      <c r="CH82" s="884"/>
      <c r="CI82" s="885"/>
      <c r="CJ82" s="885"/>
      <c r="CK82" s="885"/>
      <c r="CL82" s="886"/>
      <c r="CM82" s="884"/>
      <c r="CN82" s="885"/>
      <c r="CO82" s="885"/>
      <c r="CP82" s="885"/>
      <c r="CQ82" s="886"/>
      <c r="CR82" s="884"/>
      <c r="CS82" s="885"/>
      <c r="CT82" s="885"/>
      <c r="CU82" s="885"/>
      <c r="CV82" s="886"/>
      <c r="CW82" s="884"/>
      <c r="CX82" s="885"/>
      <c r="CY82" s="885"/>
      <c r="CZ82" s="885"/>
      <c r="DA82" s="886"/>
      <c r="DB82" s="884"/>
      <c r="DC82" s="885"/>
      <c r="DD82" s="885"/>
      <c r="DE82" s="885"/>
      <c r="DF82" s="886"/>
      <c r="DG82" s="884"/>
      <c r="DH82" s="885"/>
      <c r="DI82" s="885"/>
      <c r="DJ82" s="885"/>
      <c r="DK82" s="886"/>
      <c r="DL82" s="884"/>
      <c r="DM82" s="885"/>
      <c r="DN82" s="885"/>
      <c r="DO82" s="885"/>
      <c r="DP82" s="886"/>
      <c r="DQ82" s="884"/>
      <c r="DR82" s="885"/>
      <c r="DS82" s="885"/>
      <c r="DT82" s="885"/>
      <c r="DU82" s="886"/>
      <c r="DV82" s="881"/>
      <c r="DW82" s="882"/>
      <c r="DX82" s="882"/>
      <c r="DY82" s="882"/>
      <c r="DZ82" s="883"/>
      <c r="EA82" s="95"/>
    </row>
    <row r="83" spans="1:131" ht="26.25" customHeight="1" x14ac:dyDescent="0.15">
      <c r="A83" s="103">
        <v>16</v>
      </c>
      <c r="B83" s="895"/>
      <c r="C83" s="896"/>
      <c r="D83" s="896"/>
      <c r="E83" s="896"/>
      <c r="F83" s="896"/>
      <c r="G83" s="896"/>
      <c r="H83" s="896"/>
      <c r="I83" s="896"/>
      <c r="J83" s="896"/>
      <c r="K83" s="896"/>
      <c r="L83" s="896"/>
      <c r="M83" s="896"/>
      <c r="N83" s="896"/>
      <c r="O83" s="896"/>
      <c r="P83" s="897"/>
      <c r="Q83" s="898"/>
      <c r="R83" s="852"/>
      <c r="S83" s="852"/>
      <c r="T83" s="852"/>
      <c r="U83" s="852"/>
      <c r="V83" s="852"/>
      <c r="W83" s="852"/>
      <c r="X83" s="852"/>
      <c r="Y83" s="852"/>
      <c r="Z83" s="852"/>
      <c r="AA83" s="852"/>
      <c r="AB83" s="852"/>
      <c r="AC83" s="852"/>
      <c r="AD83" s="852"/>
      <c r="AE83" s="852"/>
      <c r="AF83" s="852"/>
      <c r="AG83" s="852"/>
      <c r="AH83" s="852"/>
      <c r="AI83" s="852"/>
      <c r="AJ83" s="852"/>
      <c r="AK83" s="852"/>
      <c r="AL83" s="852"/>
      <c r="AM83" s="852"/>
      <c r="AN83" s="852"/>
      <c r="AO83" s="852"/>
      <c r="AP83" s="852"/>
      <c r="AQ83" s="852"/>
      <c r="AR83" s="852"/>
      <c r="AS83" s="852"/>
      <c r="AT83" s="852"/>
      <c r="AU83" s="852"/>
      <c r="AV83" s="852"/>
      <c r="AW83" s="852"/>
      <c r="AX83" s="852"/>
      <c r="AY83" s="852"/>
      <c r="AZ83" s="854"/>
      <c r="BA83" s="854"/>
      <c r="BB83" s="854"/>
      <c r="BC83" s="854"/>
      <c r="BD83" s="855"/>
      <c r="BE83" s="106"/>
      <c r="BF83" s="106"/>
      <c r="BG83" s="106"/>
      <c r="BH83" s="106"/>
      <c r="BI83" s="106"/>
      <c r="BJ83" s="106"/>
      <c r="BK83" s="106"/>
      <c r="BL83" s="106"/>
      <c r="BM83" s="106"/>
      <c r="BN83" s="106"/>
      <c r="BO83" s="106"/>
      <c r="BP83" s="106"/>
      <c r="BQ83" s="103">
        <v>77</v>
      </c>
      <c r="BR83" s="108"/>
      <c r="BS83" s="881"/>
      <c r="BT83" s="882"/>
      <c r="BU83" s="882"/>
      <c r="BV83" s="882"/>
      <c r="BW83" s="882"/>
      <c r="BX83" s="882"/>
      <c r="BY83" s="882"/>
      <c r="BZ83" s="882"/>
      <c r="CA83" s="882"/>
      <c r="CB83" s="882"/>
      <c r="CC83" s="882"/>
      <c r="CD83" s="882"/>
      <c r="CE83" s="882"/>
      <c r="CF83" s="882"/>
      <c r="CG83" s="887"/>
      <c r="CH83" s="884"/>
      <c r="CI83" s="885"/>
      <c r="CJ83" s="885"/>
      <c r="CK83" s="885"/>
      <c r="CL83" s="886"/>
      <c r="CM83" s="884"/>
      <c r="CN83" s="885"/>
      <c r="CO83" s="885"/>
      <c r="CP83" s="885"/>
      <c r="CQ83" s="886"/>
      <c r="CR83" s="884"/>
      <c r="CS83" s="885"/>
      <c r="CT83" s="885"/>
      <c r="CU83" s="885"/>
      <c r="CV83" s="886"/>
      <c r="CW83" s="884"/>
      <c r="CX83" s="885"/>
      <c r="CY83" s="885"/>
      <c r="CZ83" s="885"/>
      <c r="DA83" s="886"/>
      <c r="DB83" s="884"/>
      <c r="DC83" s="885"/>
      <c r="DD83" s="885"/>
      <c r="DE83" s="885"/>
      <c r="DF83" s="886"/>
      <c r="DG83" s="884"/>
      <c r="DH83" s="885"/>
      <c r="DI83" s="885"/>
      <c r="DJ83" s="885"/>
      <c r="DK83" s="886"/>
      <c r="DL83" s="884"/>
      <c r="DM83" s="885"/>
      <c r="DN83" s="885"/>
      <c r="DO83" s="885"/>
      <c r="DP83" s="886"/>
      <c r="DQ83" s="884"/>
      <c r="DR83" s="885"/>
      <c r="DS83" s="885"/>
      <c r="DT83" s="885"/>
      <c r="DU83" s="886"/>
      <c r="DV83" s="881"/>
      <c r="DW83" s="882"/>
      <c r="DX83" s="882"/>
      <c r="DY83" s="882"/>
      <c r="DZ83" s="883"/>
      <c r="EA83" s="95"/>
    </row>
    <row r="84" spans="1:131" ht="26.25" customHeight="1" x14ac:dyDescent="0.15">
      <c r="A84" s="103">
        <v>17</v>
      </c>
      <c r="B84" s="895"/>
      <c r="C84" s="896"/>
      <c r="D84" s="896"/>
      <c r="E84" s="896"/>
      <c r="F84" s="896"/>
      <c r="G84" s="896"/>
      <c r="H84" s="896"/>
      <c r="I84" s="896"/>
      <c r="J84" s="896"/>
      <c r="K84" s="896"/>
      <c r="L84" s="896"/>
      <c r="M84" s="896"/>
      <c r="N84" s="896"/>
      <c r="O84" s="896"/>
      <c r="P84" s="897"/>
      <c r="Q84" s="898"/>
      <c r="R84" s="852"/>
      <c r="S84" s="852"/>
      <c r="T84" s="852"/>
      <c r="U84" s="852"/>
      <c r="V84" s="852"/>
      <c r="W84" s="852"/>
      <c r="X84" s="852"/>
      <c r="Y84" s="852"/>
      <c r="Z84" s="852"/>
      <c r="AA84" s="852"/>
      <c r="AB84" s="852"/>
      <c r="AC84" s="852"/>
      <c r="AD84" s="852"/>
      <c r="AE84" s="852"/>
      <c r="AF84" s="852"/>
      <c r="AG84" s="852"/>
      <c r="AH84" s="852"/>
      <c r="AI84" s="852"/>
      <c r="AJ84" s="852"/>
      <c r="AK84" s="852"/>
      <c r="AL84" s="852"/>
      <c r="AM84" s="852"/>
      <c r="AN84" s="852"/>
      <c r="AO84" s="852"/>
      <c r="AP84" s="852"/>
      <c r="AQ84" s="852"/>
      <c r="AR84" s="852"/>
      <c r="AS84" s="852"/>
      <c r="AT84" s="852"/>
      <c r="AU84" s="852"/>
      <c r="AV84" s="852"/>
      <c r="AW84" s="852"/>
      <c r="AX84" s="852"/>
      <c r="AY84" s="852"/>
      <c r="AZ84" s="854"/>
      <c r="BA84" s="854"/>
      <c r="BB84" s="854"/>
      <c r="BC84" s="854"/>
      <c r="BD84" s="855"/>
      <c r="BE84" s="106"/>
      <c r="BF84" s="106"/>
      <c r="BG84" s="106"/>
      <c r="BH84" s="106"/>
      <c r="BI84" s="106"/>
      <c r="BJ84" s="106"/>
      <c r="BK84" s="106"/>
      <c r="BL84" s="106"/>
      <c r="BM84" s="106"/>
      <c r="BN84" s="106"/>
      <c r="BO84" s="106"/>
      <c r="BP84" s="106"/>
      <c r="BQ84" s="103">
        <v>78</v>
      </c>
      <c r="BR84" s="108"/>
      <c r="BS84" s="881"/>
      <c r="BT84" s="882"/>
      <c r="BU84" s="882"/>
      <c r="BV84" s="882"/>
      <c r="BW84" s="882"/>
      <c r="BX84" s="882"/>
      <c r="BY84" s="882"/>
      <c r="BZ84" s="882"/>
      <c r="CA84" s="882"/>
      <c r="CB84" s="882"/>
      <c r="CC84" s="882"/>
      <c r="CD84" s="882"/>
      <c r="CE84" s="882"/>
      <c r="CF84" s="882"/>
      <c r="CG84" s="887"/>
      <c r="CH84" s="884"/>
      <c r="CI84" s="885"/>
      <c r="CJ84" s="885"/>
      <c r="CK84" s="885"/>
      <c r="CL84" s="886"/>
      <c r="CM84" s="884"/>
      <c r="CN84" s="885"/>
      <c r="CO84" s="885"/>
      <c r="CP84" s="885"/>
      <c r="CQ84" s="886"/>
      <c r="CR84" s="884"/>
      <c r="CS84" s="885"/>
      <c r="CT84" s="885"/>
      <c r="CU84" s="885"/>
      <c r="CV84" s="886"/>
      <c r="CW84" s="884"/>
      <c r="CX84" s="885"/>
      <c r="CY84" s="885"/>
      <c r="CZ84" s="885"/>
      <c r="DA84" s="886"/>
      <c r="DB84" s="884"/>
      <c r="DC84" s="885"/>
      <c r="DD84" s="885"/>
      <c r="DE84" s="885"/>
      <c r="DF84" s="886"/>
      <c r="DG84" s="884"/>
      <c r="DH84" s="885"/>
      <c r="DI84" s="885"/>
      <c r="DJ84" s="885"/>
      <c r="DK84" s="886"/>
      <c r="DL84" s="884"/>
      <c r="DM84" s="885"/>
      <c r="DN84" s="885"/>
      <c r="DO84" s="885"/>
      <c r="DP84" s="886"/>
      <c r="DQ84" s="884"/>
      <c r="DR84" s="885"/>
      <c r="DS84" s="885"/>
      <c r="DT84" s="885"/>
      <c r="DU84" s="886"/>
      <c r="DV84" s="881"/>
      <c r="DW84" s="882"/>
      <c r="DX84" s="882"/>
      <c r="DY84" s="882"/>
      <c r="DZ84" s="883"/>
      <c r="EA84" s="95"/>
    </row>
    <row r="85" spans="1:131" ht="26.25" customHeight="1" x14ac:dyDescent="0.15">
      <c r="A85" s="103">
        <v>18</v>
      </c>
      <c r="B85" s="895"/>
      <c r="C85" s="896"/>
      <c r="D85" s="896"/>
      <c r="E85" s="896"/>
      <c r="F85" s="896"/>
      <c r="G85" s="896"/>
      <c r="H85" s="896"/>
      <c r="I85" s="896"/>
      <c r="J85" s="896"/>
      <c r="K85" s="896"/>
      <c r="L85" s="896"/>
      <c r="M85" s="896"/>
      <c r="N85" s="896"/>
      <c r="O85" s="896"/>
      <c r="P85" s="897"/>
      <c r="Q85" s="898"/>
      <c r="R85" s="852"/>
      <c r="S85" s="852"/>
      <c r="T85" s="852"/>
      <c r="U85" s="852"/>
      <c r="V85" s="852"/>
      <c r="W85" s="852"/>
      <c r="X85" s="852"/>
      <c r="Y85" s="852"/>
      <c r="Z85" s="852"/>
      <c r="AA85" s="852"/>
      <c r="AB85" s="852"/>
      <c r="AC85" s="852"/>
      <c r="AD85" s="852"/>
      <c r="AE85" s="852"/>
      <c r="AF85" s="852"/>
      <c r="AG85" s="852"/>
      <c r="AH85" s="852"/>
      <c r="AI85" s="852"/>
      <c r="AJ85" s="852"/>
      <c r="AK85" s="852"/>
      <c r="AL85" s="852"/>
      <c r="AM85" s="852"/>
      <c r="AN85" s="852"/>
      <c r="AO85" s="852"/>
      <c r="AP85" s="852"/>
      <c r="AQ85" s="852"/>
      <c r="AR85" s="852"/>
      <c r="AS85" s="852"/>
      <c r="AT85" s="852"/>
      <c r="AU85" s="852"/>
      <c r="AV85" s="852"/>
      <c r="AW85" s="852"/>
      <c r="AX85" s="852"/>
      <c r="AY85" s="852"/>
      <c r="AZ85" s="854"/>
      <c r="BA85" s="854"/>
      <c r="BB85" s="854"/>
      <c r="BC85" s="854"/>
      <c r="BD85" s="855"/>
      <c r="BE85" s="106"/>
      <c r="BF85" s="106"/>
      <c r="BG85" s="106"/>
      <c r="BH85" s="106"/>
      <c r="BI85" s="106"/>
      <c r="BJ85" s="106"/>
      <c r="BK85" s="106"/>
      <c r="BL85" s="106"/>
      <c r="BM85" s="106"/>
      <c r="BN85" s="106"/>
      <c r="BO85" s="106"/>
      <c r="BP85" s="106"/>
      <c r="BQ85" s="103">
        <v>79</v>
      </c>
      <c r="BR85" s="108"/>
      <c r="BS85" s="881"/>
      <c r="BT85" s="882"/>
      <c r="BU85" s="882"/>
      <c r="BV85" s="882"/>
      <c r="BW85" s="882"/>
      <c r="BX85" s="882"/>
      <c r="BY85" s="882"/>
      <c r="BZ85" s="882"/>
      <c r="CA85" s="882"/>
      <c r="CB85" s="882"/>
      <c r="CC85" s="882"/>
      <c r="CD85" s="882"/>
      <c r="CE85" s="882"/>
      <c r="CF85" s="882"/>
      <c r="CG85" s="887"/>
      <c r="CH85" s="884"/>
      <c r="CI85" s="885"/>
      <c r="CJ85" s="885"/>
      <c r="CK85" s="885"/>
      <c r="CL85" s="886"/>
      <c r="CM85" s="884"/>
      <c r="CN85" s="885"/>
      <c r="CO85" s="885"/>
      <c r="CP85" s="885"/>
      <c r="CQ85" s="886"/>
      <c r="CR85" s="884"/>
      <c r="CS85" s="885"/>
      <c r="CT85" s="885"/>
      <c r="CU85" s="885"/>
      <c r="CV85" s="886"/>
      <c r="CW85" s="884"/>
      <c r="CX85" s="885"/>
      <c r="CY85" s="885"/>
      <c r="CZ85" s="885"/>
      <c r="DA85" s="886"/>
      <c r="DB85" s="884"/>
      <c r="DC85" s="885"/>
      <c r="DD85" s="885"/>
      <c r="DE85" s="885"/>
      <c r="DF85" s="886"/>
      <c r="DG85" s="884"/>
      <c r="DH85" s="885"/>
      <c r="DI85" s="885"/>
      <c r="DJ85" s="885"/>
      <c r="DK85" s="886"/>
      <c r="DL85" s="884"/>
      <c r="DM85" s="885"/>
      <c r="DN85" s="885"/>
      <c r="DO85" s="885"/>
      <c r="DP85" s="886"/>
      <c r="DQ85" s="884"/>
      <c r="DR85" s="885"/>
      <c r="DS85" s="885"/>
      <c r="DT85" s="885"/>
      <c r="DU85" s="886"/>
      <c r="DV85" s="881"/>
      <c r="DW85" s="882"/>
      <c r="DX85" s="882"/>
      <c r="DY85" s="882"/>
      <c r="DZ85" s="883"/>
      <c r="EA85" s="95"/>
    </row>
    <row r="86" spans="1:131" ht="26.25" customHeight="1" x14ac:dyDescent="0.15">
      <c r="A86" s="103">
        <v>19</v>
      </c>
      <c r="B86" s="895"/>
      <c r="C86" s="896"/>
      <c r="D86" s="896"/>
      <c r="E86" s="896"/>
      <c r="F86" s="896"/>
      <c r="G86" s="896"/>
      <c r="H86" s="896"/>
      <c r="I86" s="896"/>
      <c r="J86" s="896"/>
      <c r="K86" s="896"/>
      <c r="L86" s="896"/>
      <c r="M86" s="896"/>
      <c r="N86" s="896"/>
      <c r="O86" s="896"/>
      <c r="P86" s="897"/>
      <c r="Q86" s="898"/>
      <c r="R86" s="852"/>
      <c r="S86" s="852"/>
      <c r="T86" s="852"/>
      <c r="U86" s="852"/>
      <c r="V86" s="852"/>
      <c r="W86" s="852"/>
      <c r="X86" s="852"/>
      <c r="Y86" s="852"/>
      <c r="Z86" s="852"/>
      <c r="AA86" s="852"/>
      <c r="AB86" s="852"/>
      <c r="AC86" s="852"/>
      <c r="AD86" s="852"/>
      <c r="AE86" s="852"/>
      <c r="AF86" s="852"/>
      <c r="AG86" s="852"/>
      <c r="AH86" s="852"/>
      <c r="AI86" s="852"/>
      <c r="AJ86" s="852"/>
      <c r="AK86" s="852"/>
      <c r="AL86" s="852"/>
      <c r="AM86" s="852"/>
      <c r="AN86" s="852"/>
      <c r="AO86" s="852"/>
      <c r="AP86" s="852"/>
      <c r="AQ86" s="852"/>
      <c r="AR86" s="852"/>
      <c r="AS86" s="852"/>
      <c r="AT86" s="852"/>
      <c r="AU86" s="852"/>
      <c r="AV86" s="852"/>
      <c r="AW86" s="852"/>
      <c r="AX86" s="852"/>
      <c r="AY86" s="852"/>
      <c r="AZ86" s="854"/>
      <c r="BA86" s="854"/>
      <c r="BB86" s="854"/>
      <c r="BC86" s="854"/>
      <c r="BD86" s="855"/>
      <c r="BE86" s="106"/>
      <c r="BF86" s="106"/>
      <c r="BG86" s="106"/>
      <c r="BH86" s="106"/>
      <c r="BI86" s="106"/>
      <c r="BJ86" s="106"/>
      <c r="BK86" s="106"/>
      <c r="BL86" s="106"/>
      <c r="BM86" s="106"/>
      <c r="BN86" s="106"/>
      <c r="BO86" s="106"/>
      <c r="BP86" s="106"/>
      <c r="BQ86" s="103">
        <v>80</v>
      </c>
      <c r="BR86" s="108"/>
      <c r="BS86" s="881"/>
      <c r="BT86" s="882"/>
      <c r="BU86" s="882"/>
      <c r="BV86" s="882"/>
      <c r="BW86" s="882"/>
      <c r="BX86" s="882"/>
      <c r="BY86" s="882"/>
      <c r="BZ86" s="882"/>
      <c r="CA86" s="882"/>
      <c r="CB86" s="882"/>
      <c r="CC86" s="882"/>
      <c r="CD86" s="882"/>
      <c r="CE86" s="882"/>
      <c r="CF86" s="882"/>
      <c r="CG86" s="887"/>
      <c r="CH86" s="884"/>
      <c r="CI86" s="885"/>
      <c r="CJ86" s="885"/>
      <c r="CK86" s="885"/>
      <c r="CL86" s="886"/>
      <c r="CM86" s="884"/>
      <c r="CN86" s="885"/>
      <c r="CO86" s="885"/>
      <c r="CP86" s="885"/>
      <c r="CQ86" s="886"/>
      <c r="CR86" s="884"/>
      <c r="CS86" s="885"/>
      <c r="CT86" s="885"/>
      <c r="CU86" s="885"/>
      <c r="CV86" s="886"/>
      <c r="CW86" s="884"/>
      <c r="CX86" s="885"/>
      <c r="CY86" s="885"/>
      <c r="CZ86" s="885"/>
      <c r="DA86" s="886"/>
      <c r="DB86" s="884"/>
      <c r="DC86" s="885"/>
      <c r="DD86" s="885"/>
      <c r="DE86" s="885"/>
      <c r="DF86" s="886"/>
      <c r="DG86" s="884"/>
      <c r="DH86" s="885"/>
      <c r="DI86" s="885"/>
      <c r="DJ86" s="885"/>
      <c r="DK86" s="886"/>
      <c r="DL86" s="884"/>
      <c r="DM86" s="885"/>
      <c r="DN86" s="885"/>
      <c r="DO86" s="885"/>
      <c r="DP86" s="886"/>
      <c r="DQ86" s="884"/>
      <c r="DR86" s="885"/>
      <c r="DS86" s="885"/>
      <c r="DT86" s="885"/>
      <c r="DU86" s="886"/>
      <c r="DV86" s="881"/>
      <c r="DW86" s="882"/>
      <c r="DX86" s="882"/>
      <c r="DY86" s="882"/>
      <c r="DZ86" s="883"/>
      <c r="EA86" s="95"/>
    </row>
    <row r="87" spans="1:131" ht="26.25" customHeight="1" x14ac:dyDescent="0.15">
      <c r="A87" s="109">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106"/>
      <c r="BF87" s="106"/>
      <c r="BG87" s="106"/>
      <c r="BH87" s="106"/>
      <c r="BI87" s="106"/>
      <c r="BJ87" s="106"/>
      <c r="BK87" s="106"/>
      <c r="BL87" s="106"/>
      <c r="BM87" s="106"/>
      <c r="BN87" s="106"/>
      <c r="BO87" s="106"/>
      <c r="BP87" s="106"/>
      <c r="BQ87" s="103">
        <v>81</v>
      </c>
      <c r="BR87" s="108"/>
      <c r="BS87" s="881"/>
      <c r="BT87" s="882"/>
      <c r="BU87" s="882"/>
      <c r="BV87" s="882"/>
      <c r="BW87" s="882"/>
      <c r="BX87" s="882"/>
      <c r="BY87" s="882"/>
      <c r="BZ87" s="882"/>
      <c r="CA87" s="882"/>
      <c r="CB87" s="882"/>
      <c r="CC87" s="882"/>
      <c r="CD87" s="882"/>
      <c r="CE87" s="882"/>
      <c r="CF87" s="882"/>
      <c r="CG87" s="887"/>
      <c r="CH87" s="884"/>
      <c r="CI87" s="885"/>
      <c r="CJ87" s="885"/>
      <c r="CK87" s="885"/>
      <c r="CL87" s="886"/>
      <c r="CM87" s="884"/>
      <c r="CN87" s="885"/>
      <c r="CO87" s="885"/>
      <c r="CP87" s="885"/>
      <c r="CQ87" s="886"/>
      <c r="CR87" s="884"/>
      <c r="CS87" s="885"/>
      <c r="CT87" s="885"/>
      <c r="CU87" s="885"/>
      <c r="CV87" s="886"/>
      <c r="CW87" s="884"/>
      <c r="CX87" s="885"/>
      <c r="CY87" s="885"/>
      <c r="CZ87" s="885"/>
      <c r="DA87" s="886"/>
      <c r="DB87" s="884"/>
      <c r="DC87" s="885"/>
      <c r="DD87" s="885"/>
      <c r="DE87" s="885"/>
      <c r="DF87" s="886"/>
      <c r="DG87" s="884"/>
      <c r="DH87" s="885"/>
      <c r="DI87" s="885"/>
      <c r="DJ87" s="885"/>
      <c r="DK87" s="886"/>
      <c r="DL87" s="884"/>
      <c r="DM87" s="885"/>
      <c r="DN87" s="885"/>
      <c r="DO87" s="885"/>
      <c r="DP87" s="886"/>
      <c r="DQ87" s="884"/>
      <c r="DR87" s="885"/>
      <c r="DS87" s="885"/>
      <c r="DT87" s="885"/>
      <c r="DU87" s="886"/>
      <c r="DV87" s="881"/>
      <c r="DW87" s="882"/>
      <c r="DX87" s="882"/>
      <c r="DY87" s="882"/>
      <c r="DZ87" s="883"/>
      <c r="EA87" s="95"/>
    </row>
    <row r="88" spans="1:131" ht="26.25" customHeight="1" thickBot="1" x14ac:dyDescent="0.2">
      <c r="A88" s="105" t="s">
        <v>345</v>
      </c>
      <c r="B88" s="811" t="s">
        <v>378</v>
      </c>
      <c r="C88" s="812"/>
      <c r="D88" s="812"/>
      <c r="E88" s="812"/>
      <c r="F88" s="812"/>
      <c r="G88" s="812"/>
      <c r="H88" s="812"/>
      <c r="I88" s="812"/>
      <c r="J88" s="812"/>
      <c r="K88" s="812"/>
      <c r="L88" s="812"/>
      <c r="M88" s="812"/>
      <c r="N88" s="812"/>
      <c r="O88" s="812"/>
      <c r="P88" s="813"/>
      <c r="Q88" s="862"/>
      <c r="R88" s="863"/>
      <c r="S88" s="863"/>
      <c r="T88" s="863"/>
      <c r="U88" s="863"/>
      <c r="V88" s="863"/>
      <c r="W88" s="863"/>
      <c r="X88" s="863"/>
      <c r="Y88" s="863"/>
      <c r="Z88" s="863"/>
      <c r="AA88" s="863"/>
      <c r="AB88" s="863"/>
      <c r="AC88" s="863"/>
      <c r="AD88" s="863"/>
      <c r="AE88" s="863"/>
      <c r="AF88" s="866">
        <f>SUM(AF68:AJ71)</f>
        <v>9976</v>
      </c>
      <c r="AG88" s="866"/>
      <c r="AH88" s="866"/>
      <c r="AI88" s="866"/>
      <c r="AJ88" s="866"/>
      <c r="AK88" s="863"/>
      <c r="AL88" s="863"/>
      <c r="AM88" s="863"/>
      <c r="AN88" s="863"/>
      <c r="AO88" s="863"/>
      <c r="AP88" s="866">
        <f>SUM(AP68:AT71)</f>
        <v>4413</v>
      </c>
      <c r="AQ88" s="866"/>
      <c r="AR88" s="866"/>
      <c r="AS88" s="866"/>
      <c r="AT88" s="866"/>
      <c r="AU88" s="866">
        <f>SUM(AU68:AY71)</f>
        <v>74</v>
      </c>
      <c r="AV88" s="866"/>
      <c r="AW88" s="866"/>
      <c r="AX88" s="866"/>
      <c r="AY88" s="866"/>
      <c r="AZ88" s="871"/>
      <c r="BA88" s="871"/>
      <c r="BB88" s="871"/>
      <c r="BC88" s="871"/>
      <c r="BD88" s="872"/>
      <c r="BE88" s="106"/>
      <c r="BF88" s="106"/>
      <c r="BG88" s="106"/>
      <c r="BH88" s="106"/>
      <c r="BI88" s="106"/>
      <c r="BJ88" s="106"/>
      <c r="BK88" s="106"/>
      <c r="BL88" s="106"/>
      <c r="BM88" s="106"/>
      <c r="BN88" s="106"/>
      <c r="BO88" s="106"/>
      <c r="BP88" s="106"/>
      <c r="BQ88" s="103">
        <v>82</v>
      </c>
      <c r="BR88" s="108"/>
      <c r="BS88" s="881"/>
      <c r="BT88" s="882"/>
      <c r="BU88" s="882"/>
      <c r="BV88" s="882"/>
      <c r="BW88" s="882"/>
      <c r="BX88" s="882"/>
      <c r="BY88" s="882"/>
      <c r="BZ88" s="882"/>
      <c r="CA88" s="882"/>
      <c r="CB88" s="882"/>
      <c r="CC88" s="882"/>
      <c r="CD88" s="882"/>
      <c r="CE88" s="882"/>
      <c r="CF88" s="882"/>
      <c r="CG88" s="887"/>
      <c r="CH88" s="884"/>
      <c r="CI88" s="885"/>
      <c r="CJ88" s="885"/>
      <c r="CK88" s="885"/>
      <c r="CL88" s="886"/>
      <c r="CM88" s="884"/>
      <c r="CN88" s="885"/>
      <c r="CO88" s="885"/>
      <c r="CP88" s="885"/>
      <c r="CQ88" s="886"/>
      <c r="CR88" s="884"/>
      <c r="CS88" s="885"/>
      <c r="CT88" s="885"/>
      <c r="CU88" s="885"/>
      <c r="CV88" s="886"/>
      <c r="CW88" s="884"/>
      <c r="CX88" s="885"/>
      <c r="CY88" s="885"/>
      <c r="CZ88" s="885"/>
      <c r="DA88" s="886"/>
      <c r="DB88" s="884"/>
      <c r="DC88" s="885"/>
      <c r="DD88" s="885"/>
      <c r="DE88" s="885"/>
      <c r="DF88" s="886"/>
      <c r="DG88" s="884"/>
      <c r="DH88" s="885"/>
      <c r="DI88" s="885"/>
      <c r="DJ88" s="885"/>
      <c r="DK88" s="886"/>
      <c r="DL88" s="884"/>
      <c r="DM88" s="885"/>
      <c r="DN88" s="885"/>
      <c r="DO88" s="885"/>
      <c r="DP88" s="886"/>
      <c r="DQ88" s="884"/>
      <c r="DR88" s="885"/>
      <c r="DS88" s="885"/>
      <c r="DT88" s="885"/>
      <c r="DU88" s="886"/>
      <c r="DV88" s="881"/>
      <c r="DW88" s="882"/>
      <c r="DX88" s="882"/>
      <c r="DY88" s="882"/>
      <c r="DZ88" s="883"/>
      <c r="EA88" s="95"/>
    </row>
    <row r="89" spans="1:131" ht="26.25" hidden="1" customHeight="1" x14ac:dyDescent="0.15">
      <c r="A89" s="110"/>
      <c r="B89" s="111"/>
      <c r="C89" s="111"/>
      <c r="D89" s="111"/>
      <c r="E89" s="111"/>
      <c r="F89" s="111"/>
      <c r="G89" s="111"/>
      <c r="H89" s="111"/>
      <c r="I89" s="111"/>
      <c r="J89" s="111"/>
      <c r="K89" s="111"/>
      <c r="L89" s="111"/>
      <c r="M89" s="111"/>
      <c r="N89" s="111"/>
      <c r="O89" s="111"/>
      <c r="P89" s="111"/>
      <c r="Q89" s="112"/>
      <c r="R89" s="112"/>
      <c r="S89" s="112"/>
      <c r="T89" s="112"/>
      <c r="U89" s="112"/>
      <c r="V89" s="112"/>
      <c r="W89" s="112"/>
      <c r="X89" s="112"/>
      <c r="Y89" s="112"/>
      <c r="Z89" s="112"/>
      <c r="AA89" s="112"/>
      <c r="AB89" s="112"/>
      <c r="AC89" s="112"/>
      <c r="AD89" s="112"/>
      <c r="AE89" s="112"/>
      <c r="AF89" s="112"/>
      <c r="AG89" s="112"/>
      <c r="AH89" s="112"/>
      <c r="AI89" s="112"/>
      <c r="AJ89" s="112"/>
      <c r="AK89" s="112"/>
      <c r="AL89" s="112"/>
      <c r="AM89" s="112"/>
      <c r="AN89" s="112"/>
      <c r="AO89" s="112"/>
      <c r="AP89" s="112"/>
      <c r="AQ89" s="112"/>
      <c r="AR89" s="112"/>
      <c r="AS89" s="112"/>
      <c r="AT89" s="112"/>
      <c r="AU89" s="112"/>
      <c r="AV89" s="112"/>
      <c r="AW89" s="112"/>
      <c r="AX89" s="112"/>
      <c r="AY89" s="112"/>
      <c r="AZ89" s="113"/>
      <c r="BA89" s="113"/>
      <c r="BB89" s="113"/>
      <c r="BC89" s="113"/>
      <c r="BD89" s="113"/>
      <c r="BE89" s="106"/>
      <c r="BF89" s="106"/>
      <c r="BG89" s="106"/>
      <c r="BH89" s="106"/>
      <c r="BI89" s="106"/>
      <c r="BJ89" s="106"/>
      <c r="BK89" s="106"/>
      <c r="BL89" s="106"/>
      <c r="BM89" s="106"/>
      <c r="BN89" s="106"/>
      <c r="BO89" s="106"/>
      <c r="BP89" s="106"/>
      <c r="BQ89" s="103">
        <v>83</v>
      </c>
      <c r="BR89" s="108"/>
      <c r="BS89" s="881"/>
      <c r="BT89" s="882"/>
      <c r="BU89" s="882"/>
      <c r="BV89" s="882"/>
      <c r="BW89" s="882"/>
      <c r="BX89" s="882"/>
      <c r="BY89" s="882"/>
      <c r="BZ89" s="882"/>
      <c r="CA89" s="882"/>
      <c r="CB89" s="882"/>
      <c r="CC89" s="882"/>
      <c r="CD89" s="882"/>
      <c r="CE89" s="882"/>
      <c r="CF89" s="882"/>
      <c r="CG89" s="887"/>
      <c r="CH89" s="884"/>
      <c r="CI89" s="885"/>
      <c r="CJ89" s="885"/>
      <c r="CK89" s="885"/>
      <c r="CL89" s="886"/>
      <c r="CM89" s="884"/>
      <c r="CN89" s="885"/>
      <c r="CO89" s="885"/>
      <c r="CP89" s="885"/>
      <c r="CQ89" s="886"/>
      <c r="CR89" s="884"/>
      <c r="CS89" s="885"/>
      <c r="CT89" s="885"/>
      <c r="CU89" s="885"/>
      <c r="CV89" s="886"/>
      <c r="CW89" s="884"/>
      <c r="CX89" s="885"/>
      <c r="CY89" s="885"/>
      <c r="CZ89" s="885"/>
      <c r="DA89" s="886"/>
      <c r="DB89" s="884"/>
      <c r="DC89" s="885"/>
      <c r="DD89" s="885"/>
      <c r="DE89" s="885"/>
      <c r="DF89" s="886"/>
      <c r="DG89" s="884"/>
      <c r="DH89" s="885"/>
      <c r="DI89" s="885"/>
      <c r="DJ89" s="885"/>
      <c r="DK89" s="886"/>
      <c r="DL89" s="884"/>
      <c r="DM89" s="885"/>
      <c r="DN89" s="885"/>
      <c r="DO89" s="885"/>
      <c r="DP89" s="886"/>
      <c r="DQ89" s="884"/>
      <c r="DR89" s="885"/>
      <c r="DS89" s="885"/>
      <c r="DT89" s="885"/>
      <c r="DU89" s="886"/>
      <c r="DV89" s="881"/>
      <c r="DW89" s="882"/>
      <c r="DX89" s="882"/>
      <c r="DY89" s="882"/>
      <c r="DZ89" s="883"/>
      <c r="EA89" s="95"/>
    </row>
    <row r="90" spans="1:131" ht="26.25" hidden="1" customHeight="1" x14ac:dyDescent="0.15">
      <c r="A90" s="110"/>
      <c r="B90" s="111"/>
      <c r="C90" s="111"/>
      <c r="D90" s="111"/>
      <c r="E90" s="111"/>
      <c r="F90" s="111"/>
      <c r="G90" s="111"/>
      <c r="H90" s="111"/>
      <c r="I90" s="111"/>
      <c r="J90" s="111"/>
      <c r="K90" s="111"/>
      <c r="L90" s="111"/>
      <c r="M90" s="111"/>
      <c r="N90" s="111"/>
      <c r="O90" s="111"/>
      <c r="P90" s="111"/>
      <c r="Q90" s="112"/>
      <c r="R90" s="112"/>
      <c r="S90" s="112"/>
      <c r="T90" s="112"/>
      <c r="U90" s="112"/>
      <c r="V90" s="112"/>
      <c r="W90" s="112"/>
      <c r="X90" s="112"/>
      <c r="Y90" s="112"/>
      <c r="Z90" s="112"/>
      <c r="AA90" s="112"/>
      <c r="AB90" s="112"/>
      <c r="AC90" s="112"/>
      <c r="AD90" s="112"/>
      <c r="AE90" s="112"/>
      <c r="AF90" s="112"/>
      <c r="AG90" s="112"/>
      <c r="AH90" s="112"/>
      <c r="AI90" s="112"/>
      <c r="AJ90" s="112"/>
      <c r="AK90" s="112"/>
      <c r="AL90" s="112"/>
      <c r="AM90" s="112"/>
      <c r="AN90" s="112"/>
      <c r="AO90" s="112"/>
      <c r="AP90" s="112"/>
      <c r="AQ90" s="112"/>
      <c r="AR90" s="112"/>
      <c r="AS90" s="112"/>
      <c r="AT90" s="112"/>
      <c r="AU90" s="112"/>
      <c r="AV90" s="112"/>
      <c r="AW90" s="112"/>
      <c r="AX90" s="112"/>
      <c r="AY90" s="112"/>
      <c r="AZ90" s="113"/>
      <c r="BA90" s="113"/>
      <c r="BB90" s="113"/>
      <c r="BC90" s="113"/>
      <c r="BD90" s="113"/>
      <c r="BE90" s="106"/>
      <c r="BF90" s="106"/>
      <c r="BG90" s="106"/>
      <c r="BH90" s="106"/>
      <c r="BI90" s="106"/>
      <c r="BJ90" s="106"/>
      <c r="BK90" s="106"/>
      <c r="BL90" s="106"/>
      <c r="BM90" s="106"/>
      <c r="BN90" s="106"/>
      <c r="BO90" s="106"/>
      <c r="BP90" s="106"/>
      <c r="BQ90" s="103">
        <v>84</v>
      </c>
      <c r="BR90" s="108"/>
      <c r="BS90" s="881"/>
      <c r="BT90" s="882"/>
      <c r="BU90" s="882"/>
      <c r="BV90" s="882"/>
      <c r="BW90" s="882"/>
      <c r="BX90" s="882"/>
      <c r="BY90" s="882"/>
      <c r="BZ90" s="882"/>
      <c r="CA90" s="882"/>
      <c r="CB90" s="882"/>
      <c r="CC90" s="882"/>
      <c r="CD90" s="882"/>
      <c r="CE90" s="882"/>
      <c r="CF90" s="882"/>
      <c r="CG90" s="887"/>
      <c r="CH90" s="884"/>
      <c r="CI90" s="885"/>
      <c r="CJ90" s="885"/>
      <c r="CK90" s="885"/>
      <c r="CL90" s="886"/>
      <c r="CM90" s="884"/>
      <c r="CN90" s="885"/>
      <c r="CO90" s="885"/>
      <c r="CP90" s="885"/>
      <c r="CQ90" s="886"/>
      <c r="CR90" s="884"/>
      <c r="CS90" s="885"/>
      <c r="CT90" s="885"/>
      <c r="CU90" s="885"/>
      <c r="CV90" s="886"/>
      <c r="CW90" s="884"/>
      <c r="CX90" s="885"/>
      <c r="CY90" s="885"/>
      <c r="CZ90" s="885"/>
      <c r="DA90" s="886"/>
      <c r="DB90" s="884"/>
      <c r="DC90" s="885"/>
      <c r="DD90" s="885"/>
      <c r="DE90" s="885"/>
      <c r="DF90" s="886"/>
      <c r="DG90" s="884"/>
      <c r="DH90" s="885"/>
      <c r="DI90" s="885"/>
      <c r="DJ90" s="885"/>
      <c r="DK90" s="886"/>
      <c r="DL90" s="884"/>
      <c r="DM90" s="885"/>
      <c r="DN90" s="885"/>
      <c r="DO90" s="885"/>
      <c r="DP90" s="886"/>
      <c r="DQ90" s="884"/>
      <c r="DR90" s="885"/>
      <c r="DS90" s="885"/>
      <c r="DT90" s="885"/>
      <c r="DU90" s="886"/>
      <c r="DV90" s="881"/>
      <c r="DW90" s="882"/>
      <c r="DX90" s="882"/>
      <c r="DY90" s="882"/>
      <c r="DZ90" s="883"/>
      <c r="EA90" s="95"/>
    </row>
    <row r="91" spans="1:131" ht="26.25" hidden="1" customHeight="1" x14ac:dyDescent="0.15">
      <c r="A91" s="110"/>
      <c r="B91" s="111"/>
      <c r="C91" s="111"/>
      <c r="D91" s="111"/>
      <c r="E91" s="111"/>
      <c r="F91" s="111"/>
      <c r="G91" s="111"/>
      <c r="H91" s="111"/>
      <c r="I91" s="111"/>
      <c r="J91" s="111"/>
      <c r="K91" s="111"/>
      <c r="L91" s="111"/>
      <c r="M91" s="111"/>
      <c r="N91" s="111"/>
      <c r="O91" s="111"/>
      <c r="P91" s="111"/>
      <c r="Q91" s="112"/>
      <c r="R91" s="112"/>
      <c r="S91" s="112"/>
      <c r="T91" s="112"/>
      <c r="U91" s="112"/>
      <c r="V91" s="112"/>
      <c r="W91" s="112"/>
      <c r="X91" s="112"/>
      <c r="Y91" s="112"/>
      <c r="Z91" s="112"/>
      <c r="AA91" s="112"/>
      <c r="AB91" s="112"/>
      <c r="AC91" s="112"/>
      <c r="AD91" s="112"/>
      <c r="AE91" s="112"/>
      <c r="AF91" s="112"/>
      <c r="AG91" s="112"/>
      <c r="AH91" s="112"/>
      <c r="AI91" s="112"/>
      <c r="AJ91" s="112"/>
      <c r="AK91" s="112"/>
      <c r="AL91" s="112"/>
      <c r="AM91" s="112"/>
      <c r="AN91" s="112"/>
      <c r="AO91" s="112"/>
      <c r="AP91" s="112"/>
      <c r="AQ91" s="112"/>
      <c r="AR91" s="112"/>
      <c r="AS91" s="112"/>
      <c r="AT91" s="112"/>
      <c r="AU91" s="112"/>
      <c r="AV91" s="112"/>
      <c r="AW91" s="112"/>
      <c r="AX91" s="112"/>
      <c r="AY91" s="112"/>
      <c r="AZ91" s="113"/>
      <c r="BA91" s="113"/>
      <c r="BB91" s="113"/>
      <c r="BC91" s="113"/>
      <c r="BD91" s="113"/>
      <c r="BE91" s="106"/>
      <c r="BF91" s="106"/>
      <c r="BG91" s="106"/>
      <c r="BH91" s="106"/>
      <c r="BI91" s="106"/>
      <c r="BJ91" s="106"/>
      <c r="BK91" s="106"/>
      <c r="BL91" s="106"/>
      <c r="BM91" s="106"/>
      <c r="BN91" s="106"/>
      <c r="BO91" s="106"/>
      <c r="BP91" s="106"/>
      <c r="BQ91" s="103">
        <v>85</v>
      </c>
      <c r="BR91" s="108"/>
      <c r="BS91" s="881"/>
      <c r="BT91" s="882"/>
      <c r="BU91" s="882"/>
      <c r="BV91" s="882"/>
      <c r="BW91" s="882"/>
      <c r="BX91" s="882"/>
      <c r="BY91" s="882"/>
      <c r="BZ91" s="882"/>
      <c r="CA91" s="882"/>
      <c r="CB91" s="882"/>
      <c r="CC91" s="882"/>
      <c r="CD91" s="882"/>
      <c r="CE91" s="882"/>
      <c r="CF91" s="882"/>
      <c r="CG91" s="887"/>
      <c r="CH91" s="884"/>
      <c r="CI91" s="885"/>
      <c r="CJ91" s="885"/>
      <c r="CK91" s="885"/>
      <c r="CL91" s="886"/>
      <c r="CM91" s="884"/>
      <c r="CN91" s="885"/>
      <c r="CO91" s="885"/>
      <c r="CP91" s="885"/>
      <c r="CQ91" s="886"/>
      <c r="CR91" s="884"/>
      <c r="CS91" s="885"/>
      <c r="CT91" s="885"/>
      <c r="CU91" s="885"/>
      <c r="CV91" s="886"/>
      <c r="CW91" s="884"/>
      <c r="CX91" s="885"/>
      <c r="CY91" s="885"/>
      <c r="CZ91" s="885"/>
      <c r="DA91" s="886"/>
      <c r="DB91" s="884"/>
      <c r="DC91" s="885"/>
      <c r="DD91" s="885"/>
      <c r="DE91" s="885"/>
      <c r="DF91" s="886"/>
      <c r="DG91" s="884"/>
      <c r="DH91" s="885"/>
      <c r="DI91" s="885"/>
      <c r="DJ91" s="885"/>
      <c r="DK91" s="886"/>
      <c r="DL91" s="884"/>
      <c r="DM91" s="885"/>
      <c r="DN91" s="885"/>
      <c r="DO91" s="885"/>
      <c r="DP91" s="886"/>
      <c r="DQ91" s="884"/>
      <c r="DR91" s="885"/>
      <c r="DS91" s="885"/>
      <c r="DT91" s="885"/>
      <c r="DU91" s="886"/>
      <c r="DV91" s="881"/>
      <c r="DW91" s="882"/>
      <c r="DX91" s="882"/>
      <c r="DY91" s="882"/>
      <c r="DZ91" s="883"/>
      <c r="EA91" s="95"/>
    </row>
    <row r="92" spans="1:131" ht="26.25" hidden="1" customHeight="1" x14ac:dyDescent="0.15">
      <c r="A92" s="110"/>
      <c r="B92" s="111"/>
      <c r="C92" s="111"/>
      <c r="D92" s="111"/>
      <c r="E92" s="111"/>
      <c r="F92" s="111"/>
      <c r="G92" s="111"/>
      <c r="H92" s="111"/>
      <c r="I92" s="111"/>
      <c r="J92" s="111"/>
      <c r="K92" s="111"/>
      <c r="L92" s="111"/>
      <c r="M92" s="111"/>
      <c r="N92" s="111"/>
      <c r="O92" s="111"/>
      <c r="P92" s="111"/>
      <c r="Q92" s="112"/>
      <c r="R92" s="112"/>
      <c r="S92" s="112"/>
      <c r="T92" s="112"/>
      <c r="U92" s="112"/>
      <c r="V92" s="112"/>
      <c r="W92" s="112"/>
      <c r="X92" s="112"/>
      <c r="Y92" s="112"/>
      <c r="Z92" s="112"/>
      <c r="AA92" s="112"/>
      <c r="AB92" s="112"/>
      <c r="AC92" s="112"/>
      <c r="AD92" s="112"/>
      <c r="AE92" s="112"/>
      <c r="AF92" s="112"/>
      <c r="AG92" s="112"/>
      <c r="AH92" s="112"/>
      <c r="AI92" s="112"/>
      <c r="AJ92" s="112"/>
      <c r="AK92" s="112"/>
      <c r="AL92" s="112"/>
      <c r="AM92" s="112"/>
      <c r="AN92" s="112"/>
      <c r="AO92" s="112"/>
      <c r="AP92" s="112"/>
      <c r="AQ92" s="112"/>
      <c r="AR92" s="112"/>
      <c r="AS92" s="112"/>
      <c r="AT92" s="112"/>
      <c r="AU92" s="112"/>
      <c r="AV92" s="112"/>
      <c r="AW92" s="112"/>
      <c r="AX92" s="112"/>
      <c r="AY92" s="112"/>
      <c r="AZ92" s="113"/>
      <c r="BA92" s="113"/>
      <c r="BB92" s="113"/>
      <c r="BC92" s="113"/>
      <c r="BD92" s="113"/>
      <c r="BE92" s="106"/>
      <c r="BF92" s="106"/>
      <c r="BG92" s="106"/>
      <c r="BH92" s="106"/>
      <c r="BI92" s="106"/>
      <c r="BJ92" s="106"/>
      <c r="BK92" s="106"/>
      <c r="BL92" s="106"/>
      <c r="BM92" s="106"/>
      <c r="BN92" s="106"/>
      <c r="BO92" s="106"/>
      <c r="BP92" s="106"/>
      <c r="BQ92" s="103">
        <v>86</v>
      </c>
      <c r="BR92" s="108"/>
      <c r="BS92" s="881"/>
      <c r="BT92" s="882"/>
      <c r="BU92" s="882"/>
      <c r="BV92" s="882"/>
      <c r="BW92" s="882"/>
      <c r="BX92" s="882"/>
      <c r="BY92" s="882"/>
      <c r="BZ92" s="882"/>
      <c r="CA92" s="882"/>
      <c r="CB92" s="882"/>
      <c r="CC92" s="882"/>
      <c r="CD92" s="882"/>
      <c r="CE92" s="882"/>
      <c r="CF92" s="882"/>
      <c r="CG92" s="887"/>
      <c r="CH92" s="884"/>
      <c r="CI92" s="885"/>
      <c r="CJ92" s="885"/>
      <c r="CK92" s="885"/>
      <c r="CL92" s="886"/>
      <c r="CM92" s="884"/>
      <c r="CN92" s="885"/>
      <c r="CO92" s="885"/>
      <c r="CP92" s="885"/>
      <c r="CQ92" s="886"/>
      <c r="CR92" s="884"/>
      <c r="CS92" s="885"/>
      <c r="CT92" s="885"/>
      <c r="CU92" s="885"/>
      <c r="CV92" s="886"/>
      <c r="CW92" s="884"/>
      <c r="CX92" s="885"/>
      <c r="CY92" s="885"/>
      <c r="CZ92" s="885"/>
      <c r="DA92" s="886"/>
      <c r="DB92" s="884"/>
      <c r="DC92" s="885"/>
      <c r="DD92" s="885"/>
      <c r="DE92" s="885"/>
      <c r="DF92" s="886"/>
      <c r="DG92" s="884"/>
      <c r="DH92" s="885"/>
      <c r="DI92" s="885"/>
      <c r="DJ92" s="885"/>
      <c r="DK92" s="886"/>
      <c r="DL92" s="884"/>
      <c r="DM92" s="885"/>
      <c r="DN92" s="885"/>
      <c r="DO92" s="885"/>
      <c r="DP92" s="886"/>
      <c r="DQ92" s="884"/>
      <c r="DR92" s="885"/>
      <c r="DS92" s="885"/>
      <c r="DT92" s="885"/>
      <c r="DU92" s="886"/>
      <c r="DV92" s="881"/>
      <c r="DW92" s="882"/>
      <c r="DX92" s="882"/>
      <c r="DY92" s="882"/>
      <c r="DZ92" s="883"/>
      <c r="EA92" s="95"/>
    </row>
    <row r="93" spans="1:131" ht="26.25" hidden="1" customHeight="1" x14ac:dyDescent="0.15">
      <c r="A93" s="110"/>
      <c r="B93" s="111"/>
      <c r="C93" s="111"/>
      <c r="D93" s="111"/>
      <c r="E93" s="111"/>
      <c r="F93" s="111"/>
      <c r="G93" s="111"/>
      <c r="H93" s="111"/>
      <c r="I93" s="111"/>
      <c r="J93" s="111"/>
      <c r="K93" s="111"/>
      <c r="L93" s="111"/>
      <c r="M93" s="111"/>
      <c r="N93" s="111"/>
      <c r="O93" s="111"/>
      <c r="P93" s="111"/>
      <c r="Q93" s="112"/>
      <c r="R93" s="112"/>
      <c r="S93" s="112"/>
      <c r="T93" s="112"/>
      <c r="U93" s="112"/>
      <c r="V93" s="112"/>
      <c r="W93" s="112"/>
      <c r="X93" s="112"/>
      <c r="Y93" s="112"/>
      <c r="Z93" s="112"/>
      <c r="AA93" s="112"/>
      <c r="AB93" s="112"/>
      <c r="AC93" s="112"/>
      <c r="AD93" s="112"/>
      <c r="AE93" s="112"/>
      <c r="AF93" s="112"/>
      <c r="AG93" s="112"/>
      <c r="AH93" s="112"/>
      <c r="AI93" s="112"/>
      <c r="AJ93" s="112"/>
      <c r="AK93" s="112"/>
      <c r="AL93" s="112"/>
      <c r="AM93" s="112"/>
      <c r="AN93" s="112"/>
      <c r="AO93" s="112"/>
      <c r="AP93" s="112"/>
      <c r="AQ93" s="112"/>
      <c r="AR93" s="112"/>
      <c r="AS93" s="112"/>
      <c r="AT93" s="112"/>
      <c r="AU93" s="112"/>
      <c r="AV93" s="112"/>
      <c r="AW93" s="112"/>
      <c r="AX93" s="112"/>
      <c r="AY93" s="112"/>
      <c r="AZ93" s="113"/>
      <c r="BA93" s="113"/>
      <c r="BB93" s="113"/>
      <c r="BC93" s="113"/>
      <c r="BD93" s="113"/>
      <c r="BE93" s="106"/>
      <c r="BF93" s="106"/>
      <c r="BG93" s="106"/>
      <c r="BH93" s="106"/>
      <c r="BI93" s="106"/>
      <c r="BJ93" s="106"/>
      <c r="BK93" s="106"/>
      <c r="BL93" s="106"/>
      <c r="BM93" s="106"/>
      <c r="BN93" s="106"/>
      <c r="BO93" s="106"/>
      <c r="BP93" s="106"/>
      <c r="BQ93" s="103">
        <v>87</v>
      </c>
      <c r="BR93" s="108"/>
      <c r="BS93" s="881"/>
      <c r="BT93" s="882"/>
      <c r="BU93" s="882"/>
      <c r="BV93" s="882"/>
      <c r="BW93" s="882"/>
      <c r="BX93" s="882"/>
      <c r="BY93" s="882"/>
      <c r="BZ93" s="882"/>
      <c r="CA93" s="882"/>
      <c r="CB93" s="882"/>
      <c r="CC93" s="882"/>
      <c r="CD93" s="882"/>
      <c r="CE93" s="882"/>
      <c r="CF93" s="882"/>
      <c r="CG93" s="887"/>
      <c r="CH93" s="884"/>
      <c r="CI93" s="885"/>
      <c r="CJ93" s="885"/>
      <c r="CK93" s="885"/>
      <c r="CL93" s="886"/>
      <c r="CM93" s="884"/>
      <c r="CN93" s="885"/>
      <c r="CO93" s="885"/>
      <c r="CP93" s="885"/>
      <c r="CQ93" s="886"/>
      <c r="CR93" s="884"/>
      <c r="CS93" s="885"/>
      <c r="CT93" s="885"/>
      <c r="CU93" s="885"/>
      <c r="CV93" s="886"/>
      <c r="CW93" s="884"/>
      <c r="CX93" s="885"/>
      <c r="CY93" s="885"/>
      <c r="CZ93" s="885"/>
      <c r="DA93" s="886"/>
      <c r="DB93" s="884"/>
      <c r="DC93" s="885"/>
      <c r="DD93" s="885"/>
      <c r="DE93" s="885"/>
      <c r="DF93" s="886"/>
      <c r="DG93" s="884"/>
      <c r="DH93" s="885"/>
      <c r="DI93" s="885"/>
      <c r="DJ93" s="885"/>
      <c r="DK93" s="886"/>
      <c r="DL93" s="884"/>
      <c r="DM93" s="885"/>
      <c r="DN93" s="885"/>
      <c r="DO93" s="885"/>
      <c r="DP93" s="886"/>
      <c r="DQ93" s="884"/>
      <c r="DR93" s="885"/>
      <c r="DS93" s="885"/>
      <c r="DT93" s="885"/>
      <c r="DU93" s="886"/>
      <c r="DV93" s="881"/>
      <c r="DW93" s="882"/>
      <c r="DX93" s="882"/>
      <c r="DY93" s="882"/>
      <c r="DZ93" s="883"/>
      <c r="EA93" s="95"/>
    </row>
    <row r="94" spans="1:131" ht="26.25" hidden="1" customHeight="1" x14ac:dyDescent="0.15">
      <c r="A94" s="110"/>
      <c r="B94" s="111"/>
      <c r="C94" s="111"/>
      <c r="D94" s="111"/>
      <c r="E94" s="111"/>
      <c r="F94" s="111"/>
      <c r="G94" s="111"/>
      <c r="H94" s="111"/>
      <c r="I94" s="111"/>
      <c r="J94" s="111"/>
      <c r="K94" s="111"/>
      <c r="L94" s="111"/>
      <c r="M94" s="111"/>
      <c r="N94" s="111"/>
      <c r="O94" s="111"/>
      <c r="P94" s="111"/>
      <c r="Q94" s="112"/>
      <c r="R94" s="112"/>
      <c r="S94" s="112"/>
      <c r="T94" s="112"/>
      <c r="U94" s="112"/>
      <c r="V94" s="112"/>
      <c r="W94" s="112"/>
      <c r="X94" s="112"/>
      <c r="Y94" s="112"/>
      <c r="Z94" s="112"/>
      <c r="AA94" s="112"/>
      <c r="AB94" s="112"/>
      <c r="AC94" s="112"/>
      <c r="AD94" s="112"/>
      <c r="AE94" s="112"/>
      <c r="AF94" s="112"/>
      <c r="AG94" s="112"/>
      <c r="AH94" s="112"/>
      <c r="AI94" s="112"/>
      <c r="AJ94" s="112"/>
      <c r="AK94" s="112"/>
      <c r="AL94" s="112"/>
      <c r="AM94" s="112"/>
      <c r="AN94" s="112"/>
      <c r="AO94" s="112"/>
      <c r="AP94" s="112"/>
      <c r="AQ94" s="112"/>
      <c r="AR94" s="112"/>
      <c r="AS94" s="112"/>
      <c r="AT94" s="112"/>
      <c r="AU94" s="112"/>
      <c r="AV94" s="112"/>
      <c r="AW94" s="112"/>
      <c r="AX94" s="112"/>
      <c r="AY94" s="112"/>
      <c r="AZ94" s="113"/>
      <c r="BA94" s="113"/>
      <c r="BB94" s="113"/>
      <c r="BC94" s="113"/>
      <c r="BD94" s="113"/>
      <c r="BE94" s="106"/>
      <c r="BF94" s="106"/>
      <c r="BG94" s="106"/>
      <c r="BH94" s="106"/>
      <c r="BI94" s="106"/>
      <c r="BJ94" s="106"/>
      <c r="BK94" s="106"/>
      <c r="BL94" s="106"/>
      <c r="BM94" s="106"/>
      <c r="BN94" s="106"/>
      <c r="BO94" s="106"/>
      <c r="BP94" s="106"/>
      <c r="BQ94" s="103">
        <v>88</v>
      </c>
      <c r="BR94" s="108"/>
      <c r="BS94" s="881"/>
      <c r="BT94" s="882"/>
      <c r="BU94" s="882"/>
      <c r="BV94" s="882"/>
      <c r="BW94" s="882"/>
      <c r="BX94" s="882"/>
      <c r="BY94" s="882"/>
      <c r="BZ94" s="882"/>
      <c r="CA94" s="882"/>
      <c r="CB94" s="882"/>
      <c r="CC94" s="882"/>
      <c r="CD94" s="882"/>
      <c r="CE94" s="882"/>
      <c r="CF94" s="882"/>
      <c r="CG94" s="887"/>
      <c r="CH94" s="884"/>
      <c r="CI94" s="885"/>
      <c r="CJ94" s="885"/>
      <c r="CK94" s="885"/>
      <c r="CL94" s="886"/>
      <c r="CM94" s="884"/>
      <c r="CN94" s="885"/>
      <c r="CO94" s="885"/>
      <c r="CP94" s="885"/>
      <c r="CQ94" s="886"/>
      <c r="CR94" s="884"/>
      <c r="CS94" s="885"/>
      <c r="CT94" s="885"/>
      <c r="CU94" s="885"/>
      <c r="CV94" s="886"/>
      <c r="CW94" s="884"/>
      <c r="CX94" s="885"/>
      <c r="CY94" s="885"/>
      <c r="CZ94" s="885"/>
      <c r="DA94" s="886"/>
      <c r="DB94" s="884"/>
      <c r="DC94" s="885"/>
      <c r="DD94" s="885"/>
      <c r="DE94" s="885"/>
      <c r="DF94" s="886"/>
      <c r="DG94" s="884"/>
      <c r="DH94" s="885"/>
      <c r="DI94" s="885"/>
      <c r="DJ94" s="885"/>
      <c r="DK94" s="886"/>
      <c r="DL94" s="884"/>
      <c r="DM94" s="885"/>
      <c r="DN94" s="885"/>
      <c r="DO94" s="885"/>
      <c r="DP94" s="886"/>
      <c r="DQ94" s="884"/>
      <c r="DR94" s="885"/>
      <c r="DS94" s="885"/>
      <c r="DT94" s="885"/>
      <c r="DU94" s="886"/>
      <c r="DV94" s="881"/>
      <c r="DW94" s="882"/>
      <c r="DX94" s="882"/>
      <c r="DY94" s="882"/>
      <c r="DZ94" s="883"/>
      <c r="EA94" s="95"/>
    </row>
    <row r="95" spans="1:131" ht="26.25" hidden="1" customHeight="1" x14ac:dyDescent="0.15">
      <c r="A95" s="110"/>
      <c r="B95" s="111"/>
      <c r="C95" s="111"/>
      <c r="D95" s="111"/>
      <c r="E95" s="111"/>
      <c r="F95" s="111"/>
      <c r="G95" s="111"/>
      <c r="H95" s="111"/>
      <c r="I95" s="111"/>
      <c r="J95" s="111"/>
      <c r="K95" s="111"/>
      <c r="L95" s="111"/>
      <c r="M95" s="111"/>
      <c r="N95" s="111"/>
      <c r="O95" s="111"/>
      <c r="P95" s="111"/>
      <c r="Q95" s="112"/>
      <c r="R95" s="112"/>
      <c r="S95" s="112"/>
      <c r="T95" s="112"/>
      <c r="U95" s="112"/>
      <c r="V95" s="112"/>
      <c r="W95" s="112"/>
      <c r="X95" s="112"/>
      <c r="Y95" s="112"/>
      <c r="Z95" s="112"/>
      <c r="AA95" s="112"/>
      <c r="AB95" s="112"/>
      <c r="AC95" s="112"/>
      <c r="AD95" s="112"/>
      <c r="AE95" s="112"/>
      <c r="AF95" s="112"/>
      <c r="AG95" s="112"/>
      <c r="AH95" s="112"/>
      <c r="AI95" s="112"/>
      <c r="AJ95" s="112"/>
      <c r="AK95" s="112"/>
      <c r="AL95" s="112"/>
      <c r="AM95" s="112"/>
      <c r="AN95" s="112"/>
      <c r="AO95" s="112"/>
      <c r="AP95" s="112"/>
      <c r="AQ95" s="112"/>
      <c r="AR95" s="112"/>
      <c r="AS95" s="112"/>
      <c r="AT95" s="112"/>
      <c r="AU95" s="112"/>
      <c r="AV95" s="112"/>
      <c r="AW95" s="112"/>
      <c r="AX95" s="112"/>
      <c r="AY95" s="112"/>
      <c r="AZ95" s="113"/>
      <c r="BA95" s="113"/>
      <c r="BB95" s="113"/>
      <c r="BC95" s="113"/>
      <c r="BD95" s="113"/>
      <c r="BE95" s="106"/>
      <c r="BF95" s="106"/>
      <c r="BG95" s="106"/>
      <c r="BH95" s="106"/>
      <c r="BI95" s="106"/>
      <c r="BJ95" s="106"/>
      <c r="BK95" s="106"/>
      <c r="BL95" s="106"/>
      <c r="BM95" s="106"/>
      <c r="BN95" s="106"/>
      <c r="BO95" s="106"/>
      <c r="BP95" s="106"/>
      <c r="BQ95" s="103">
        <v>89</v>
      </c>
      <c r="BR95" s="108"/>
      <c r="BS95" s="881"/>
      <c r="BT95" s="882"/>
      <c r="BU95" s="882"/>
      <c r="BV95" s="882"/>
      <c r="BW95" s="882"/>
      <c r="BX95" s="882"/>
      <c r="BY95" s="882"/>
      <c r="BZ95" s="882"/>
      <c r="CA95" s="882"/>
      <c r="CB95" s="882"/>
      <c r="CC95" s="882"/>
      <c r="CD95" s="882"/>
      <c r="CE95" s="882"/>
      <c r="CF95" s="882"/>
      <c r="CG95" s="887"/>
      <c r="CH95" s="884"/>
      <c r="CI95" s="885"/>
      <c r="CJ95" s="885"/>
      <c r="CK95" s="885"/>
      <c r="CL95" s="886"/>
      <c r="CM95" s="884"/>
      <c r="CN95" s="885"/>
      <c r="CO95" s="885"/>
      <c r="CP95" s="885"/>
      <c r="CQ95" s="886"/>
      <c r="CR95" s="884"/>
      <c r="CS95" s="885"/>
      <c r="CT95" s="885"/>
      <c r="CU95" s="885"/>
      <c r="CV95" s="886"/>
      <c r="CW95" s="884"/>
      <c r="CX95" s="885"/>
      <c r="CY95" s="885"/>
      <c r="CZ95" s="885"/>
      <c r="DA95" s="886"/>
      <c r="DB95" s="884"/>
      <c r="DC95" s="885"/>
      <c r="DD95" s="885"/>
      <c r="DE95" s="885"/>
      <c r="DF95" s="886"/>
      <c r="DG95" s="884"/>
      <c r="DH95" s="885"/>
      <c r="DI95" s="885"/>
      <c r="DJ95" s="885"/>
      <c r="DK95" s="886"/>
      <c r="DL95" s="884"/>
      <c r="DM95" s="885"/>
      <c r="DN95" s="885"/>
      <c r="DO95" s="885"/>
      <c r="DP95" s="886"/>
      <c r="DQ95" s="884"/>
      <c r="DR95" s="885"/>
      <c r="DS95" s="885"/>
      <c r="DT95" s="885"/>
      <c r="DU95" s="886"/>
      <c r="DV95" s="881"/>
      <c r="DW95" s="882"/>
      <c r="DX95" s="882"/>
      <c r="DY95" s="882"/>
      <c r="DZ95" s="883"/>
      <c r="EA95" s="95"/>
    </row>
    <row r="96" spans="1:131" ht="26.25" hidden="1" customHeight="1" x14ac:dyDescent="0.15">
      <c r="A96" s="110"/>
      <c r="B96" s="111"/>
      <c r="C96" s="111"/>
      <c r="D96" s="111"/>
      <c r="E96" s="111"/>
      <c r="F96" s="111"/>
      <c r="G96" s="111"/>
      <c r="H96" s="111"/>
      <c r="I96" s="111"/>
      <c r="J96" s="111"/>
      <c r="K96" s="111"/>
      <c r="L96" s="111"/>
      <c r="M96" s="111"/>
      <c r="N96" s="111"/>
      <c r="O96" s="111"/>
      <c r="P96" s="111"/>
      <c r="Q96" s="112"/>
      <c r="R96" s="112"/>
      <c r="S96" s="112"/>
      <c r="T96" s="112"/>
      <c r="U96" s="112"/>
      <c r="V96" s="112"/>
      <c r="W96" s="112"/>
      <c r="X96" s="112"/>
      <c r="Y96" s="112"/>
      <c r="Z96" s="112"/>
      <c r="AA96" s="112"/>
      <c r="AB96" s="112"/>
      <c r="AC96" s="112"/>
      <c r="AD96" s="112"/>
      <c r="AE96" s="112"/>
      <c r="AF96" s="112"/>
      <c r="AG96" s="112"/>
      <c r="AH96" s="112"/>
      <c r="AI96" s="112"/>
      <c r="AJ96" s="112"/>
      <c r="AK96" s="112"/>
      <c r="AL96" s="112"/>
      <c r="AM96" s="112"/>
      <c r="AN96" s="112"/>
      <c r="AO96" s="112"/>
      <c r="AP96" s="112"/>
      <c r="AQ96" s="112"/>
      <c r="AR96" s="112"/>
      <c r="AS96" s="112"/>
      <c r="AT96" s="112"/>
      <c r="AU96" s="112"/>
      <c r="AV96" s="112"/>
      <c r="AW96" s="112"/>
      <c r="AX96" s="112"/>
      <c r="AY96" s="112"/>
      <c r="AZ96" s="113"/>
      <c r="BA96" s="113"/>
      <c r="BB96" s="113"/>
      <c r="BC96" s="113"/>
      <c r="BD96" s="113"/>
      <c r="BE96" s="106"/>
      <c r="BF96" s="106"/>
      <c r="BG96" s="106"/>
      <c r="BH96" s="106"/>
      <c r="BI96" s="106"/>
      <c r="BJ96" s="106"/>
      <c r="BK96" s="106"/>
      <c r="BL96" s="106"/>
      <c r="BM96" s="106"/>
      <c r="BN96" s="106"/>
      <c r="BO96" s="106"/>
      <c r="BP96" s="106"/>
      <c r="BQ96" s="103">
        <v>90</v>
      </c>
      <c r="BR96" s="108"/>
      <c r="BS96" s="881"/>
      <c r="BT96" s="882"/>
      <c r="BU96" s="882"/>
      <c r="BV96" s="882"/>
      <c r="BW96" s="882"/>
      <c r="BX96" s="882"/>
      <c r="BY96" s="882"/>
      <c r="BZ96" s="882"/>
      <c r="CA96" s="882"/>
      <c r="CB96" s="882"/>
      <c r="CC96" s="882"/>
      <c r="CD96" s="882"/>
      <c r="CE96" s="882"/>
      <c r="CF96" s="882"/>
      <c r="CG96" s="887"/>
      <c r="CH96" s="884"/>
      <c r="CI96" s="885"/>
      <c r="CJ96" s="885"/>
      <c r="CK96" s="885"/>
      <c r="CL96" s="886"/>
      <c r="CM96" s="884"/>
      <c r="CN96" s="885"/>
      <c r="CO96" s="885"/>
      <c r="CP96" s="885"/>
      <c r="CQ96" s="886"/>
      <c r="CR96" s="884"/>
      <c r="CS96" s="885"/>
      <c r="CT96" s="885"/>
      <c r="CU96" s="885"/>
      <c r="CV96" s="886"/>
      <c r="CW96" s="884"/>
      <c r="CX96" s="885"/>
      <c r="CY96" s="885"/>
      <c r="CZ96" s="885"/>
      <c r="DA96" s="886"/>
      <c r="DB96" s="884"/>
      <c r="DC96" s="885"/>
      <c r="DD96" s="885"/>
      <c r="DE96" s="885"/>
      <c r="DF96" s="886"/>
      <c r="DG96" s="884"/>
      <c r="DH96" s="885"/>
      <c r="DI96" s="885"/>
      <c r="DJ96" s="885"/>
      <c r="DK96" s="886"/>
      <c r="DL96" s="884"/>
      <c r="DM96" s="885"/>
      <c r="DN96" s="885"/>
      <c r="DO96" s="885"/>
      <c r="DP96" s="886"/>
      <c r="DQ96" s="884"/>
      <c r="DR96" s="885"/>
      <c r="DS96" s="885"/>
      <c r="DT96" s="885"/>
      <c r="DU96" s="886"/>
      <c r="DV96" s="881"/>
      <c r="DW96" s="882"/>
      <c r="DX96" s="882"/>
      <c r="DY96" s="882"/>
      <c r="DZ96" s="883"/>
      <c r="EA96" s="95"/>
    </row>
    <row r="97" spans="1:131" ht="26.25" hidden="1" customHeight="1" x14ac:dyDescent="0.15">
      <c r="A97" s="110"/>
      <c r="B97" s="111"/>
      <c r="C97" s="111"/>
      <c r="D97" s="111"/>
      <c r="E97" s="111"/>
      <c r="F97" s="111"/>
      <c r="G97" s="111"/>
      <c r="H97" s="111"/>
      <c r="I97" s="111"/>
      <c r="J97" s="111"/>
      <c r="K97" s="111"/>
      <c r="L97" s="111"/>
      <c r="M97" s="111"/>
      <c r="N97" s="111"/>
      <c r="O97" s="111"/>
      <c r="P97" s="111"/>
      <c r="Q97" s="112"/>
      <c r="R97" s="112"/>
      <c r="S97" s="112"/>
      <c r="T97" s="112"/>
      <c r="U97" s="112"/>
      <c r="V97" s="112"/>
      <c r="W97" s="112"/>
      <c r="X97" s="112"/>
      <c r="Y97" s="112"/>
      <c r="Z97" s="112"/>
      <c r="AA97" s="112"/>
      <c r="AB97" s="112"/>
      <c r="AC97" s="112"/>
      <c r="AD97" s="112"/>
      <c r="AE97" s="112"/>
      <c r="AF97" s="112"/>
      <c r="AG97" s="112"/>
      <c r="AH97" s="112"/>
      <c r="AI97" s="112"/>
      <c r="AJ97" s="112"/>
      <c r="AK97" s="112"/>
      <c r="AL97" s="112"/>
      <c r="AM97" s="112"/>
      <c r="AN97" s="112"/>
      <c r="AO97" s="112"/>
      <c r="AP97" s="112"/>
      <c r="AQ97" s="112"/>
      <c r="AR97" s="112"/>
      <c r="AS97" s="112"/>
      <c r="AT97" s="112"/>
      <c r="AU97" s="112"/>
      <c r="AV97" s="112"/>
      <c r="AW97" s="112"/>
      <c r="AX97" s="112"/>
      <c r="AY97" s="112"/>
      <c r="AZ97" s="113"/>
      <c r="BA97" s="113"/>
      <c r="BB97" s="113"/>
      <c r="BC97" s="113"/>
      <c r="BD97" s="113"/>
      <c r="BE97" s="106"/>
      <c r="BF97" s="106"/>
      <c r="BG97" s="106"/>
      <c r="BH97" s="106"/>
      <c r="BI97" s="106"/>
      <c r="BJ97" s="106"/>
      <c r="BK97" s="106"/>
      <c r="BL97" s="106"/>
      <c r="BM97" s="106"/>
      <c r="BN97" s="106"/>
      <c r="BO97" s="106"/>
      <c r="BP97" s="106"/>
      <c r="BQ97" s="103">
        <v>91</v>
      </c>
      <c r="BR97" s="108"/>
      <c r="BS97" s="881"/>
      <c r="BT97" s="882"/>
      <c r="BU97" s="882"/>
      <c r="BV97" s="882"/>
      <c r="BW97" s="882"/>
      <c r="BX97" s="882"/>
      <c r="BY97" s="882"/>
      <c r="BZ97" s="882"/>
      <c r="CA97" s="882"/>
      <c r="CB97" s="882"/>
      <c r="CC97" s="882"/>
      <c r="CD97" s="882"/>
      <c r="CE97" s="882"/>
      <c r="CF97" s="882"/>
      <c r="CG97" s="887"/>
      <c r="CH97" s="884"/>
      <c r="CI97" s="885"/>
      <c r="CJ97" s="885"/>
      <c r="CK97" s="885"/>
      <c r="CL97" s="886"/>
      <c r="CM97" s="884"/>
      <c r="CN97" s="885"/>
      <c r="CO97" s="885"/>
      <c r="CP97" s="885"/>
      <c r="CQ97" s="886"/>
      <c r="CR97" s="884"/>
      <c r="CS97" s="885"/>
      <c r="CT97" s="885"/>
      <c r="CU97" s="885"/>
      <c r="CV97" s="886"/>
      <c r="CW97" s="884"/>
      <c r="CX97" s="885"/>
      <c r="CY97" s="885"/>
      <c r="CZ97" s="885"/>
      <c r="DA97" s="886"/>
      <c r="DB97" s="884"/>
      <c r="DC97" s="885"/>
      <c r="DD97" s="885"/>
      <c r="DE97" s="885"/>
      <c r="DF97" s="886"/>
      <c r="DG97" s="884"/>
      <c r="DH97" s="885"/>
      <c r="DI97" s="885"/>
      <c r="DJ97" s="885"/>
      <c r="DK97" s="886"/>
      <c r="DL97" s="884"/>
      <c r="DM97" s="885"/>
      <c r="DN97" s="885"/>
      <c r="DO97" s="885"/>
      <c r="DP97" s="886"/>
      <c r="DQ97" s="884"/>
      <c r="DR97" s="885"/>
      <c r="DS97" s="885"/>
      <c r="DT97" s="885"/>
      <c r="DU97" s="886"/>
      <c r="DV97" s="881"/>
      <c r="DW97" s="882"/>
      <c r="DX97" s="882"/>
      <c r="DY97" s="882"/>
      <c r="DZ97" s="883"/>
      <c r="EA97" s="95"/>
    </row>
    <row r="98" spans="1:131" ht="26.25" hidden="1" customHeight="1" x14ac:dyDescent="0.15">
      <c r="A98" s="110"/>
      <c r="B98" s="111"/>
      <c r="C98" s="111"/>
      <c r="D98" s="111"/>
      <c r="E98" s="111"/>
      <c r="F98" s="111"/>
      <c r="G98" s="111"/>
      <c r="H98" s="111"/>
      <c r="I98" s="111"/>
      <c r="J98" s="111"/>
      <c r="K98" s="111"/>
      <c r="L98" s="111"/>
      <c r="M98" s="111"/>
      <c r="N98" s="111"/>
      <c r="O98" s="111"/>
      <c r="P98" s="111"/>
      <c r="Q98" s="112"/>
      <c r="R98" s="112"/>
      <c r="S98" s="112"/>
      <c r="T98" s="112"/>
      <c r="U98" s="112"/>
      <c r="V98" s="112"/>
      <c r="W98" s="112"/>
      <c r="X98" s="112"/>
      <c r="Y98" s="112"/>
      <c r="Z98" s="112"/>
      <c r="AA98" s="112"/>
      <c r="AB98" s="112"/>
      <c r="AC98" s="112"/>
      <c r="AD98" s="112"/>
      <c r="AE98" s="112"/>
      <c r="AF98" s="112"/>
      <c r="AG98" s="112"/>
      <c r="AH98" s="112"/>
      <c r="AI98" s="112"/>
      <c r="AJ98" s="112"/>
      <c r="AK98" s="112"/>
      <c r="AL98" s="112"/>
      <c r="AM98" s="112"/>
      <c r="AN98" s="112"/>
      <c r="AO98" s="112"/>
      <c r="AP98" s="112"/>
      <c r="AQ98" s="112"/>
      <c r="AR98" s="112"/>
      <c r="AS98" s="112"/>
      <c r="AT98" s="112"/>
      <c r="AU98" s="112"/>
      <c r="AV98" s="112"/>
      <c r="AW98" s="112"/>
      <c r="AX98" s="112"/>
      <c r="AY98" s="112"/>
      <c r="AZ98" s="113"/>
      <c r="BA98" s="113"/>
      <c r="BB98" s="113"/>
      <c r="BC98" s="113"/>
      <c r="BD98" s="113"/>
      <c r="BE98" s="106"/>
      <c r="BF98" s="106"/>
      <c r="BG98" s="106"/>
      <c r="BH98" s="106"/>
      <c r="BI98" s="106"/>
      <c r="BJ98" s="106"/>
      <c r="BK98" s="106"/>
      <c r="BL98" s="106"/>
      <c r="BM98" s="106"/>
      <c r="BN98" s="106"/>
      <c r="BO98" s="106"/>
      <c r="BP98" s="106"/>
      <c r="BQ98" s="103">
        <v>92</v>
      </c>
      <c r="BR98" s="108"/>
      <c r="BS98" s="881"/>
      <c r="BT98" s="882"/>
      <c r="BU98" s="882"/>
      <c r="BV98" s="882"/>
      <c r="BW98" s="882"/>
      <c r="BX98" s="882"/>
      <c r="BY98" s="882"/>
      <c r="BZ98" s="882"/>
      <c r="CA98" s="882"/>
      <c r="CB98" s="882"/>
      <c r="CC98" s="882"/>
      <c r="CD98" s="882"/>
      <c r="CE98" s="882"/>
      <c r="CF98" s="882"/>
      <c r="CG98" s="887"/>
      <c r="CH98" s="884"/>
      <c r="CI98" s="885"/>
      <c r="CJ98" s="885"/>
      <c r="CK98" s="885"/>
      <c r="CL98" s="886"/>
      <c r="CM98" s="884"/>
      <c r="CN98" s="885"/>
      <c r="CO98" s="885"/>
      <c r="CP98" s="885"/>
      <c r="CQ98" s="886"/>
      <c r="CR98" s="884"/>
      <c r="CS98" s="885"/>
      <c r="CT98" s="885"/>
      <c r="CU98" s="885"/>
      <c r="CV98" s="886"/>
      <c r="CW98" s="884"/>
      <c r="CX98" s="885"/>
      <c r="CY98" s="885"/>
      <c r="CZ98" s="885"/>
      <c r="DA98" s="886"/>
      <c r="DB98" s="884"/>
      <c r="DC98" s="885"/>
      <c r="DD98" s="885"/>
      <c r="DE98" s="885"/>
      <c r="DF98" s="886"/>
      <c r="DG98" s="884"/>
      <c r="DH98" s="885"/>
      <c r="DI98" s="885"/>
      <c r="DJ98" s="885"/>
      <c r="DK98" s="886"/>
      <c r="DL98" s="884"/>
      <c r="DM98" s="885"/>
      <c r="DN98" s="885"/>
      <c r="DO98" s="885"/>
      <c r="DP98" s="886"/>
      <c r="DQ98" s="884"/>
      <c r="DR98" s="885"/>
      <c r="DS98" s="885"/>
      <c r="DT98" s="885"/>
      <c r="DU98" s="886"/>
      <c r="DV98" s="881"/>
      <c r="DW98" s="882"/>
      <c r="DX98" s="882"/>
      <c r="DY98" s="882"/>
      <c r="DZ98" s="883"/>
      <c r="EA98" s="95"/>
    </row>
    <row r="99" spans="1:131" ht="26.25" hidden="1" customHeight="1" x14ac:dyDescent="0.15">
      <c r="A99" s="110"/>
      <c r="B99" s="111"/>
      <c r="C99" s="111"/>
      <c r="D99" s="111"/>
      <c r="E99" s="111"/>
      <c r="F99" s="111"/>
      <c r="G99" s="111"/>
      <c r="H99" s="111"/>
      <c r="I99" s="111"/>
      <c r="J99" s="111"/>
      <c r="K99" s="111"/>
      <c r="L99" s="111"/>
      <c r="M99" s="111"/>
      <c r="N99" s="111"/>
      <c r="O99" s="111"/>
      <c r="P99" s="111"/>
      <c r="Q99" s="112"/>
      <c r="R99" s="112"/>
      <c r="S99" s="112"/>
      <c r="T99" s="112"/>
      <c r="U99" s="112"/>
      <c r="V99" s="112"/>
      <c r="W99" s="112"/>
      <c r="X99" s="112"/>
      <c r="Y99" s="112"/>
      <c r="Z99" s="112"/>
      <c r="AA99" s="112"/>
      <c r="AB99" s="112"/>
      <c r="AC99" s="112"/>
      <c r="AD99" s="112"/>
      <c r="AE99" s="112"/>
      <c r="AF99" s="112"/>
      <c r="AG99" s="112"/>
      <c r="AH99" s="112"/>
      <c r="AI99" s="112"/>
      <c r="AJ99" s="112"/>
      <c r="AK99" s="112"/>
      <c r="AL99" s="112"/>
      <c r="AM99" s="112"/>
      <c r="AN99" s="112"/>
      <c r="AO99" s="112"/>
      <c r="AP99" s="112"/>
      <c r="AQ99" s="112"/>
      <c r="AR99" s="112"/>
      <c r="AS99" s="112"/>
      <c r="AT99" s="112"/>
      <c r="AU99" s="112"/>
      <c r="AV99" s="112"/>
      <c r="AW99" s="112"/>
      <c r="AX99" s="112"/>
      <c r="AY99" s="112"/>
      <c r="AZ99" s="113"/>
      <c r="BA99" s="113"/>
      <c r="BB99" s="113"/>
      <c r="BC99" s="113"/>
      <c r="BD99" s="113"/>
      <c r="BE99" s="106"/>
      <c r="BF99" s="106"/>
      <c r="BG99" s="106"/>
      <c r="BH99" s="106"/>
      <c r="BI99" s="106"/>
      <c r="BJ99" s="106"/>
      <c r="BK99" s="106"/>
      <c r="BL99" s="106"/>
      <c r="BM99" s="106"/>
      <c r="BN99" s="106"/>
      <c r="BO99" s="106"/>
      <c r="BP99" s="106"/>
      <c r="BQ99" s="103">
        <v>93</v>
      </c>
      <c r="BR99" s="108"/>
      <c r="BS99" s="881"/>
      <c r="BT99" s="882"/>
      <c r="BU99" s="882"/>
      <c r="BV99" s="882"/>
      <c r="BW99" s="882"/>
      <c r="BX99" s="882"/>
      <c r="BY99" s="882"/>
      <c r="BZ99" s="882"/>
      <c r="CA99" s="882"/>
      <c r="CB99" s="882"/>
      <c r="CC99" s="882"/>
      <c r="CD99" s="882"/>
      <c r="CE99" s="882"/>
      <c r="CF99" s="882"/>
      <c r="CG99" s="887"/>
      <c r="CH99" s="884"/>
      <c r="CI99" s="885"/>
      <c r="CJ99" s="885"/>
      <c r="CK99" s="885"/>
      <c r="CL99" s="886"/>
      <c r="CM99" s="884"/>
      <c r="CN99" s="885"/>
      <c r="CO99" s="885"/>
      <c r="CP99" s="885"/>
      <c r="CQ99" s="886"/>
      <c r="CR99" s="884"/>
      <c r="CS99" s="885"/>
      <c r="CT99" s="885"/>
      <c r="CU99" s="885"/>
      <c r="CV99" s="886"/>
      <c r="CW99" s="884"/>
      <c r="CX99" s="885"/>
      <c r="CY99" s="885"/>
      <c r="CZ99" s="885"/>
      <c r="DA99" s="886"/>
      <c r="DB99" s="884"/>
      <c r="DC99" s="885"/>
      <c r="DD99" s="885"/>
      <c r="DE99" s="885"/>
      <c r="DF99" s="886"/>
      <c r="DG99" s="884"/>
      <c r="DH99" s="885"/>
      <c r="DI99" s="885"/>
      <c r="DJ99" s="885"/>
      <c r="DK99" s="886"/>
      <c r="DL99" s="884"/>
      <c r="DM99" s="885"/>
      <c r="DN99" s="885"/>
      <c r="DO99" s="885"/>
      <c r="DP99" s="886"/>
      <c r="DQ99" s="884"/>
      <c r="DR99" s="885"/>
      <c r="DS99" s="885"/>
      <c r="DT99" s="885"/>
      <c r="DU99" s="886"/>
      <c r="DV99" s="881"/>
      <c r="DW99" s="882"/>
      <c r="DX99" s="882"/>
      <c r="DY99" s="882"/>
      <c r="DZ99" s="883"/>
      <c r="EA99" s="95"/>
    </row>
    <row r="100" spans="1:131" ht="26.25" hidden="1" customHeight="1" x14ac:dyDescent="0.15">
      <c r="A100" s="110"/>
      <c r="B100" s="111"/>
      <c r="C100" s="111"/>
      <c r="D100" s="111"/>
      <c r="E100" s="111"/>
      <c r="F100" s="111"/>
      <c r="G100" s="111"/>
      <c r="H100" s="111"/>
      <c r="I100" s="111"/>
      <c r="J100" s="111"/>
      <c r="K100" s="111"/>
      <c r="L100" s="111"/>
      <c r="M100" s="111"/>
      <c r="N100" s="111"/>
      <c r="O100" s="111"/>
      <c r="P100" s="111"/>
      <c r="Q100" s="112"/>
      <c r="R100" s="112"/>
      <c r="S100" s="112"/>
      <c r="T100" s="112"/>
      <c r="U100" s="112"/>
      <c r="V100" s="112"/>
      <c r="W100" s="112"/>
      <c r="X100" s="112"/>
      <c r="Y100" s="112"/>
      <c r="Z100" s="112"/>
      <c r="AA100" s="112"/>
      <c r="AB100" s="112"/>
      <c r="AC100" s="112"/>
      <c r="AD100" s="112"/>
      <c r="AE100" s="112"/>
      <c r="AF100" s="112"/>
      <c r="AG100" s="112"/>
      <c r="AH100" s="112"/>
      <c r="AI100" s="112"/>
      <c r="AJ100" s="112"/>
      <c r="AK100" s="112"/>
      <c r="AL100" s="112"/>
      <c r="AM100" s="112"/>
      <c r="AN100" s="112"/>
      <c r="AO100" s="112"/>
      <c r="AP100" s="112"/>
      <c r="AQ100" s="112"/>
      <c r="AR100" s="112"/>
      <c r="AS100" s="112"/>
      <c r="AT100" s="112"/>
      <c r="AU100" s="112"/>
      <c r="AV100" s="112"/>
      <c r="AW100" s="112"/>
      <c r="AX100" s="112"/>
      <c r="AY100" s="112"/>
      <c r="AZ100" s="113"/>
      <c r="BA100" s="113"/>
      <c r="BB100" s="113"/>
      <c r="BC100" s="113"/>
      <c r="BD100" s="113"/>
      <c r="BE100" s="106"/>
      <c r="BF100" s="106"/>
      <c r="BG100" s="106"/>
      <c r="BH100" s="106"/>
      <c r="BI100" s="106"/>
      <c r="BJ100" s="106"/>
      <c r="BK100" s="106"/>
      <c r="BL100" s="106"/>
      <c r="BM100" s="106"/>
      <c r="BN100" s="106"/>
      <c r="BO100" s="106"/>
      <c r="BP100" s="106"/>
      <c r="BQ100" s="103">
        <v>94</v>
      </c>
      <c r="BR100" s="108"/>
      <c r="BS100" s="881"/>
      <c r="BT100" s="882"/>
      <c r="BU100" s="882"/>
      <c r="BV100" s="882"/>
      <c r="BW100" s="882"/>
      <c r="BX100" s="882"/>
      <c r="BY100" s="882"/>
      <c r="BZ100" s="882"/>
      <c r="CA100" s="882"/>
      <c r="CB100" s="882"/>
      <c r="CC100" s="882"/>
      <c r="CD100" s="882"/>
      <c r="CE100" s="882"/>
      <c r="CF100" s="882"/>
      <c r="CG100" s="887"/>
      <c r="CH100" s="884"/>
      <c r="CI100" s="885"/>
      <c r="CJ100" s="885"/>
      <c r="CK100" s="885"/>
      <c r="CL100" s="886"/>
      <c r="CM100" s="884"/>
      <c r="CN100" s="885"/>
      <c r="CO100" s="885"/>
      <c r="CP100" s="885"/>
      <c r="CQ100" s="886"/>
      <c r="CR100" s="884"/>
      <c r="CS100" s="885"/>
      <c r="CT100" s="885"/>
      <c r="CU100" s="885"/>
      <c r="CV100" s="886"/>
      <c r="CW100" s="884"/>
      <c r="CX100" s="885"/>
      <c r="CY100" s="885"/>
      <c r="CZ100" s="885"/>
      <c r="DA100" s="886"/>
      <c r="DB100" s="884"/>
      <c r="DC100" s="885"/>
      <c r="DD100" s="885"/>
      <c r="DE100" s="885"/>
      <c r="DF100" s="886"/>
      <c r="DG100" s="884"/>
      <c r="DH100" s="885"/>
      <c r="DI100" s="885"/>
      <c r="DJ100" s="885"/>
      <c r="DK100" s="886"/>
      <c r="DL100" s="884"/>
      <c r="DM100" s="885"/>
      <c r="DN100" s="885"/>
      <c r="DO100" s="885"/>
      <c r="DP100" s="886"/>
      <c r="DQ100" s="884"/>
      <c r="DR100" s="885"/>
      <c r="DS100" s="885"/>
      <c r="DT100" s="885"/>
      <c r="DU100" s="886"/>
      <c r="DV100" s="881"/>
      <c r="DW100" s="882"/>
      <c r="DX100" s="882"/>
      <c r="DY100" s="882"/>
      <c r="DZ100" s="883"/>
      <c r="EA100" s="95"/>
    </row>
    <row r="101" spans="1:131" ht="26.25" hidden="1" customHeight="1" x14ac:dyDescent="0.15">
      <c r="A101" s="110"/>
      <c r="B101" s="111"/>
      <c r="C101" s="111"/>
      <c r="D101" s="111"/>
      <c r="E101" s="111"/>
      <c r="F101" s="111"/>
      <c r="G101" s="111"/>
      <c r="H101" s="111"/>
      <c r="I101" s="111"/>
      <c r="J101" s="111"/>
      <c r="K101" s="111"/>
      <c r="L101" s="111"/>
      <c r="M101" s="111"/>
      <c r="N101" s="111"/>
      <c r="O101" s="111"/>
      <c r="P101" s="111"/>
      <c r="Q101" s="112"/>
      <c r="R101" s="112"/>
      <c r="S101" s="112"/>
      <c r="T101" s="112"/>
      <c r="U101" s="112"/>
      <c r="V101" s="112"/>
      <c r="W101" s="112"/>
      <c r="X101" s="112"/>
      <c r="Y101" s="112"/>
      <c r="Z101" s="112"/>
      <c r="AA101" s="112"/>
      <c r="AB101" s="112"/>
      <c r="AC101" s="112"/>
      <c r="AD101" s="112"/>
      <c r="AE101" s="112"/>
      <c r="AF101" s="112"/>
      <c r="AG101" s="112"/>
      <c r="AH101" s="112"/>
      <c r="AI101" s="112"/>
      <c r="AJ101" s="112"/>
      <c r="AK101" s="112"/>
      <c r="AL101" s="112"/>
      <c r="AM101" s="112"/>
      <c r="AN101" s="112"/>
      <c r="AO101" s="112"/>
      <c r="AP101" s="112"/>
      <c r="AQ101" s="112"/>
      <c r="AR101" s="112"/>
      <c r="AS101" s="112"/>
      <c r="AT101" s="112"/>
      <c r="AU101" s="112"/>
      <c r="AV101" s="112"/>
      <c r="AW101" s="112"/>
      <c r="AX101" s="112"/>
      <c r="AY101" s="112"/>
      <c r="AZ101" s="113"/>
      <c r="BA101" s="113"/>
      <c r="BB101" s="113"/>
      <c r="BC101" s="113"/>
      <c r="BD101" s="113"/>
      <c r="BE101" s="106"/>
      <c r="BF101" s="106"/>
      <c r="BG101" s="106"/>
      <c r="BH101" s="106"/>
      <c r="BI101" s="106"/>
      <c r="BJ101" s="106"/>
      <c r="BK101" s="106"/>
      <c r="BL101" s="106"/>
      <c r="BM101" s="106"/>
      <c r="BN101" s="106"/>
      <c r="BO101" s="106"/>
      <c r="BP101" s="106"/>
      <c r="BQ101" s="103">
        <v>95</v>
      </c>
      <c r="BR101" s="108"/>
      <c r="BS101" s="881"/>
      <c r="BT101" s="882"/>
      <c r="BU101" s="882"/>
      <c r="BV101" s="882"/>
      <c r="BW101" s="882"/>
      <c r="BX101" s="882"/>
      <c r="BY101" s="882"/>
      <c r="BZ101" s="882"/>
      <c r="CA101" s="882"/>
      <c r="CB101" s="882"/>
      <c r="CC101" s="882"/>
      <c r="CD101" s="882"/>
      <c r="CE101" s="882"/>
      <c r="CF101" s="882"/>
      <c r="CG101" s="887"/>
      <c r="CH101" s="884"/>
      <c r="CI101" s="885"/>
      <c r="CJ101" s="885"/>
      <c r="CK101" s="885"/>
      <c r="CL101" s="886"/>
      <c r="CM101" s="884"/>
      <c r="CN101" s="885"/>
      <c r="CO101" s="885"/>
      <c r="CP101" s="885"/>
      <c r="CQ101" s="886"/>
      <c r="CR101" s="884"/>
      <c r="CS101" s="885"/>
      <c r="CT101" s="885"/>
      <c r="CU101" s="885"/>
      <c r="CV101" s="886"/>
      <c r="CW101" s="884"/>
      <c r="CX101" s="885"/>
      <c r="CY101" s="885"/>
      <c r="CZ101" s="885"/>
      <c r="DA101" s="886"/>
      <c r="DB101" s="884"/>
      <c r="DC101" s="885"/>
      <c r="DD101" s="885"/>
      <c r="DE101" s="885"/>
      <c r="DF101" s="886"/>
      <c r="DG101" s="884"/>
      <c r="DH101" s="885"/>
      <c r="DI101" s="885"/>
      <c r="DJ101" s="885"/>
      <c r="DK101" s="886"/>
      <c r="DL101" s="884"/>
      <c r="DM101" s="885"/>
      <c r="DN101" s="885"/>
      <c r="DO101" s="885"/>
      <c r="DP101" s="886"/>
      <c r="DQ101" s="884"/>
      <c r="DR101" s="885"/>
      <c r="DS101" s="885"/>
      <c r="DT101" s="885"/>
      <c r="DU101" s="886"/>
      <c r="DV101" s="881"/>
      <c r="DW101" s="882"/>
      <c r="DX101" s="882"/>
      <c r="DY101" s="882"/>
      <c r="DZ101" s="883"/>
      <c r="EA101" s="95"/>
    </row>
    <row r="102" spans="1:131" ht="26.25" customHeight="1" thickBot="1" x14ac:dyDescent="0.2">
      <c r="A102" s="110"/>
      <c r="B102" s="111"/>
      <c r="C102" s="111"/>
      <c r="D102" s="111"/>
      <c r="E102" s="111"/>
      <c r="F102" s="111"/>
      <c r="G102" s="111"/>
      <c r="H102" s="111"/>
      <c r="I102" s="111"/>
      <c r="J102" s="111"/>
      <c r="K102" s="111"/>
      <c r="L102" s="111"/>
      <c r="M102" s="111"/>
      <c r="N102" s="111"/>
      <c r="O102" s="111"/>
      <c r="P102" s="111"/>
      <c r="Q102" s="112"/>
      <c r="R102" s="112"/>
      <c r="S102" s="112"/>
      <c r="T102" s="112"/>
      <c r="U102" s="112"/>
      <c r="V102" s="112"/>
      <c r="W102" s="112"/>
      <c r="X102" s="112"/>
      <c r="Y102" s="112"/>
      <c r="Z102" s="112"/>
      <c r="AA102" s="112"/>
      <c r="AB102" s="112"/>
      <c r="AC102" s="112"/>
      <c r="AD102" s="112"/>
      <c r="AE102" s="112"/>
      <c r="AF102" s="112"/>
      <c r="AG102" s="112"/>
      <c r="AH102" s="112"/>
      <c r="AI102" s="112"/>
      <c r="AJ102" s="112"/>
      <c r="AK102" s="112"/>
      <c r="AL102" s="112"/>
      <c r="AM102" s="112"/>
      <c r="AN102" s="112"/>
      <c r="AO102" s="112"/>
      <c r="AP102" s="112"/>
      <c r="AQ102" s="112"/>
      <c r="AR102" s="112"/>
      <c r="AS102" s="112"/>
      <c r="AT102" s="112"/>
      <c r="AU102" s="112"/>
      <c r="AV102" s="112"/>
      <c r="AW102" s="112"/>
      <c r="AX102" s="112"/>
      <c r="AY102" s="112"/>
      <c r="AZ102" s="113"/>
      <c r="BA102" s="113"/>
      <c r="BB102" s="113"/>
      <c r="BC102" s="113"/>
      <c r="BD102" s="113"/>
      <c r="BE102" s="106"/>
      <c r="BF102" s="106"/>
      <c r="BG102" s="106"/>
      <c r="BH102" s="106"/>
      <c r="BI102" s="106"/>
      <c r="BJ102" s="106"/>
      <c r="BK102" s="106"/>
      <c r="BL102" s="106"/>
      <c r="BM102" s="106"/>
      <c r="BN102" s="106"/>
      <c r="BO102" s="106"/>
      <c r="BP102" s="106"/>
      <c r="BQ102" s="105" t="s">
        <v>345</v>
      </c>
      <c r="BR102" s="811" t="s">
        <v>379</v>
      </c>
      <c r="BS102" s="812"/>
      <c r="BT102" s="812"/>
      <c r="BU102" s="812"/>
      <c r="BV102" s="812"/>
      <c r="BW102" s="812"/>
      <c r="BX102" s="812"/>
      <c r="BY102" s="812"/>
      <c r="BZ102" s="812"/>
      <c r="CA102" s="812"/>
      <c r="CB102" s="812"/>
      <c r="CC102" s="812"/>
      <c r="CD102" s="812"/>
      <c r="CE102" s="812"/>
      <c r="CF102" s="812"/>
      <c r="CG102" s="813"/>
      <c r="CH102" s="909"/>
      <c r="CI102" s="910"/>
      <c r="CJ102" s="910"/>
      <c r="CK102" s="910"/>
      <c r="CL102" s="911"/>
      <c r="CM102" s="909"/>
      <c r="CN102" s="910"/>
      <c r="CO102" s="910"/>
      <c r="CP102" s="910"/>
      <c r="CQ102" s="911"/>
      <c r="CR102" s="912">
        <f>SUM(CR7:CV10)</f>
        <v>32</v>
      </c>
      <c r="CS102" s="874"/>
      <c r="CT102" s="874"/>
      <c r="CU102" s="874"/>
      <c r="CV102" s="913"/>
      <c r="CW102" s="912">
        <f>SUM(CW7:DA10)</f>
        <v>24</v>
      </c>
      <c r="CX102" s="874"/>
      <c r="CY102" s="874"/>
      <c r="CZ102" s="874"/>
      <c r="DA102" s="913"/>
      <c r="DB102" s="912">
        <f t="shared" ref="DB102" si="0">SUM(DB7:DF10)</f>
        <v>90</v>
      </c>
      <c r="DC102" s="874"/>
      <c r="DD102" s="874"/>
      <c r="DE102" s="874"/>
      <c r="DF102" s="913"/>
      <c r="DG102" s="912">
        <f t="shared" ref="DG102" si="1">SUM(DG7:DK10)</f>
        <v>0</v>
      </c>
      <c r="DH102" s="874"/>
      <c r="DI102" s="874"/>
      <c r="DJ102" s="874"/>
      <c r="DK102" s="913"/>
      <c r="DL102" s="912">
        <f t="shared" ref="DL102" si="2">SUM(DL7:DP10)</f>
        <v>0</v>
      </c>
      <c r="DM102" s="874"/>
      <c r="DN102" s="874"/>
      <c r="DO102" s="874"/>
      <c r="DP102" s="913"/>
      <c r="DQ102" s="912">
        <f t="shared" ref="DQ102" si="3">SUM(DQ7:DU10)</f>
        <v>0</v>
      </c>
      <c r="DR102" s="874"/>
      <c r="DS102" s="874"/>
      <c r="DT102" s="874"/>
      <c r="DU102" s="913"/>
      <c r="DV102" s="811"/>
      <c r="DW102" s="812"/>
      <c r="DX102" s="812"/>
      <c r="DY102" s="812"/>
      <c r="DZ102" s="936"/>
      <c r="EA102" s="95"/>
    </row>
    <row r="103" spans="1:131" ht="26.25" customHeight="1" x14ac:dyDescent="0.15">
      <c r="A103" s="110"/>
      <c r="B103" s="111"/>
      <c r="C103" s="111"/>
      <c r="D103" s="111"/>
      <c r="E103" s="111"/>
      <c r="F103" s="111"/>
      <c r="G103" s="111"/>
      <c r="H103" s="111"/>
      <c r="I103" s="111"/>
      <c r="J103" s="111"/>
      <c r="K103" s="111"/>
      <c r="L103" s="111"/>
      <c r="M103" s="111"/>
      <c r="N103" s="111"/>
      <c r="O103" s="111"/>
      <c r="P103" s="111"/>
      <c r="Q103" s="112"/>
      <c r="R103" s="112"/>
      <c r="S103" s="112"/>
      <c r="T103" s="112"/>
      <c r="U103" s="112"/>
      <c r="V103" s="112"/>
      <c r="W103" s="112"/>
      <c r="X103" s="112"/>
      <c r="Y103" s="112"/>
      <c r="Z103" s="112"/>
      <c r="AA103" s="112"/>
      <c r="AB103" s="112"/>
      <c r="AC103" s="112"/>
      <c r="AD103" s="112"/>
      <c r="AE103" s="112"/>
      <c r="AF103" s="112"/>
      <c r="AG103" s="112"/>
      <c r="AH103" s="112"/>
      <c r="AI103" s="112"/>
      <c r="AJ103" s="112"/>
      <c r="AK103" s="112"/>
      <c r="AL103" s="112"/>
      <c r="AM103" s="112"/>
      <c r="AN103" s="112"/>
      <c r="AO103" s="112"/>
      <c r="AP103" s="112"/>
      <c r="AQ103" s="112"/>
      <c r="AR103" s="112"/>
      <c r="AS103" s="112"/>
      <c r="AT103" s="112"/>
      <c r="AU103" s="112"/>
      <c r="AV103" s="112"/>
      <c r="AW103" s="112"/>
      <c r="AX103" s="112"/>
      <c r="AY103" s="112"/>
      <c r="AZ103" s="113"/>
      <c r="BA103" s="113"/>
      <c r="BB103" s="113"/>
      <c r="BC103" s="113"/>
      <c r="BD103" s="113"/>
      <c r="BE103" s="106"/>
      <c r="BF103" s="106"/>
      <c r="BG103" s="106"/>
      <c r="BH103" s="106"/>
      <c r="BI103" s="106"/>
      <c r="BJ103" s="106"/>
      <c r="BK103" s="106"/>
      <c r="BL103" s="106"/>
      <c r="BM103" s="106"/>
      <c r="BN103" s="106"/>
      <c r="BO103" s="106"/>
      <c r="BP103" s="106"/>
      <c r="BQ103" s="937" t="s">
        <v>380</v>
      </c>
      <c r="BR103" s="937"/>
      <c r="BS103" s="937"/>
      <c r="BT103" s="937"/>
      <c r="BU103" s="937"/>
      <c r="BV103" s="937"/>
      <c r="BW103" s="937"/>
      <c r="BX103" s="937"/>
      <c r="BY103" s="937"/>
      <c r="BZ103" s="937"/>
      <c r="CA103" s="937"/>
      <c r="CB103" s="937"/>
      <c r="CC103" s="937"/>
      <c r="CD103" s="937"/>
      <c r="CE103" s="937"/>
      <c r="CF103" s="937"/>
      <c r="CG103" s="937"/>
      <c r="CH103" s="937"/>
      <c r="CI103" s="937"/>
      <c r="CJ103" s="937"/>
      <c r="CK103" s="937"/>
      <c r="CL103" s="937"/>
      <c r="CM103" s="937"/>
      <c r="CN103" s="937"/>
      <c r="CO103" s="937"/>
      <c r="CP103" s="937"/>
      <c r="CQ103" s="937"/>
      <c r="CR103" s="937"/>
      <c r="CS103" s="937"/>
      <c r="CT103" s="937"/>
      <c r="CU103" s="937"/>
      <c r="CV103" s="937"/>
      <c r="CW103" s="937"/>
      <c r="CX103" s="937"/>
      <c r="CY103" s="937"/>
      <c r="CZ103" s="937"/>
      <c r="DA103" s="937"/>
      <c r="DB103" s="937"/>
      <c r="DC103" s="937"/>
      <c r="DD103" s="937"/>
      <c r="DE103" s="937"/>
      <c r="DF103" s="937"/>
      <c r="DG103" s="937"/>
      <c r="DH103" s="937"/>
      <c r="DI103" s="937"/>
      <c r="DJ103" s="937"/>
      <c r="DK103" s="937"/>
      <c r="DL103" s="937"/>
      <c r="DM103" s="937"/>
      <c r="DN103" s="937"/>
      <c r="DO103" s="937"/>
      <c r="DP103" s="937"/>
      <c r="DQ103" s="937"/>
      <c r="DR103" s="937"/>
      <c r="DS103" s="937"/>
      <c r="DT103" s="937"/>
      <c r="DU103" s="937"/>
      <c r="DV103" s="937"/>
      <c r="DW103" s="937"/>
      <c r="DX103" s="937"/>
      <c r="DY103" s="937"/>
      <c r="DZ103" s="937"/>
      <c r="EA103" s="95"/>
    </row>
    <row r="104" spans="1:131" ht="26.25" customHeight="1" x14ac:dyDescent="0.15">
      <c r="A104" s="110"/>
      <c r="B104" s="111"/>
      <c r="C104" s="111"/>
      <c r="D104" s="111"/>
      <c r="E104" s="111"/>
      <c r="F104" s="111"/>
      <c r="G104" s="111"/>
      <c r="H104" s="111"/>
      <c r="I104" s="111"/>
      <c r="J104" s="111"/>
      <c r="K104" s="111"/>
      <c r="L104" s="111"/>
      <c r="M104" s="111"/>
      <c r="N104" s="111"/>
      <c r="O104" s="111"/>
      <c r="P104" s="111"/>
      <c r="Q104" s="112"/>
      <c r="R104" s="112"/>
      <c r="S104" s="112"/>
      <c r="T104" s="112"/>
      <c r="U104" s="112"/>
      <c r="V104" s="112"/>
      <c r="W104" s="112"/>
      <c r="X104" s="112"/>
      <c r="Y104" s="112"/>
      <c r="Z104" s="112"/>
      <c r="AA104" s="112"/>
      <c r="AB104" s="112"/>
      <c r="AC104" s="112"/>
      <c r="AD104" s="112"/>
      <c r="AE104" s="112"/>
      <c r="AF104" s="112"/>
      <c r="AG104" s="112"/>
      <c r="AH104" s="112"/>
      <c r="AI104" s="112"/>
      <c r="AJ104" s="112"/>
      <c r="AK104" s="112"/>
      <c r="AL104" s="112"/>
      <c r="AM104" s="112"/>
      <c r="AN104" s="112"/>
      <c r="AO104" s="112"/>
      <c r="AP104" s="112"/>
      <c r="AQ104" s="112"/>
      <c r="AR104" s="112"/>
      <c r="AS104" s="112"/>
      <c r="AT104" s="112"/>
      <c r="AU104" s="112"/>
      <c r="AV104" s="112"/>
      <c r="AW104" s="112"/>
      <c r="AX104" s="112"/>
      <c r="AY104" s="112"/>
      <c r="AZ104" s="113"/>
      <c r="BA104" s="113"/>
      <c r="BB104" s="113"/>
      <c r="BC104" s="113"/>
      <c r="BD104" s="113"/>
      <c r="BE104" s="106"/>
      <c r="BF104" s="106"/>
      <c r="BG104" s="106"/>
      <c r="BH104" s="106"/>
      <c r="BI104" s="106"/>
      <c r="BJ104" s="106"/>
      <c r="BK104" s="106"/>
      <c r="BL104" s="106"/>
      <c r="BM104" s="106"/>
      <c r="BN104" s="106"/>
      <c r="BO104" s="106"/>
      <c r="BP104" s="106"/>
      <c r="BQ104" s="938" t="s">
        <v>381</v>
      </c>
      <c r="BR104" s="938"/>
      <c r="BS104" s="938"/>
      <c r="BT104" s="938"/>
      <c r="BU104" s="938"/>
      <c r="BV104" s="938"/>
      <c r="BW104" s="938"/>
      <c r="BX104" s="938"/>
      <c r="BY104" s="938"/>
      <c r="BZ104" s="938"/>
      <c r="CA104" s="938"/>
      <c r="CB104" s="938"/>
      <c r="CC104" s="938"/>
      <c r="CD104" s="938"/>
      <c r="CE104" s="938"/>
      <c r="CF104" s="938"/>
      <c r="CG104" s="938"/>
      <c r="CH104" s="938"/>
      <c r="CI104" s="938"/>
      <c r="CJ104" s="938"/>
      <c r="CK104" s="938"/>
      <c r="CL104" s="938"/>
      <c r="CM104" s="938"/>
      <c r="CN104" s="938"/>
      <c r="CO104" s="938"/>
      <c r="CP104" s="938"/>
      <c r="CQ104" s="938"/>
      <c r="CR104" s="938"/>
      <c r="CS104" s="938"/>
      <c r="CT104" s="938"/>
      <c r="CU104" s="938"/>
      <c r="CV104" s="938"/>
      <c r="CW104" s="938"/>
      <c r="CX104" s="938"/>
      <c r="CY104" s="938"/>
      <c r="CZ104" s="938"/>
      <c r="DA104" s="938"/>
      <c r="DB104" s="938"/>
      <c r="DC104" s="938"/>
      <c r="DD104" s="938"/>
      <c r="DE104" s="938"/>
      <c r="DF104" s="938"/>
      <c r="DG104" s="938"/>
      <c r="DH104" s="938"/>
      <c r="DI104" s="938"/>
      <c r="DJ104" s="938"/>
      <c r="DK104" s="938"/>
      <c r="DL104" s="938"/>
      <c r="DM104" s="938"/>
      <c r="DN104" s="938"/>
      <c r="DO104" s="938"/>
      <c r="DP104" s="938"/>
      <c r="DQ104" s="938"/>
      <c r="DR104" s="938"/>
      <c r="DS104" s="938"/>
      <c r="DT104" s="938"/>
      <c r="DU104" s="938"/>
      <c r="DV104" s="938"/>
      <c r="DW104" s="938"/>
      <c r="DX104" s="938"/>
      <c r="DY104" s="938"/>
      <c r="DZ104" s="938"/>
      <c r="EA104" s="95"/>
    </row>
    <row r="105" spans="1:131" ht="11.25" customHeight="1" x14ac:dyDescent="0.15">
      <c r="A105" s="106"/>
      <c r="B105" s="106"/>
      <c r="C105" s="106"/>
      <c r="D105" s="106"/>
      <c r="E105" s="106"/>
      <c r="F105" s="106"/>
      <c r="G105" s="106"/>
      <c r="H105" s="106"/>
      <c r="I105" s="106"/>
      <c r="J105" s="106"/>
      <c r="K105" s="106"/>
      <c r="L105" s="106"/>
      <c r="M105" s="106"/>
      <c r="N105" s="106"/>
      <c r="O105" s="106"/>
      <c r="P105" s="106"/>
      <c r="Q105" s="106"/>
      <c r="R105" s="106"/>
      <c r="S105" s="106"/>
      <c r="T105" s="106"/>
      <c r="U105" s="106"/>
      <c r="V105" s="106"/>
      <c r="W105" s="106"/>
      <c r="X105" s="106"/>
      <c r="Y105" s="106"/>
      <c r="Z105" s="106"/>
      <c r="AA105" s="106"/>
      <c r="AB105" s="106"/>
      <c r="AC105" s="106"/>
      <c r="AD105" s="106"/>
      <c r="AE105" s="106"/>
      <c r="AF105" s="106"/>
      <c r="AG105" s="106"/>
      <c r="AH105" s="106"/>
      <c r="AI105" s="106"/>
      <c r="AJ105" s="106"/>
      <c r="AK105" s="106"/>
      <c r="AL105" s="106"/>
      <c r="AM105" s="106"/>
      <c r="AN105" s="106"/>
      <c r="AO105" s="106"/>
      <c r="AP105" s="106"/>
      <c r="AQ105" s="106"/>
      <c r="AR105" s="106"/>
      <c r="AS105" s="106"/>
      <c r="AT105" s="106"/>
      <c r="AU105" s="106"/>
      <c r="AV105" s="106"/>
      <c r="AW105" s="106"/>
      <c r="AX105" s="106"/>
      <c r="AY105" s="106"/>
      <c r="AZ105" s="106"/>
      <c r="BA105" s="106"/>
      <c r="BB105" s="106"/>
      <c r="BC105" s="106"/>
      <c r="BD105" s="106"/>
      <c r="BE105" s="106"/>
      <c r="BF105" s="106"/>
      <c r="BG105" s="106"/>
      <c r="BH105" s="106"/>
      <c r="BI105" s="106"/>
      <c r="BJ105" s="106"/>
      <c r="BK105" s="106"/>
      <c r="BL105" s="106"/>
      <c r="BM105" s="106"/>
      <c r="BN105" s="106"/>
      <c r="BO105" s="106"/>
      <c r="BP105" s="106"/>
      <c r="BQ105" s="95"/>
      <c r="BR105" s="95"/>
      <c r="BS105" s="95"/>
      <c r="BT105" s="95"/>
      <c r="BU105" s="95"/>
      <c r="BV105" s="95"/>
      <c r="BW105" s="95"/>
      <c r="BX105" s="95"/>
      <c r="BY105" s="95"/>
      <c r="BZ105" s="95"/>
      <c r="CA105" s="95"/>
      <c r="CB105" s="95"/>
      <c r="CC105" s="95"/>
      <c r="CD105" s="95"/>
      <c r="CE105" s="95"/>
      <c r="CF105" s="95"/>
      <c r="CG105" s="95"/>
      <c r="CH105" s="95"/>
      <c r="CI105" s="95"/>
      <c r="CJ105" s="95"/>
      <c r="CK105" s="95"/>
      <c r="CL105" s="95"/>
      <c r="CM105" s="95"/>
      <c r="CN105" s="95"/>
      <c r="CO105" s="95"/>
      <c r="CP105" s="95"/>
      <c r="CQ105" s="95"/>
      <c r="CR105" s="95"/>
      <c r="CS105" s="95"/>
      <c r="CT105" s="95"/>
      <c r="CU105" s="95"/>
      <c r="CV105" s="95"/>
      <c r="CW105" s="95"/>
      <c r="CX105" s="95"/>
      <c r="CY105" s="95"/>
      <c r="CZ105" s="95"/>
      <c r="DA105" s="95"/>
      <c r="DB105" s="95"/>
      <c r="DC105" s="95"/>
      <c r="DD105" s="95"/>
      <c r="DE105" s="95"/>
      <c r="DF105" s="95"/>
      <c r="DG105" s="95"/>
      <c r="DH105" s="95"/>
      <c r="DI105" s="95"/>
      <c r="DJ105" s="95"/>
      <c r="DK105" s="95"/>
      <c r="DL105" s="95"/>
      <c r="DM105" s="95"/>
      <c r="DN105" s="95"/>
      <c r="DO105" s="95"/>
      <c r="DP105" s="95"/>
      <c r="DQ105" s="95"/>
      <c r="DR105" s="95"/>
      <c r="DS105" s="95"/>
      <c r="DT105" s="95"/>
      <c r="DU105" s="95"/>
      <c r="DV105" s="95"/>
      <c r="DW105" s="95"/>
      <c r="DX105" s="95"/>
      <c r="DY105" s="95"/>
      <c r="DZ105" s="95"/>
      <c r="EA105" s="95"/>
    </row>
    <row r="106" spans="1:131" ht="11.25" customHeight="1" x14ac:dyDescent="0.15">
      <c r="A106" s="106"/>
      <c r="B106" s="106"/>
      <c r="C106" s="106"/>
      <c r="D106" s="106"/>
      <c r="E106" s="106"/>
      <c r="F106" s="106"/>
      <c r="G106" s="106"/>
      <c r="H106" s="106"/>
      <c r="I106" s="106"/>
      <c r="J106" s="106"/>
      <c r="K106" s="106"/>
      <c r="L106" s="106"/>
      <c r="M106" s="106"/>
      <c r="N106" s="106"/>
      <c r="O106" s="106"/>
      <c r="P106" s="106"/>
      <c r="Q106" s="106"/>
      <c r="R106" s="106"/>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6"/>
      <c r="BC106" s="106"/>
      <c r="BD106" s="106"/>
      <c r="BE106" s="106"/>
      <c r="BF106" s="106"/>
      <c r="BG106" s="106"/>
      <c r="BH106" s="106"/>
      <c r="BI106" s="106"/>
      <c r="BJ106" s="106"/>
      <c r="BK106" s="106"/>
      <c r="BL106" s="106"/>
      <c r="BM106" s="106"/>
      <c r="BN106" s="106"/>
      <c r="BO106" s="106"/>
      <c r="BP106" s="106"/>
      <c r="BQ106" s="95"/>
      <c r="BR106" s="95"/>
      <c r="BS106" s="95"/>
      <c r="BT106" s="95"/>
      <c r="BU106" s="95"/>
      <c r="BV106" s="95"/>
      <c r="BW106" s="95"/>
      <c r="BX106" s="95"/>
      <c r="BY106" s="95"/>
      <c r="BZ106" s="95"/>
      <c r="CA106" s="95"/>
      <c r="CB106" s="95"/>
      <c r="CC106" s="95"/>
      <c r="CD106" s="95"/>
      <c r="CE106" s="95"/>
      <c r="CF106" s="95"/>
      <c r="CG106" s="95"/>
      <c r="CH106" s="95"/>
      <c r="CI106" s="95"/>
      <c r="CJ106" s="95"/>
      <c r="CK106" s="95"/>
      <c r="CL106" s="95"/>
      <c r="CM106" s="95"/>
      <c r="CN106" s="95"/>
      <c r="CO106" s="95"/>
      <c r="CP106" s="95"/>
      <c r="CQ106" s="95"/>
      <c r="CR106" s="95"/>
      <c r="CS106" s="95"/>
      <c r="CT106" s="95"/>
      <c r="CU106" s="95"/>
      <c r="CV106" s="95"/>
      <c r="CW106" s="95"/>
      <c r="CX106" s="95"/>
      <c r="CY106" s="95"/>
      <c r="CZ106" s="95"/>
      <c r="DA106" s="95"/>
      <c r="DB106" s="95"/>
      <c r="DC106" s="95"/>
      <c r="DD106" s="95"/>
      <c r="DE106" s="95"/>
      <c r="DF106" s="95"/>
      <c r="DG106" s="95"/>
      <c r="DH106" s="95"/>
      <c r="DI106" s="95"/>
      <c r="DJ106" s="95"/>
      <c r="DK106" s="95"/>
      <c r="DL106" s="95"/>
      <c r="DM106" s="95"/>
      <c r="DN106" s="95"/>
      <c r="DO106" s="95"/>
      <c r="DP106" s="95"/>
      <c r="DQ106" s="95"/>
      <c r="DR106" s="95"/>
      <c r="DS106" s="95"/>
      <c r="DT106" s="95"/>
      <c r="DU106" s="95"/>
      <c r="DV106" s="95"/>
      <c r="DW106" s="95"/>
      <c r="DX106" s="95"/>
      <c r="DY106" s="95"/>
      <c r="DZ106" s="95"/>
      <c r="EA106" s="95"/>
    </row>
    <row r="107" spans="1:131" s="95" customFormat="1" ht="26.25" customHeight="1" thickBot="1" x14ac:dyDescent="0.2">
      <c r="A107" s="114" t="s">
        <v>382</v>
      </c>
      <c r="B107" s="115"/>
      <c r="C107" s="115"/>
      <c r="D107" s="115"/>
      <c r="E107" s="115"/>
      <c r="F107" s="115"/>
      <c r="G107" s="115"/>
      <c r="H107" s="115"/>
      <c r="I107" s="115"/>
      <c r="J107" s="115"/>
      <c r="K107" s="115"/>
      <c r="L107" s="115"/>
      <c r="M107" s="115"/>
      <c r="N107" s="115"/>
      <c r="O107" s="115"/>
      <c r="P107" s="115"/>
      <c r="Q107" s="115"/>
      <c r="R107" s="115"/>
      <c r="S107" s="115"/>
      <c r="T107" s="115"/>
      <c r="U107" s="115"/>
      <c r="V107" s="115"/>
      <c r="W107" s="115"/>
      <c r="X107" s="115"/>
      <c r="Y107" s="115"/>
      <c r="Z107" s="115"/>
      <c r="AA107" s="115"/>
      <c r="AB107" s="115"/>
      <c r="AC107" s="115"/>
      <c r="AD107" s="115"/>
      <c r="AE107" s="115"/>
      <c r="AF107" s="115"/>
      <c r="AG107" s="115"/>
      <c r="AH107" s="115"/>
      <c r="AI107" s="115"/>
      <c r="AJ107" s="115"/>
      <c r="AK107" s="115"/>
      <c r="AL107" s="115"/>
      <c r="AM107" s="115"/>
      <c r="AN107" s="115"/>
      <c r="AO107" s="115"/>
      <c r="AP107" s="115"/>
      <c r="AQ107" s="115"/>
      <c r="AR107" s="115"/>
      <c r="AS107" s="115"/>
      <c r="AT107" s="115"/>
      <c r="AU107" s="114" t="s">
        <v>383</v>
      </c>
      <c r="AV107" s="115"/>
      <c r="AW107" s="115"/>
      <c r="AX107" s="115"/>
      <c r="AY107" s="115"/>
      <c r="AZ107" s="115"/>
      <c r="BA107" s="115"/>
      <c r="BB107" s="115"/>
      <c r="BC107" s="115"/>
      <c r="BD107" s="115"/>
      <c r="BE107" s="115"/>
      <c r="BF107" s="115"/>
      <c r="BG107" s="115"/>
      <c r="BH107" s="115"/>
      <c r="BI107" s="115"/>
      <c r="BJ107" s="115"/>
      <c r="BK107" s="115"/>
      <c r="BL107" s="115"/>
      <c r="BM107" s="115"/>
      <c r="BN107" s="115"/>
      <c r="BO107" s="115"/>
      <c r="BP107" s="115"/>
      <c r="BQ107" s="115"/>
      <c r="BR107" s="115"/>
      <c r="BS107" s="115"/>
      <c r="BT107" s="115"/>
      <c r="BU107" s="115"/>
      <c r="BV107" s="115"/>
      <c r="BW107" s="115"/>
      <c r="BX107" s="115"/>
      <c r="BY107" s="115"/>
      <c r="BZ107" s="115"/>
      <c r="CA107" s="115"/>
      <c r="CB107" s="115"/>
      <c r="CC107" s="115"/>
      <c r="CD107" s="115"/>
      <c r="CE107" s="115"/>
      <c r="CF107" s="115"/>
      <c r="CG107" s="115"/>
      <c r="CH107" s="115"/>
      <c r="CI107" s="115"/>
      <c r="CJ107" s="115"/>
      <c r="CK107" s="115"/>
      <c r="CL107" s="115"/>
      <c r="CM107" s="115"/>
      <c r="CN107" s="115"/>
      <c r="CO107" s="115"/>
      <c r="CP107" s="115"/>
      <c r="CQ107" s="115"/>
      <c r="CR107" s="115"/>
      <c r="CS107" s="115"/>
      <c r="CT107" s="115"/>
      <c r="CU107" s="115"/>
      <c r="CV107" s="115"/>
      <c r="CW107" s="115"/>
      <c r="CX107" s="115"/>
      <c r="CY107" s="115"/>
      <c r="CZ107" s="115"/>
      <c r="DA107" s="115"/>
      <c r="DB107" s="115"/>
      <c r="DC107" s="115"/>
      <c r="DD107" s="115"/>
      <c r="DE107" s="115"/>
      <c r="DF107" s="115"/>
      <c r="DG107" s="115"/>
      <c r="DH107" s="115"/>
      <c r="DI107" s="115"/>
      <c r="DJ107" s="115"/>
      <c r="DK107" s="115"/>
      <c r="DL107" s="115"/>
      <c r="DM107" s="115"/>
      <c r="DN107" s="115"/>
      <c r="DO107" s="115"/>
      <c r="DP107" s="115"/>
      <c r="DQ107" s="115"/>
      <c r="DR107" s="115"/>
      <c r="DS107" s="115"/>
      <c r="DT107" s="115"/>
      <c r="DU107" s="115"/>
      <c r="DV107" s="115"/>
      <c r="DW107" s="115"/>
      <c r="DX107" s="115"/>
      <c r="DY107" s="115"/>
      <c r="DZ107" s="115"/>
    </row>
    <row r="108" spans="1:131" s="95" customFormat="1" ht="26.25" customHeight="1" x14ac:dyDescent="0.15">
      <c r="A108" s="939" t="s">
        <v>384</v>
      </c>
      <c r="B108" s="940"/>
      <c r="C108" s="940"/>
      <c r="D108" s="940"/>
      <c r="E108" s="940"/>
      <c r="F108" s="940"/>
      <c r="G108" s="940"/>
      <c r="H108" s="940"/>
      <c r="I108" s="940"/>
      <c r="J108" s="940"/>
      <c r="K108" s="940"/>
      <c r="L108" s="940"/>
      <c r="M108" s="940"/>
      <c r="N108" s="940"/>
      <c r="O108" s="940"/>
      <c r="P108" s="940"/>
      <c r="Q108" s="940"/>
      <c r="R108" s="940"/>
      <c r="S108" s="940"/>
      <c r="T108" s="940"/>
      <c r="U108" s="940"/>
      <c r="V108" s="940"/>
      <c r="W108" s="940"/>
      <c r="X108" s="940"/>
      <c r="Y108" s="940"/>
      <c r="Z108" s="940"/>
      <c r="AA108" s="940"/>
      <c r="AB108" s="940"/>
      <c r="AC108" s="940"/>
      <c r="AD108" s="940"/>
      <c r="AE108" s="940"/>
      <c r="AF108" s="940"/>
      <c r="AG108" s="940"/>
      <c r="AH108" s="940"/>
      <c r="AI108" s="940"/>
      <c r="AJ108" s="940"/>
      <c r="AK108" s="940"/>
      <c r="AL108" s="940"/>
      <c r="AM108" s="940"/>
      <c r="AN108" s="940"/>
      <c r="AO108" s="940"/>
      <c r="AP108" s="940"/>
      <c r="AQ108" s="940"/>
      <c r="AR108" s="940"/>
      <c r="AS108" s="940"/>
      <c r="AT108" s="941"/>
      <c r="AU108" s="939" t="s">
        <v>385</v>
      </c>
      <c r="AV108" s="940"/>
      <c r="AW108" s="940"/>
      <c r="AX108" s="940"/>
      <c r="AY108" s="940"/>
      <c r="AZ108" s="940"/>
      <c r="BA108" s="940"/>
      <c r="BB108" s="940"/>
      <c r="BC108" s="940"/>
      <c r="BD108" s="940"/>
      <c r="BE108" s="940"/>
      <c r="BF108" s="940"/>
      <c r="BG108" s="940"/>
      <c r="BH108" s="940"/>
      <c r="BI108" s="940"/>
      <c r="BJ108" s="940"/>
      <c r="BK108" s="940"/>
      <c r="BL108" s="940"/>
      <c r="BM108" s="940"/>
      <c r="BN108" s="940"/>
      <c r="BO108" s="940"/>
      <c r="BP108" s="940"/>
      <c r="BQ108" s="940"/>
      <c r="BR108" s="940"/>
      <c r="BS108" s="940"/>
      <c r="BT108" s="940"/>
      <c r="BU108" s="940"/>
      <c r="BV108" s="940"/>
      <c r="BW108" s="940"/>
      <c r="BX108" s="940"/>
      <c r="BY108" s="940"/>
      <c r="BZ108" s="940"/>
      <c r="CA108" s="940"/>
      <c r="CB108" s="940"/>
      <c r="CC108" s="940"/>
      <c r="CD108" s="940"/>
      <c r="CE108" s="940"/>
      <c r="CF108" s="940"/>
      <c r="CG108" s="940"/>
      <c r="CH108" s="940"/>
      <c r="CI108" s="940"/>
      <c r="CJ108" s="940"/>
      <c r="CK108" s="940"/>
      <c r="CL108" s="940"/>
      <c r="CM108" s="940"/>
      <c r="CN108" s="940"/>
      <c r="CO108" s="940"/>
      <c r="CP108" s="940"/>
      <c r="CQ108" s="940"/>
      <c r="CR108" s="940"/>
      <c r="CS108" s="940"/>
      <c r="CT108" s="940"/>
      <c r="CU108" s="940"/>
      <c r="CV108" s="940"/>
      <c r="CW108" s="940"/>
      <c r="CX108" s="940"/>
      <c r="CY108" s="940"/>
      <c r="CZ108" s="940"/>
      <c r="DA108" s="940"/>
      <c r="DB108" s="940"/>
      <c r="DC108" s="940"/>
      <c r="DD108" s="940"/>
      <c r="DE108" s="940"/>
      <c r="DF108" s="940"/>
      <c r="DG108" s="940"/>
      <c r="DH108" s="940"/>
      <c r="DI108" s="940"/>
      <c r="DJ108" s="940"/>
      <c r="DK108" s="940"/>
      <c r="DL108" s="940"/>
      <c r="DM108" s="940"/>
      <c r="DN108" s="940"/>
      <c r="DO108" s="940"/>
      <c r="DP108" s="940"/>
      <c r="DQ108" s="940"/>
      <c r="DR108" s="940"/>
      <c r="DS108" s="940"/>
      <c r="DT108" s="940"/>
      <c r="DU108" s="940"/>
      <c r="DV108" s="940"/>
      <c r="DW108" s="940"/>
      <c r="DX108" s="940"/>
      <c r="DY108" s="940"/>
      <c r="DZ108" s="941"/>
    </row>
    <row r="109" spans="1:131" s="95" customFormat="1" ht="26.25" customHeight="1" x14ac:dyDescent="0.15">
      <c r="A109" s="934" t="s">
        <v>386</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387</v>
      </c>
      <c r="AB109" s="915"/>
      <c r="AC109" s="915"/>
      <c r="AD109" s="915"/>
      <c r="AE109" s="916"/>
      <c r="AF109" s="914" t="s">
        <v>388</v>
      </c>
      <c r="AG109" s="915"/>
      <c r="AH109" s="915"/>
      <c r="AI109" s="915"/>
      <c r="AJ109" s="916"/>
      <c r="AK109" s="914" t="s">
        <v>251</v>
      </c>
      <c r="AL109" s="915"/>
      <c r="AM109" s="915"/>
      <c r="AN109" s="915"/>
      <c r="AO109" s="916"/>
      <c r="AP109" s="914" t="s">
        <v>389</v>
      </c>
      <c r="AQ109" s="915"/>
      <c r="AR109" s="915"/>
      <c r="AS109" s="915"/>
      <c r="AT109" s="917"/>
      <c r="AU109" s="934" t="s">
        <v>386</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387</v>
      </c>
      <c r="BR109" s="915"/>
      <c r="BS109" s="915"/>
      <c r="BT109" s="915"/>
      <c r="BU109" s="916"/>
      <c r="BV109" s="914" t="s">
        <v>388</v>
      </c>
      <c r="BW109" s="915"/>
      <c r="BX109" s="915"/>
      <c r="BY109" s="915"/>
      <c r="BZ109" s="916"/>
      <c r="CA109" s="914" t="s">
        <v>251</v>
      </c>
      <c r="CB109" s="915"/>
      <c r="CC109" s="915"/>
      <c r="CD109" s="915"/>
      <c r="CE109" s="916"/>
      <c r="CF109" s="935" t="s">
        <v>389</v>
      </c>
      <c r="CG109" s="935"/>
      <c r="CH109" s="935"/>
      <c r="CI109" s="935"/>
      <c r="CJ109" s="935"/>
      <c r="CK109" s="914" t="s">
        <v>390</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387</v>
      </c>
      <c r="DH109" s="915"/>
      <c r="DI109" s="915"/>
      <c r="DJ109" s="915"/>
      <c r="DK109" s="916"/>
      <c r="DL109" s="914" t="s">
        <v>388</v>
      </c>
      <c r="DM109" s="915"/>
      <c r="DN109" s="915"/>
      <c r="DO109" s="915"/>
      <c r="DP109" s="916"/>
      <c r="DQ109" s="914" t="s">
        <v>251</v>
      </c>
      <c r="DR109" s="915"/>
      <c r="DS109" s="915"/>
      <c r="DT109" s="915"/>
      <c r="DU109" s="916"/>
      <c r="DV109" s="914" t="s">
        <v>389</v>
      </c>
      <c r="DW109" s="915"/>
      <c r="DX109" s="915"/>
      <c r="DY109" s="915"/>
      <c r="DZ109" s="917"/>
    </row>
    <row r="110" spans="1:131" s="95" customFormat="1" ht="26.25" customHeight="1" x14ac:dyDescent="0.15">
      <c r="A110" s="918" t="s">
        <v>391</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1298250</v>
      </c>
      <c r="AB110" s="922"/>
      <c r="AC110" s="922"/>
      <c r="AD110" s="922"/>
      <c r="AE110" s="923"/>
      <c r="AF110" s="924">
        <v>1327362</v>
      </c>
      <c r="AG110" s="922"/>
      <c r="AH110" s="922"/>
      <c r="AI110" s="922"/>
      <c r="AJ110" s="923"/>
      <c r="AK110" s="924">
        <v>1391500</v>
      </c>
      <c r="AL110" s="922"/>
      <c r="AM110" s="922"/>
      <c r="AN110" s="922"/>
      <c r="AO110" s="923"/>
      <c r="AP110" s="925">
        <v>26.3</v>
      </c>
      <c r="AQ110" s="926"/>
      <c r="AR110" s="926"/>
      <c r="AS110" s="926"/>
      <c r="AT110" s="927"/>
      <c r="AU110" s="928" t="s">
        <v>392</v>
      </c>
      <c r="AV110" s="929"/>
      <c r="AW110" s="929"/>
      <c r="AX110" s="929"/>
      <c r="AY110" s="929"/>
      <c r="AZ110" s="951" t="s">
        <v>393</v>
      </c>
      <c r="BA110" s="919"/>
      <c r="BB110" s="919"/>
      <c r="BC110" s="919"/>
      <c r="BD110" s="919"/>
      <c r="BE110" s="919"/>
      <c r="BF110" s="919"/>
      <c r="BG110" s="919"/>
      <c r="BH110" s="919"/>
      <c r="BI110" s="919"/>
      <c r="BJ110" s="919"/>
      <c r="BK110" s="919"/>
      <c r="BL110" s="919"/>
      <c r="BM110" s="919"/>
      <c r="BN110" s="919"/>
      <c r="BO110" s="919"/>
      <c r="BP110" s="920"/>
      <c r="BQ110" s="952">
        <v>12245719</v>
      </c>
      <c r="BR110" s="953"/>
      <c r="BS110" s="953"/>
      <c r="BT110" s="953"/>
      <c r="BU110" s="953"/>
      <c r="BV110" s="953">
        <v>12433380</v>
      </c>
      <c r="BW110" s="953"/>
      <c r="BX110" s="953"/>
      <c r="BY110" s="953"/>
      <c r="BZ110" s="953"/>
      <c r="CA110" s="953">
        <v>12626054</v>
      </c>
      <c r="CB110" s="953"/>
      <c r="CC110" s="953"/>
      <c r="CD110" s="953"/>
      <c r="CE110" s="953"/>
      <c r="CF110" s="966">
        <v>238.3</v>
      </c>
      <c r="CG110" s="967"/>
      <c r="CH110" s="967"/>
      <c r="CI110" s="967"/>
      <c r="CJ110" s="967"/>
      <c r="CK110" s="968" t="s">
        <v>394</v>
      </c>
      <c r="CL110" s="969"/>
      <c r="CM110" s="951" t="s">
        <v>395</v>
      </c>
      <c r="CN110" s="919"/>
      <c r="CO110" s="919"/>
      <c r="CP110" s="919"/>
      <c r="CQ110" s="919"/>
      <c r="CR110" s="919"/>
      <c r="CS110" s="919"/>
      <c r="CT110" s="919"/>
      <c r="CU110" s="919"/>
      <c r="CV110" s="919"/>
      <c r="CW110" s="919"/>
      <c r="CX110" s="919"/>
      <c r="CY110" s="919"/>
      <c r="CZ110" s="919"/>
      <c r="DA110" s="919"/>
      <c r="DB110" s="919"/>
      <c r="DC110" s="919"/>
      <c r="DD110" s="919"/>
      <c r="DE110" s="919"/>
      <c r="DF110" s="920"/>
      <c r="DG110" s="952" t="s">
        <v>66</v>
      </c>
      <c r="DH110" s="953"/>
      <c r="DI110" s="953"/>
      <c r="DJ110" s="953"/>
      <c r="DK110" s="953"/>
      <c r="DL110" s="953" t="s">
        <v>347</v>
      </c>
      <c r="DM110" s="953"/>
      <c r="DN110" s="953"/>
      <c r="DO110" s="953"/>
      <c r="DP110" s="953"/>
      <c r="DQ110" s="953" t="s">
        <v>347</v>
      </c>
      <c r="DR110" s="953"/>
      <c r="DS110" s="953"/>
      <c r="DT110" s="953"/>
      <c r="DU110" s="953"/>
      <c r="DV110" s="954" t="s">
        <v>347</v>
      </c>
      <c r="DW110" s="954"/>
      <c r="DX110" s="954"/>
      <c r="DY110" s="954"/>
      <c r="DZ110" s="955"/>
    </row>
    <row r="111" spans="1:131" s="95" customFormat="1" ht="26.25" customHeight="1" x14ac:dyDescent="0.15">
      <c r="A111" s="956" t="s">
        <v>396</v>
      </c>
      <c r="B111" s="957"/>
      <c r="C111" s="957"/>
      <c r="D111" s="957"/>
      <c r="E111" s="957"/>
      <c r="F111" s="957"/>
      <c r="G111" s="957"/>
      <c r="H111" s="957"/>
      <c r="I111" s="957"/>
      <c r="J111" s="957"/>
      <c r="K111" s="957"/>
      <c r="L111" s="957"/>
      <c r="M111" s="957"/>
      <c r="N111" s="957"/>
      <c r="O111" s="957"/>
      <c r="P111" s="957"/>
      <c r="Q111" s="957"/>
      <c r="R111" s="957"/>
      <c r="S111" s="957"/>
      <c r="T111" s="957"/>
      <c r="U111" s="957"/>
      <c r="V111" s="957"/>
      <c r="W111" s="957"/>
      <c r="X111" s="957"/>
      <c r="Y111" s="957"/>
      <c r="Z111" s="958"/>
      <c r="AA111" s="959" t="s">
        <v>66</v>
      </c>
      <c r="AB111" s="960"/>
      <c r="AC111" s="960"/>
      <c r="AD111" s="960"/>
      <c r="AE111" s="961"/>
      <c r="AF111" s="962" t="s">
        <v>66</v>
      </c>
      <c r="AG111" s="960"/>
      <c r="AH111" s="960"/>
      <c r="AI111" s="960"/>
      <c r="AJ111" s="961"/>
      <c r="AK111" s="962" t="s">
        <v>347</v>
      </c>
      <c r="AL111" s="960"/>
      <c r="AM111" s="960"/>
      <c r="AN111" s="960"/>
      <c r="AO111" s="961"/>
      <c r="AP111" s="963" t="s">
        <v>397</v>
      </c>
      <c r="AQ111" s="964"/>
      <c r="AR111" s="964"/>
      <c r="AS111" s="964"/>
      <c r="AT111" s="965"/>
      <c r="AU111" s="930"/>
      <c r="AV111" s="931"/>
      <c r="AW111" s="931"/>
      <c r="AX111" s="931"/>
      <c r="AY111" s="931"/>
      <c r="AZ111" s="944" t="s">
        <v>398</v>
      </c>
      <c r="BA111" s="945"/>
      <c r="BB111" s="945"/>
      <c r="BC111" s="945"/>
      <c r="BD111" s="945"/>
      <c r="BE111" s="945"/>
      <c r="BF111" s="945"/>
      <c r="BG111" s="945"/>
      <c r="BH111" s="945"/>
      <c r="BI111" s="945"/>
      <c r="BJ111" s="945"/>
      <c r="BK111" s="945"/>
      <c r="BL111" s="945"/>
      <c r="BM111" s="945"/>
      <c r="BN111" s="945"/>
      <c r="BO111" s="945"/>
      <c r="BP111" s="946"/>
      <c r="BQ111" s="947">
        <v>2388</v>
      </c>
      <c r="BR111" s="948"/>
      <c r="BS111" s="948"/>
      <c r="BT111" s="948"/>
      <c r="BU111" s="948"/>
      <c r="BV111" s="948">
        <v>1194</v>
      </c>
      <c r="BW111" s="948"/>
      <c r="BX111" s="948"/>
      <c r="BY111" s="948"/>
      <c r="BZ111" s="948"/>
      <c r="CA111" s="948" t="s">
        <v>66</v>
      </c>
      <c r="CB111" s="948"/>
      <c r="CC111" s="948"/>
      <c r="CD111" s="948"/>
      <c r="CE111" s="948"/>
      <c r="CF111" s="942" t="s">
        <v>397</v>
      </c>
      <c r="CG111" s="943"/>
      <c r="CH111" s="943"/>
      <c r="CI111" s="943"/>
      <c r="CJ111" s="943"/>
      <c r="CK111" s="970"/>
      <c r="CL111" s="971"/>
      <c r="CM111" s="944" t="s">
        <v>399</v>
      </c>
      <c r="CN111" s="945"/>
      <c r="CO111" s="945"/>
      <c r="CP111" s="945"/>
      <c r="CQ111" s="945"/>
      <c r="CR111" s="945"/>
      <c r="CS111" s="945"/>
      <c r="CT111" s="945"/>
      <c r="CU111" s="945"/>
      <c r="CV111" s="945"/>
      <c r="CW111" s="945"/>
      <c r="CX111" s="945"/>
      <c r="CY111" s="945"/>
      <c r="CZ111" s="945"/>
      <c r="DA111" s="945"/>
      <c r="DB111" s="945"/>
      <c r="DC111" s="945"/>
      <c r="DD111" s="945"/>
      <c r="DE111" s="945"/>
      <c r="DF111" s="946"/>
      <c r="DG111" s="947" t="s">
        <v>400</v>
      </c>
      <c r="DH111" s="948"/>
      <c r="DI111" s="948"/>
      <c r="DJ111" s="948"/>
      <c r="DK111" s="948"/>
      <c r="DL111" s="948" t="s">
        <v>401</v>
      </c>
      <c r="DM111" s="948"/>
      <c r="DN111" s="948"/>
      <c r="DO111" s="948"/>
      <c r="DP111" s="948"/>
      <c r="DQ111" s="948" t="s">
        <v>66</v>
      </c>
      <c r="DR111" s="948"/>
      <c r="DS111" s="948"/>
      <c r="DT111" s="948"/>
      <c r="DU111" s="948"/>
      <c r="DV111" s="949" t="s">
        <v>66</v>
      </c>
      <c r="DW111" s="949"/>
      <c r="DX111" s="949"/>
      <c r="DY111" s="949"/>
      <c r="DZ111" s="950"/>
    </row>
    <row r="112" spans="1:131" s="95" customFormat="1" ht="26.25" customHeight="1" x14ac:dyDescent="0.15">
      <c r="A112" s="974" t="s">
        <v>402</v>
      </c>
      <c r="B112" s="975"/>
      <c r="C112" s="945" t="s">
        <v>403</v>
      </c>
      <c r="D112" s="945"/>
      <c r="E112" s="945"/>
      <c r="F112" s="945"/>
      <c r="G112" s="945"/>
      <c r="H112" s="945"/>
      <c r="I112" s="945"/>
      <c r="J112" s="945"/>
      <c r="K112" s="945"/>
      <c r="L112" s="945"/>
      <c r="M112" s="945"/>
      <c r="N112" s="945"/>
      <c r="O112" s="945"/>
      <c r="P112" s="945"/>
      <c r="Q112" s="945"/>
      <c r="R112" s="945"/>
      <c r="S112" s="945"/>
      <c r="T112" s="945"/>
      <c r="U112" s="945"/>
      <c r="V112" s="945"/>
      <c r="W112" s="945"/>
      <c r="X112" s="945"/>
      <c r="Y112" s="945"/>
      <c r="Z112" s="946"/>
      <c r="AA112" s="980" t="s">
        <v>347</v>
      </c>
      <c r="AB112" s="981"/>
      <c r="AC112" s="981"/>
      <c r="AD112" s="981"/>
      <c r="AE112" s="982"/>
      <c r="AF112" s="983" t="s">
        <v>66</v>
      </c>
      <c r="AG112" s="981"/>
      <c r="AH112" s="981"/>
      <c r="AI112" s="981"/>
      <c r="AJ112" s="982"/>
      <c r="AK112" s="983" t="s">
        <v>66</v>
      </c>
      <c r="AL112" s="981"/>
      <c r="AM112" s="981"/>
      <c r="AN112" s="981"/>
      <c r="AO112" s="982"/>
      <c r="AP112" s="984" t="s">
        <v>66</v>
      </c>
      <c r="AQ112" s="985"/>
      <c r="AR112" s="985"/>
      <c r="AS112" s="985"/>
      <c r="AT112" s="986"/>
      <c r="AU112" s="930"/>
      <c r="AV112" s="931"/>
      <c r="AW112" s="931"/>
      <c r="AX112" s="931"/>
      <c r="AY112" s="931"/>
      <c r="AZ112" s="944" t="s">
        <v>404</v>
      </c>
      <c r="BA112" s="945"/>
      <c r="BB112" s="945"/>
      <c r="BC112" s="945"/>
      <c r="BD112" s="945"/>
      <c r="BE112" s="945"/>
      <c r="BF112" s="945"/>
      <c r="BG112" s="945"/>
      <c r="BH112" s="945"/>
      <c r="BI112" s="945"/>
      <c r="BJ112" s="945"/>
      <c r="BK112" s="945"/>
      <c r="BL112" s="945"/>
      <c r="BM112" s="945"/>
      <c r="BN112" s="945"/>
      <c r="BO112" s="945"/>
      <c r="BP112" s="946"/>
      <c r="BQ112" s="947">
        <v>1433806</v>
      </c>
      <c r="BR112" s="948"/>
      <c r="BS112" s="948"/>
      <c r="BT112" s="948"/>
      <c r="BU112" s="948"/>
      <c r="BV112" s="948">
        <v>1507195</v>
      </c>
      <c r="BW112" s="948"/>
      <c r="BX112" s="948"/>
      <c r="BY112" s="948"/>
      <c r="BZ112" s="948"/>
      <c r="CA112" s="948">
        <v>2277736</v>
      </c>
      <c r="CB112" s="948"/>
      <c r="CC112" s="948"/>
      <c r="CD112" s="948"/>
      <c r="CE112" s="948"/>
      <c r="CF112" s="942">
        <v>43</v>
      </c>
      <c r="CG112" s="943"/>
      <c r="CH112" s="943"/>
      <c r="CI112" s="943"/>
      <c r="CJ112" s="943"/>
      <c r="CK112" s="970"/>
      <c r="CL112" s="971"/>
      <c r="CM112" s="944" t="s">
        <v>405</v>
      </c>
      <c r="CN112" s="945"/>
      <c r="CO112" s="945"/>
      <c r="CP112" s="945"/>
      <c r="CQ112" s="945"/>
      <c r="CR112" s="945"/>
      <c r="CS112" s="945"/>
      <c r="CT112" s="945"/>
      <c r="CU112" s="945"/>
      <c r="CV112" s="945"/>
      <c r="CW112" s="945"/>
      <c r="CX112" s="945"/>
      <c r="CY112" s="945"/>
      <c r="CZ112" s="945"/>
      <c r="DA112" s="945"/>
      <c r="DB112" s="945"/>
      <c r="DC112" s="945"/>
      <c r="DD112" s="945"/>
      <c r="DE112" s="945"/>
      <c r="DF112" s="946"/>
      <c r="DG112" s="947" t="s">
        <v>66</v>
      </c>
      <c r="DH112" s="948"/>
      <c r="DI112" s="948"/>
      <c r="DJ112" s="948"/>
      <c r="DK112" s="948"/>
      <c r="DL112" s="948" t="s">
        <v>66</v>
      </c>
      <c r="DM112" s="948"/>
      <c r="DN112" s="948"/>
      <c r="DO112" s="948"/>
      <c r="DP112" s="948"/>
      <c r="DQ112" s="948" t="s">
        <v>401</v>
      </c>
      <c r="DR112" s="948"/>
      <c r="DS112" s="948"/>
      <c r="DT112" s="948"/>
      <c r="DU112" s="948"/>
      <c r="DV112" s="949" t="s">
        <v>347</v>
      </c>
      <c r="DW112" s="949"/>
      <c r="DX112" s="949"/>
      <c r="DY112" s="949"/>
      <c r="DZ112" s="950"/>
    </row>
    <row r="113" spans="1:130" s="95" customFormat="1" ht="26.25" customHeight="1" x14ac:dyDescent="0.15">
      <c r="A113" s="976"/>
      <c r="B113" s="977"/>
      <c r="C113" s="945" t="s">
        <v>406</v>
      </c>
      <c r="D113" s="945"/>
      <c r="E113" s="945"/>
      <c r="F113" s="945"/>
      <c r="G113" s="945"/>
      <c r="H113" s="945"/>
      <c r="I113" s="945"/>
      <c r="J113" s="945"/>
      <c r="K113" s="945"/>
      <c r="L113" s="945"/>
      <c r="M113" s="945"/>
      <c r="N113" s="945"/>
      <c r="O113" s="945"/>
      <c r="P113" s="945"/>
      <c r="Q113" s="945"/>
      <c r="R113" s="945"/>
      <c r="S113" s="945"/>
      <c r="T113" s="945"/>
      <c r="U113" s="945"/>
      <c r="V113" s="945"/>
      <c r="W113" s="945"/>
      <c r="X113" s="945"/>
      <c r="Y113" s="945"/>
      <c r="Z113" s="946"/>
      <c r="AA113" s="959">
        <v>210626</v>
      </c>
      <c r="AB113" s="960"/>
      <c r="AC113" s="960"/>
      <c r="AD113" s="960"/>
      <c r="AE113" s="961"/>
      <c r="AF113" s="962">
        <v>193392</v>
      </c>
      <c r="AG113" s="960"/>
      <c r="AH113" s="960"/>
      <c r="AI113" s="960"/>
      <c r="AJ113" s="961"/>
      <c r="AK113" s="962">
        <v>197715</v>
      </c>
      <c r="AL113" s="960"/>
      <c r="AM113" s="960"/>
      <c r="AN113" s="960"/>
      <c r="AO113" s="961"/>
      <c r="AP113" s="963">
        <v>3.7</v>
      </c>
      <c r="AQ113" s="964"/>
      <c r="AR113" s="964"/>
      <c r="AS113" s="964"/>
      <c r="AT113" s="965"/>
      <c r="AU113" s="930"/>
      <c r="AV113" s="931"/>
      <c r="AW113" s="931"/>
      <c r="AX113" s="931"/>
      <c r="AY113" s="931"/>
      <c r="AZ113" s="944" t="s">
        <v>407</v>
      </c>
      <c r="BA113" s="945"/>
      <c r="BB113" s="945"/>
      <c r="BC113" s="945"/>
      <c r="BD113" s="945"/>
      <c r="BE113" s="945"/>
      <c r="BF113" s="945"/>
      <c r="BG113" s="945"/>
      <c r="BH113" s="945"/>
      <c r="BI113" s="945"/>
      <c r="BJ113" s="945"/>
      <c r="BK113" s="945"/>
      <c r="BL113" s="945"/>
      <c r="BM113" s="945"/>
      <c r="BN113" s="945"/>
      <c r="BO113" s="945"/>
      <c r="BP113" s="946"/>
      <c r="BQ113" s="947">
        <v>83013</v>
      </c>
      <c r="BR113" s="948"/>
      <c r="BS113" s="948"/>
      <c r="BT113" s="948"/>
      <c r="BU113" s="948"/>
      <c r="BV113" s="948">
        <v>70749</v>
      </c>
      <c r="BW113" s="948"/>
      <c r="BX113" s="948"/>
      <c r="BY113" s="948"/>
      <c r="BZ113" s="948"/>
      <c r="CA113" s="948">
        <v>73517</v>
      </c>
      <c r="CB113" s="948"/>
      <c r="CC113" s="948"/>
      <c r="CD113" s="948"/>
      <c r="CE113" s="948"/>
      <c r="CF113" s="942">
        <v>1.4</v>
      </c>
      <c r="CG113" s="943"/>
      <c r="CH113" s="943"/>
      <c r="CI113" s="943"/>
      <c r="CJ113" s="943"/>
      <c r="CK113" s="970"/>
      <c r="CL113" s="971"/>
      <c r="CM113" s="944" t="s">
        <v>408</v>
      </c>
      <c r="CN113" s="945"/>
      <c r="CO113" s="945"/>
      <c r="CP113" s="945"/>
      <c r="CQ113" s="945"/>
      <c r="CR113" s="945"/>
      <c r="CS113" s="945"/>
      <c r="CT113" s="945"/>
      <c r="CU113" s="945"/>
      <c r="CV113" s="945"/>
      <c r="CW113" s="945"/>
      <c r="CX113" s="945"/>
      <c r="CY113" s="945"/>
      <c r="CZ113" s="945"/>
      <c r="DA113" s="945"/>
      <c r="DB113" s="945"/>
      <c r="DC113" s="945"/>
      <c r="DD113" s="945"/>
      <c r="DE113" s="945"/>
      <c r="DF113" s="946"/>
      <c r="DG113" s="980" t="s">
        <v>401</v>
      </c>
      <c r="DH113" s="981"/>
      <c r="DI113" s="981"/>
      <c r="DJ113" s="981"/>
      <c r="DK113" s="982"/>
      <c r="DL113" s="983" t="s">
        <v>66</v>
      </c>
      <c r="DM113" s="981"/>
      <c r="DN113" s="981"/>
      <c r="DO113" s="981"/>
      <c r="DP113" s="982"/>
      <c r="DQ113" s="983" t="s">
        <v>66</v>
      </c>
      <c r="DR113" s="981"/>
      <c r="DS113" s="981"/>
      <c r="DT113" s="981"/>
      <c r="DU113" s="982"/>
      <c r="DV113" s="984" t="s">
        <v>66</v>
      </c>
      <c r="DW113" s="985"/>
      <c r="DX113" s="985"/>
      <c r="DY113" s="985"/>
      <c r="DZ113" s="986"/>
    </row>
    <row r="114" spans="1:130" s="95" customFormat="1" ht="26.25" customHeight="1" x14ac:dyDescent="0.15">
      <c r="A114" s="976"/>
      <c r="B114" s="977"/>
      <c r="C114" s="945" t="s">
        <v>409</v>
      </c>
      <c r="D114" s="945"/>
      <c r="E114" s="945"/>
      <c r="F114" s="945"/>
      <c r="G114" s="945"/>
      <c r="H114" s="945"/>
      <c r="I114" s="945"/>
      <c r="J114" s="945"/>
      <c r="K114" s="945"/>
      <c r="L114" s="945"/>
      <c r="M114" s="945"/>
      <c r="N114" s="945"/>
      <c r="O114" s="945"/>
      <c r="P114" s="945"/>
      <c r="Q114" s="945"/>
      <c r="R114" s="945"/>
      <c r="S114" s="945"/>
      <c r="T114" s="945"/>
      <c r="U114" s="945"/>
      <c r="V114" s="945"/>
      <c r="W114" s="945"/>
      <c r="X114" s="945"/>
      <c r="Y114" s="945"/>
      <c r="Z114" s="946"/>
      <c r="AA114" s="980">
        <v>21939</v>
      </c>
      <c r="AB114" s="981"/>
      <c r="AC114" s="981"/>
      <c r="AD114" s="981"/>
      <c r="AE114" s="982"/>
      <c r="AF114" s="983">
        <v>21037</v>
      </c>
      <c r="AG114" s="981"/>
      <c r="AH114" s="981"/>
      <c r="AI114" s="981"/>
      <c r="AJ114" s="982"/>
      <c r="AK114" s="983">
        <v>18286</v>
      </c>
      <c r="AL114" s="981"/>
      <c r="AM114" s="981"/>
      <c r="AN114" s="981"/>
      <c r="AO114" s="982"/>
      <c r="AP114" s="984">
        <v>0.3</v>
      </c>
      <c r="AQ114" s="985"/>
      <c r="AR114" s="985"/>
      <c r="AS114" s="985"/>
      <c r="AT114" s="986"/>
      <c r="AU114" s="930"/>
      <c r="AV114" s="931"/>
      <c r="AW114" s="931"/>
      <c r="AX114" s="931"/>
      <c r="AY114" s="931"/>
      <c r="AZ114" s="944" t="s">
        <v>410</v>
      </c>
      <c r="BA114" s="945"/>
      <c r="BB114" s="945"/>
      <c r="BC114" s="945"/>
      <c r="BD114" s="945"/>
      <c r="BE114" s="945"/>
      <c r="BF114" s="945"/>
      <c r="BG114" s="945"/>
      <c r="BH114" s="945"/>
      <c r="BI114" s="945"/>
      <c r="BJ114" s="945"/>
      <c r="BK114" s="945"/>
      <c r="BL114" s="945"/>
      <c r="BM114" s="945"/>
      <c r="BN114" s="945"/>
      <c r="BO114" s="945"/>
      <c r="BP114" s="946"/>
      <c r="BQ114" s="947">
        <v>705885</v>
      </c>
      <c r="BR114" s="948"/>
      <c r="BS114" s="948"/>
      <c r="BT114" s="948"/>
      <c r="BU114" s="948"/>
      <c r="BV114" s="948">
        <v>720211</v>
      </c>
      <c r="BW114" s="948"/>
      <c r="BX114" s="948"/>
      <c r="BY114" s="948"/>
      <c r="BZ114" s="948"/>
      <c r="CA114" s="948">
        <v>587304</v>
      </c>
      <c r="CB114" s="948"/>
      <c r="CC114" s="948"/>
      <c r="CD114" s="948"/>
      <c r="CE114" s="948"/>
      <c r="CF114" s="942">
        <v>11.1</v>
      </c>
      <c r="CG114" s="943"/>
      <c r="CH114" s="943"/>
      <c r="CI114" s="943"/>
      <c r="CJ114" s="943"/>
      <c r="CK114" s="970"/>
      <c r="CL114" s="971"/>
      <c r="CM114" s="944" t="s">
        <v>411</v>
      </c>
      <c r="CN114" s="945"/>
      <c r="CO114" s="945"/>
      <c r="CP114" s="945"/>
      <c r="CQ114" s="945"/>
      <c r="CR114" s="945"/>
      <c r="CS114" s="945"/>
      <c r="CT114" s="945"/>
      <c r="CU114" s="945"/>
      <c r="CV114" s="945"/>
      <c r="CW114" s="945"/>
      <c r="CX114" s="945"/>
      <c r="CY114" s="945"/>
      <c r="CZ114" s="945"/>
      <c r="DA114" s="945"/>
      <c r="DB114" s="945"/>
      <c r="DC114" s="945"/>
      <c r="DD114" s="945"/>
      <c r="DE114" s="945"/>
      <c r="DF114" s="946"/>
      <c r="DG114" s="980" t="s">
        <v>347</v>
      </c>
      <c r="DH114" s="981"/>
      <c r="DI114" s="981"/>
      <c r="DJ114" s="981"/>
      <c r="DK114" s="982"/>
      <c r="DL114" s="983" t="s">
        <v>66</v>
      </c>
      <c r="DM114" s="981"/>
      <c r="DN114" s="981"/>
      <c r="DO114" s="981"/>
      <c r="DP114" s="982"/>
      <c r="DQ114" s="983" t="s">
        <v>66</v>
      </c>
      <c r="DR114" s="981"/>
      <c r="DS114" s="981"/>
      <c r="DT114" s="981"/>
      <c r="DU114" s="982"/>
      <c r="DV114" s="984" t="s">
        <v>66</v>
      </c>
      <c r="DW114" s="985"/>
      <c r="DX114" s="985"/>
      <c r="DY114" s="985"/>
      <c r="DZ114" s="986"/>
    </row>
    <row r="115" spans="1:130" s="95" customFormat="1" ht="26.25" customHeight="1" x14ac:dyDescent="0.15">
      <c r="A115" s="976"/>
      <c r="B115" s="977"/>
      <c r="C115" s="945" t="s">
        <v>412</v>
      </c>
      <c r="D115" s="945"/>
      <c r="E115" s="945"/>
      <c r="F115" s="945"/>
      <c r="G115" s="945"/>
      <c r="H115" s="945"/>
      <c r="I115" s="945"/>
      <c r="J115" s="945"/>
      <c r="K115" s="945"/>
      <c r="L115" s="945"/>
      <c r="M115" s="945"/>
      <c r="N115" s="945"/>
      <c r="O115" s="945"/>
      <c r="P115" s="945"/>
      <c r="Q115" s="945"/>
      <c r="R115" s="945"/>
      <c r="S115" s="945"/>
      <c r="T115" s="945"/>
      <c r="U115" s="945"/>
      <c r="V115" s="945"/>
      <c r="W115" s="945"/>
      <c r="X115" s="945"/>
      <c r="Y115" s="945"/>
      <c r="Z115" s="946"/>
      <c r="AA115" s="959">
        <v>687</v>
      </c>
      <c r="AB115" s="960"/>
      <c r="AC115" s="960"/>
      <c r="AD115" s="960"/>
      <c r="AE115" s="961"/>
      <c r="AF115" s="962">
        <v>1119</v>
      </c>
      <c r="AG115" s="960"/>
      <c r="AH115" s="960"/>
      <c r="AI115" s="960"/>
      <c r="AJ115" s="961"/>
      <c r="AK115" s="962">
        <v>1110</v>
      </c>
      <c r="AL115" s="960"/>
      <c r="AM115" s="960"/>
      <c r="AN115" s="960"/>
      <c r="AO115" s="961"/>
      <c r="AP115" s="963">
        <v>0</v>
      </c>
      <c r="AQ115" s="964"/>
      <c r="AR115" s="964"/>
      <c r="AS115" s="964"/>
      <c r="AT115" s="965"/>
      <c r="AU115" s="930"/>
      <c r="AV115" s="931"/>
      <c r="AW115" s="931"/>
      <c r="AX115" s="931"/>
      <c r="AY115" s="931"/>
      <c r="AZ115" s="944" t="s">
        <v>413</v>
      </c>
      <c r="BA115" s="945"/>
      <c r="BB115" s="945"/>
      <c r="BC115" s="945"/>
      <c r="BD115" s="945"/>
      <c r="BE115" s="945"/>
      <c r="BF115" s="945"/>
      <c r="BG115" s="945"/>
      <c r="BH115" s="945"/>
      <c r="BI115" s="945"/>
      <c r="BJ115" s="945"/>
      <c r="BK115" s="945"/>
      <c r="BL115" s="945"/>
      <c r="BM115" s="945"/>
      <c r="BN115" s="945"/>
      <c r="BO115" s="945"/>
      <c r="BP115" s="946"/>
      <c r="BQ115" s="947" t="s">
        <v>66</v>
      </c>
      <c r="BR115" s="948"/>
      <c r="BS115" s="948"/>
      <c r="BT115" s="948"/>
      <c r="BU115" s="948"/>
      <c r="BV115" s="948" t="s">
        <v>66</v>
      </c>
      <c r="BW115" s="948"/>
      <c r="BX115" s="948"/>
      <c r="BY115" s="948"/>
      <c r="BZ115" s="948"/>
      <c r="CA115" s="948" t="s">
        <v>66</v>
      </c>
      <c r="CB115" s="948"/>
      <c r="CC115" s="948"/>
      <c r="CD115" s="948"/>
      <c r="CE115" s="948"/>
      <c r="CF115" s="942" t="s">
        <v>66</v>
      </c>
      <c r="CG115" s="943"/>
      <c r="CH115" s="943"/>
      <c r="CI115" s="943"/>
      <c r="CJ115" s="943"/>
      <c r="CK115" s="970"/>
      <c r="CL115" s="971"/>
      <c r="CM115" s="944" t="s">
        <v>414</v>
      </c>
      <c r="CN115" s="945"/>
      <c r="CO115" s="945"/>
      <c r="CP115" s="945"/>
      <c r="CQ115" s="945"/>
      <c r="CR115" s="945"/>
      <c r="CS115" s="945"/>
      <c r="CT115" s="945"/>
      <c r="CU115" s="945"/>
      <c r="CV115" s="945"/>
      <c r="CW115" s="945"/>
      <c r="CX115" s="945"/>
      <c r="CY115" s="945"/>
      <c r="CZ115" s="945"/>
      <c r="DA115" s="945"/>
      <c r="DB115" s="945"/>
      <c r="DC115" s="945"/>
      <c r="DD115" s="945"/>
      <c r="DE115" s="945"/>
      <c r="DF115" s="946"/>
      <c r="DG115" s="980" t="s">
        <v>347</v>
      </c>
      <c r="DH115" s="981"/>
      <c r="DI115" s="981"/>
      <c r="DJ115" s="981"/>
      <c r="DK115" s="982"/>
      <c r="DL115" s="983" t="s">
        <v>66</v>
      </c>
      <c r="DM115" s="981"/>
      <c r="DN115" s="981"/>
      <c r="DO115" s="981"/>
      <c r="DP115" s="982"/>
      <c r="DQ115" s="983" t="s">
        <v>66</v>
      </c>
      <c r="DR115" s="981"/>
      <c r="DS115" s="981"/>
      <c r="DT115" s="981"/>
      <c r="DU115" s="982"/>
      <c r="DV115" s="984" t="s">
        <v>347</v>
      </c>
      <c r="DW115" s="985"/>
      <c r="DX115" s="985"/>
      <c r="DY115" s="985"/>
      <c r="DZ115" s="986"/>
    </row>
    <row r="116" spans="1:130" s="95" customFormat="1" ht="26.25" customHeight="1" x14ac:dyDescent="0.15">
      <c r="A116" s="978"/>
      <c r="B116" s="979"/>
      <c r="C116" s="987" t="s">
        <v>415</v>
      </c>
      <c r="D116" s="987"/>
      <c r="E116" s="987"/>
      <c r="F116" s="987"/>
      <c r="G116" s="987"/>
      <c r="H116" s="987"/>
      <c r="I116" s="987"/>
      <c r="J116" s="987"/>
      <c r="K116" s="987"/>
      <c r="L116" s="987"/>
      <c r="M116" s="987"/>
      <c r="N116" s="987"/>
      <c r="O116" s="987"/>
      <c r="P116" s="987"/>
      <c r="Q116" s="987"/>
      <c r="R116" s="987"/>
      <c r="S116" s="987"/>
      <c r="T116" s="987"/>
      <c r="U116" s="987"/>
      <c r="V116" s="987"/>
      <c r="W116" s="987"/>
      <c r="X116" s="987"/>
      <c r="Y116" s="987"/>
      <c r="Z116" s="988"/>
      <c r="AA116" s="980">
        <v>167</v>
      </c>
      <c r="AB116" s="981"/>
      <c r="AC116" s="981"/>
      <c r="AD116" s="981"/>
      <c r="AE116" s="982"/>
      <c r="AF116" s="983" t="s">
        <v>66</v>
      </c>
      <c r="AG116" s="981"/>
      <c r="AH116" s="981"/>
      <c r="AI116" s="981"/>
      <c r="AJ116" s="982"/>
      <c r="AK116" s="983" t="s">
        <v>400</v>
      </c>
      <c r="AL116" s="981"/>
      <c r="AM116" s="981"/>
      <c r="AN116" s="981"/>
      <c r="AO116" s="982"/>
      <c r="AP116" s="984" t="s">
        <v>66</v>
      </c>
      <c r="AQ116" s="985"/>
      <c r="AR116" s="985"/>
      <c r="AS116" s="985"/>
      <c r="AT116" s="986"/>
      <c r="AU116" s="930"/>
      <c r="AV116" s="931"/>
      <c r="AW116" s="931"/>
      <c r="AX116" s="931"/>
      <c r="AY116" s="931"/>
      <c r="AZ116" s="989" t="s">
        <v>416</v>
      </c>
      <c r="BA116" s="990"/>
      <c r="BB116" s="990"/>
      <c r="BC116" s="990"/>
      <c r="BD116" s="990"/>
      <c r="BE116" s="990"/>
      <c r="BF116" s="990"/>
      <c r="BG116" s="990"/>
      <c r="BH116" s="990"/>
      <c r="BI116" s="990"/>
      <c r="BJ116" s="990"/>
      <c r="BK116" s="990"/>
      <c r="BL116" s="990"/>
      <c r="BM116" s="990"/>
      <c r="BN116" s="990"/>
      <c r="BO116" s="990"/>
      <c r="BP116" s="991"/>
      <c r="BQ116" s="947" t="s">
        <v>397</v>
      </c>
      <c r="BR116" s="948"/>
      <c r="BS116" s="948"/>
      <c r="BT116" s="948"/>
      <c r="BU116" s="948"/>
      <c r="BV116" s="948" t="s">
        <v>347</v>
      </c>
      <c r="BW116" s="948"/>
      <c r="BX116" s="948"/>
      <c r="BY116" s="948"/>
      <c r="BZ116" s="948"/>
      <c r="CA116" s="948" t="s">
        <v>347</v>
      </c>
      <c r="CB116" s="948"/>
      <c r="CC116" s="948"/>
      <c r="CD116" s="948"/>
      <c r="CE116" s="948"/>
      <c r="CF116" s="942" t="s">
        <v>347</v>
      </c>
      <c r="CG116" s="943"/>
      <c r="CH116" s="943"/>
      <c r="CI116" s="943"/>
      <c r="CJ116" s="943"/>
      <c r="CK116" s="970"/>
      <c r="CL116" s="971"/>
      <c r="CM116" s="944" t="s">
        <v>417</v>
      </c>
      <c r="CN116" s="945"/>
      <c r="CO116" s="945"/>
      <c r="CP116" s="945"/>
      <c r="CQ116" s="945"/>
      <c r="CR116" s="945"/>
      <c r="CS116" s="945"/>
      <c r="CT116" s="945"/>
      <c r="CU116" s="945"/>
      <c r="CV116" s="945"/>
      <c r="CW116" s="945"/>
      <c r="CX116" s="945"/>
      <c r="CY116" s="945"/>
      <c r="CZ116" s="945"/>
      <c r="DA116" s="945"/>
      <c r="DB116" s="945"/>
      <c r="DC116" s="945"/>
      <c r="DD116" s="945"/>
      <c r="DE116" s="945"/>
      <c r="DF116" s="946"/>
      <c r="DG116" s="980" t="s">
        <v>66</v>
      </c>
      <c r="DH116" s="981"/>
      <c r="DI116" s="981"/>
      <c r="DJ116" s="981"/>
      <c r="DK116" s="982"/>
      <c r="DL116" s="983" t="s">
        <v>66</v>
      </c>
      <c r="DM116" s="981"/>
      <c r="DN116" s="981"/>
      <c r="DO116" s="981"/>
      <c r="DP116" s="982"/>
      <c r="DQ116" s="983" t="s">
        <v>397</v>
      </c>
      <c r="DR116" s="981"/>
      <c r="DS116" s="981"/>
      <c r="DT116" s="981"/>
      <c r="DU116" s="982"/>
      <c r="DV116" s="984" t="s">
        <v>66</v>
      </c>
      <c r="DW116" s="985"/>
      <c r="DX116" s="985"/>
      <c r="DY116" s="985"/>
      <c r="DZ116" s="986"/>
    </row>
    <row r="117" spans="1:130" s="95" customFormat="1" ht="26.25" customHeight="1" x14ac:dyDescent="0.15">
      <c r="A117" s="934" t="s">
        <v>128</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999" t="s">
        <v>418</v>
      </c>
      <c r="Z117" s="916"/>
      <c r="AA117" s="1000">
        <v>1531669</v>
      </c>
      <c r="AB117" s="1001"/>
      <c r="AC117" s="1001"/>
      <c r="AD117" s="1001"/>
      <c r="AE117" s="1002"/>
      <c r="AF117" s="1003">
        <v>1542910</v>
      </c>
      <c r="AG117" s="1001"/>
      <c r="AH117" s="1001"/>
      <c r="AI117" s="1001"/>
      <c r="AJ117" s="1002"/>
      <c r="AK117" s="1003">
        <v>1608611</v>
      </c>
      <c r="AL117" s="1001"/>
      <c r="AM117" s="1001"/>
      <c r="AN117" s="1001"/>
      <c r="AO117" s="1002"/>
      <c r="AP117" s="1004"/>
      <c r="AQ117" s="1005"/>
      <c r="AR117" s="1005"/>
      <c r="AS117" s="1005"/>
      <c r="AT117" s="1006"/>
      <c r="AU117" s="930"/>
      <c r="AV117" s="931"/>
      <c r="AW117" s="931"/>
      <c r="AX117" s="931"/>
      <c r="AY117" s="931"/>
      <c r="AZ117" s="996" t="s">
        <v>419</v>
      </c>
      <c r="BA117" s="997"/>
      <c r="BB117" s="997"/>
      <c r="BC117" s="997"/>
      <c r="BD117" s="997"/>
      <c r="BE117" s="997"/>
      <c r="BF117" s="997"/>
      <c r="BG117" s="997"/>
      <c r="BH117" s="997"/>
      <c r="BI117" s="997"/>
      <c r="BJ117" s="997"/>
      <c r="BK117" s="997"/>
      <c r="BL117" s="997"/>
      <c r="BM117" s="997"/>
      <c r="BN117" s="997"/>
      <c r="BO117" s="997"/>
      <c r="BP117" s="998"/>
      <c r="BQ117" s="947" t="s">
        <v>347</v>
      </c>
      <c r="BR117" s="948"/>
      <c r="BS117" s="948"/>
      <c r="BT117" s="948"/>
      <c r="BU117" s="948"/>
      <c r="BV117" s="948" t="s">
        <v>66</v>
      </c>
      <c r="BW117" s="948"/>
      <c r="BX117" s="948"/>
      <c r="BY117" s="948"/>
      <c r="BZ117" s="948"/>
      <c r="CA117" s="948" t="s">
        <v>401</v>
      </c>
      <c r="CB117" s="948"/>
      <c r="CC117" s="948"/>
      <c r="CD117" s="948"/>
      <c r="CE117" s="948"/>
      <c r="CF117" s="942" t="s">
        <v>347</v>
      </c>
      <c r="CG117" s="943"/>
      <c r="CH117" s="943"/>
      <c r="CI117" s="943"/>
      <c r="CJ117" s="943"/>
      <c r="CK117" s="970"/>
      <c r="CL117" s="971"/>
      <c r="CM117" s="944" t="s">
        <v>420</v>
      </c>
      <c r="CN117" s="945"/>
      <c r="CO117" s="945"/>
      <c r="CP117" s="945"/>
      <c r="CQ117" s="945"/>
      <c r="CR117" s="945"/>
      <c r="CS117" s="945"/>
      <c r="CT117" s="945"/>
      <c r="CU117" s="945"/>
      <c r="CV117" s="945"/>
      <c r="CW117" s="945"/>
      <c r="CX117" s="945"/>
      <c r="CY117" s="945"/>
      <c r="CZ117" s="945"/>
      <c r="DA117" s="945"/>
      <c r="DB117" s="945"/>
      <c r="DC117" s="945"/>
      <c r="DD117" s="945"/>
      <c r="DE117" s="945"/>
      <c r="DF117" s="946"/>
      <c r="DG117" s="980" t="s">
        <v>397</v>
      </c>
      <c r="DH117" s="981"/>
      <c r="DI117" s="981"/>
      <c r="DJ117" s="981"/>
      <c r="DK117" s="982"/>
      <c r="DL117" s="983" t="s">
        <v>66</v>
      </c>
      <c r="DM117" s="981"/>
      <c r="DN117" s="981"/>
      <c r="DO117" s="981"/>
      <c r="DP117" s="982"/>
      <c r="DQ117" s="983" t="s">
        <v>397</v>
      </c>
      <c r="DR117" s="981"/>
      <c r="DS117" s="981"/>
      <c r="DT117" s="981"/>
      <c r="DU117" s="982"/>
      <c r="DV117" s="984" t="s">
        <v>66</v>
      </c>
      <c r="DW117" s="985"/>
      <c r="DX117" s="985"/>
      <c r="DY117" s="985"/>
      <c r="DZ117" s="986"/>
    </row>
    <row r="118" spans="1:130" s="95" customFormat="1" ht="26.25" customHeight="1" x14ac:dyDescent="0.15">
      <c r="A118" s="934" t="s">
        <v>390</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387</v>
      </c>
      <c r="AB118" s="915"/>
      <c r="AC118" s="915"/>
      <c r="AD118" s="915"/>
      <c r="AE118" s="916"/>
      <c r="AF118" s="914" t="s">
        <v>388</v>
      </c>
      <c r="AG118" s="915"/>
      <c r="AH118" s="915"/>
      <c r="AI118" s="915"/>
      <c r="AJ118" s="916"/>
      <c r="AK118" s="914" t="s">
        <v>251</v>
      </c>
      <c r="AL118" s="915"/>
      <c r="AM118" s="915"/>
      <c r="AN118" s="915"/>
      <c r="AO118" s="916"/>
      <c r="AP118" s="992" t="s">
        <v>389</v>
      </c>
      <c r="AQ118" s="993"/>
      <c r="AR118" s="993"/>
      <c r="AS118" s="993"/>
      <c r="AT118" s="994"/>
      <c r="AU118" s="930"/>
      <c r="AV118" s="931"/>
      <c r="AW118" s="931"/>
      <c r="AX118" s="931"/>
      <c r="AY118" s="931"/>
      <c r="AZ118" s="995" t="s">
        <v>421</v>
      </c>
      <c r="BA118" s="987"/>
      <c r="BB118" s="987"/>
      <c r="BC118" s="987"/>
      <c r="BD118" s="987"/>
      <c r="BE118" s="987"/>
      <c r="BF118" s="987"/>
      <c r="BG118" s="987"/>
      <c r="BH118" s="987"/>
      <c r="BI118" s="987"/>
      <c r="BJ118" s="987"/>
      <c r="BK118" s="987"/>
      <c r="BL118" s="987"/>
      <c r="BM118" s="987"/>
      <c r="BN118" s="987"/>
      <c r="BO118" s="987"/>
      <c r="BP118" s="988"/>
      <c r="BQ118" s="1021" t="s">
        <v>347</v>
      </c>
      <c r="BR118" s="1022"/>
      <c r="BS118" s="1022"/>
      <c r="BT118" s="1022"/>
      <c r="BU118" s="1022"/>
      <c r="BV118" s="1022" t="s">
        <v>397</v>
      </c>
      <c r="BW118" s="1022"/>
      <c r="BX118" s="1022"/>
      <c r="BY118" s="1022"/>
      <c r="BZ118" s="1022"/>
      <c r="CA118" s="1022" t="s">
        <v>401</v>
      </c>
      <c r="CB118" s="1022"/>
      <c r="CC118" s="1022"/>
      <c r="CD118" s="1022"/>
      <c r="CE118" s="1022"/>
      <c r="CF118" s="942" t="s">
        <v>397</v>
      </c>
      <c r="CG118" s="943"/>
      <c r="CH118" s="943"/>
      <c r="CI118" s="943"/>
      <c r="CJ118" s="943"/>
      <c r="CK118" s="970"/>
      <c r="CL118" s="971"/>
      <c r="CM118" s="944" t="s">
        <v>422</v>
      </c>
      <c r="CN118" s="945"/>
      <c r="CO118" s="945"/>
      <c r="CP118" s="945"/>
      <c r="CQ118" s="945"/>
      <c r="CR118" s="945"/>
      <c r="CS118" s="945"/>
      <c r="CT118" s="945"/>
      <c r="CU118" s="945"/>
      <c r="CV118" s="945"/>
      <c r="CW118" s="945"/>
      <c r="CX118" s="945"/>
      <c r="CY118" s="945"/>
      <c r="CZ118" s="945"/>
      <c r="DA118" s="945"/>
      <c r="DB118" s="945"/>
      <c r="DC118" s="945"/>
      <c r="DD118" s="945"/>
      <c r="DE118" s="945"/>
      <c r="DF118" s="946"/>
      <c r="DG118" s="980" t="s">
        <v>66</v>
      </c>
      <c r="DH118" s="981"/>
      <c r="DI118" s="981"/>
      <c r="DJ118" s="981"/>
      <c r="DK118" s="982"/>
      <c r="DL118" s="983" t="s">
        <v>347</v>
      </c>
      <c r="DM118" s="981"/>
      <c r="DN118" s="981"/>
      <c r="DO118" s="981"/>
      <c r="DP118" s="982"/>
      <c r="DQ118" s="983" t="s">
        <v>66</v>
      </c>
      <c r="DR118" s="981"/>
      <c r="DS118" s="981"/>
      <c r="DT118" s="981"/>
      <c r="DU118" s="982"/>
      <c r="DV118" s="984" t="s">
        <v>397</v>
      </c>
      <c r="DW118" s="985"/>
      <c r="DX118" s="985"/>
      <c r="DY118" s="985"/>
      <c r="DZ118" s="986"/>
    </row>
    <row r="119" spans="1:130" s="95" customFormat="1" ht="26.25" customHeight="1" x14ac:dyDescent="0.15">
      <c r="A119" s="1079" t="s">
        <v>394</v>
      </c>
      <c r="B119" s="969"/>
      <c r="C119" s="951" t="s">
        <v>395</v>
      </c>
      <c r="D119" s="919"/>
      <c r="E119" s="919"/>
      <c r="F119" s="919"/>
      <c r="G119" s="919"/>
      <c r="H119" s="919"/>
      <c r="I119" s="919"/>
      <c r="J119" s="919"/>
      <c r="K119" s="919"/>
      <c r="L119" s="919"/>
      <c r="M119" s="919"/>
      <c r="N119" s="919"/>
      <c r="O119" s="919"/>
      <c r="P119" s="919"/>
      <c r="Q119" s="919"/>
      <c r="R119" s="919"/>
      <c r="S119" s="919"/>
      <c r="T119" s="919"/>
      <c r="U119" s="919"/>
      <c r="V119" s="919"/>
      <c r="W119" s="919"/>
      <c r="X119" s="919"/>
      <c r="Y119" s="919"/>
      <c r="Z119" s="920"/>
      <c r="AA119" s="921" t="s">
        <v>401</v>
      </c>
      <c r="AB119" s="922"/>
      <c r="AC119" s="922"/>
      <c r="AD119" s="922"/>
      <c r="AE119" s="923"/>
      <c r="AF119" s="924" t="s">
        <v>397</v>
      </c>
      <c r="AG119" s="922"/>
      <c r="AH119" s="922"/>
      <c r="AI119" s="922"/>
      <c r="AJ119" s="923"/>
      <c r="AK119" s="924" t="s">
        <v>397</v>
      </c>
      <c r="AL119" s="922"/>
      <c r="AM119" s="922"/>
      <c r="AN119" s="922"/>
      <c r="AO119" s="923"/>
      <c r="AP119" s="925" t="s">
        <v>66</v>
      </c>
      <c r="AQ119" s="926"/>
      <c r="AR119" s="926"/>
      <c r="AS119" s="926"/>
      <c r="AT119" s="927"/>
      <c r="AU119" s="932"/>
      <c r="AV119" s="933"/>
      <c r="AW119" s="933"/>
      <c r="AX119" s="933"/>
      <c r="AY119" s="933"/>
      <c r="AZ119" s="116" t="s">
        <v>128</v>
      </c>
      <c r="BA119" s="116"/>
      <c r="BB119" s="116"/>
      <c r="BC119" s="116"/>
      <c r="BD119" s="116"/>
      <c r="BE119" s="116"/>
      <c r="BF119" s="116"/>
      <c r="BG119" s="116"/>
      <c r="BH119" s="116"/>
      <c r="BI119" s="116"/>
      <c r="BJ119" s="116"/>
      <c r="BK119" s="116"/>
      <c r="BL119" s="116"/>
      <c r="BM119" s="116"/>
      <c r="BN119" s="116"/>
      <c r="BO119" s="999" t="s">
        <v>423</v>
      </c>
      <c r="BP119" s="1027"/>
      <c r="BQ119" s="1021">
        <v>14470811</v>
      </c>
      <c r="BR119" s="1022"/>
      <c r="BS119" s="1022"/>
      <c r="BT119" s="1022"/>
      <c r="BU119" s="1022"/>
      <c r="BV119" s="1022">
        <v>14732729</v>
      </c>
      <c r="BW119" s="1022"/>
      <c r="BX119" s="1022"/>
      <c r="BY119" s="1022"/>
      <c r="BZ119" s="1022"/>
      <c r="CA119" s="1022">
        <v>15564611</v>
      </c>
      <c r="CB119" s="1022"/>
      <c r="CC119" s="1022"/>
      <c r="CD119" s="1022"/>
      <c r="CE119" s="1022"/>
      <c r="CF119" s="1023"/>
      <c r="CG119" s="1024"/>
      <c r="CH119" s="1024"/>
      <c r="CI119" s="1024"/>
      <c r="CJ119" s="1025"/>
      <c r="CK119" s="972"/>
      <c r="CL119" s="973"/>
      <c r="CM119" s="995" t="s">
        <v>424</v>
      </c>
      <c r="CN119" s="987"/>
      <c r="CO119" s="987"/>
      <c r="CP119" s="987"/>
      <c r="CQ119" s="987"/>
      <c r="CR119" s="987"/>
      <c r="CS119" s="987"/>
      <c r="CT119" s="987"/>
      <c r="CU119" s="987"/>
      <c r="CV119" s="987"/>
      <c r="CW119" s="987"/>
      <c r="CX119" s="987"/>
      <c r="CY119" s="987"/>
      <c r="CZ119" s="987"/>
      <c r="DA119" s="987"/>
      <c r="DB119" s="987"/>
      <c r="DC119" s="987"/>
      <c r="DD119" s="987"/>
      <c r="DE119" s="987"/>
      <c r="DF119" s="988"/>
      <c r="DG119" s="1026">
        <v>2388</v>
      </c>
      <c r="DH119" s="1008"/>
      <c r="DI119" s="1008"/>
      <c r="DJ119" s="1008"/>
      <c r="DK119" s="1009"/>
      <c r="DL119" s="1007">
        <v>1194</v>
      </c>
      <c r="DM119" s="1008"/>
      <c r="DN119" s="1008"/>
      <c r="DO119" s="1008"/>
      <c r="DP119" s="1009"/>
      <c r="DQ119" s="1007" t="s">
        <v>347</v>
      </c>
      <c r="DR119" s="1008"/>
      <c r="DS119" s="1008"/>
      <c r="DT119" s="1008"/>
      <c r="DU119" s="1009"/>
      <c r="DV119" s="1010" t="s">
        <v>397</v>
      </c>
      <c r="DW119" s="1011"/>
      <c r="DX119" s="1011"/>
      <c r="DY119" s="1011"/>
      <c r="DZ119" s="1012"/>
    </row>
    <row r="120" spans="1:130" s="95" customFormat="1" ht="26.25" customHeight="1" x14ac:dyDescent="0.15">
      <c r="A120" s="1080"/>
      <c r="B120" s="971"/>
      <c r="C120" s="944" t="s">
        <v>399</v>
      </c>
      <c r="D120" s="945"/>
      <c r="E120" s="945"/>
      <c r="F120" s="945"/>
      <c r="G120" s="945"/>
      <c r="H120" s="945"/>
      <c r="I120" s="945"/>
      <c r="J120" s="945"/>
      <c r="K120" s="945"/>
      <c r="L120" s="945"/>
      <c r="M120" s="945"/>
      <c r="N120" s="945"/>
      <c r="O120" s="945"/>
      <c r="P120" s="945"/>
      <c r="Q120" s="945"/>
      <c r="R120" s="945"/>
      <c r="S120" s="945"/>
      <c r="T120" s="945"/>
      <c r="U120" s="945"/>
      <c r="V120" s="945"/>
      <c r="W120" s="945"/>
      <c r="X120" s="945"/>
      <c r="Y120" s="945"/>
      <c r="Z120" s="946"/>
      <c r="AA120" s="980" t="s">
        <v>66</v>
      </c>
      <c r="AB120" s="981"/>
      <c r="AC120" s="981"/>
      <c r="AD120" s="981"/>
      <c r="AE120" s="982"/>
      <c r="AF120" s="983" t="s">
        <v>66</v>
      </c>
      <c r="AG120" s="981"/>
      <c r="AH120" s="981"/>
      <c r="AI120" s="981"/>
      <c r="AJ120" s="982"/>
      <c r="AK120" s="983" t="s">
        <v>347</v>
      </c>
      <c r="AL120" s="981"/>
      <c r="AM120" s="981"/>
      <c r="AN120" s="981"/>
      <c r="AO120" s="982"/>
      <c r="AP120" s="984" t="s">
        <v>397</v>
      </c>
      <c r="AQ120" s="985"/>
      <c r="AR120" s="985"/>
      <c r="AS120" s="985"/>
      <c r="AT120" s="986"/>
      <c r="AU120" s="1013" t="s">
        <v>425</v>
      </c>
      <c r="AV120" s="1014"/>
      <c r="AW120" s="1014"/>
      <c r="AX120" s="1014"/>
      <c r="AY120" s="1015"/>
      <c r="AZ120" s="951" t="s">
        <v>426</v>
      </c>
      <c r="BA120" s="919"/>
      <c r="BB120" s="919"/>
      <c r="BC120" s="919"/>
      <c r="BD120" s="919"/>
      <c r="BE120" s="919"/>
      <c r="BF120" s="919"/>
      <c r="BG120" s="919"/>
      <c r="BH120" s="919"/>
      <c r="BI120" s="919"/>
      <c r="BJ120" s="919"/>
      <c r="BK120" s="919"/>
      <c r="BL120" s="919"/>
      <c r="BM120" s="919"/>
      <c r="BN120" s="919"/>
      <c r="BO120" s="919"/>
      <c r="BP120" s="920"/>
      <c r="BQ120" s="952">
        <v>7728188</v>
      </c>
      <c r="BR120" s="953"/>
      <c r="BS120" s="953"/>
      <c r="BT120" s="953"/>
      <c r="BU120" s="953"/>
      <c r="BV120" s="953">
        <v>7947984</v>
      </c>
      <c r="BW120" s="953"/>
      <c r="BX120" s="953"/>
      <c r="BY120" s="953"/>
      <c r="BZ120" s="953"/>
      <c r="CA120" s="953">
        <v>8507246</v>
      </c>
      <c r="CB120" s="953"/>
      <c r="CC120" s="953"/>
      <c r="CD120" s="953"/>
      <c r="CE120" s="953"/>
      <c r="CF120" s="966">
        <v>160.6</v>
      </c>
      <c r="CG120" s="967"/>
      <c r="CH120" s="967"/>
      <c r="CI120" s="967"/>
      <c r="CJ120" s="967"/>
      <c r="CK120" s="1028" t="s">
        <v>427</v>
      </c>
      <c r="CL120" s="1029"/>
      <c r="CM120" s="1029"/>
      <c r="CN120" s="1029"/>
      <c r="CO120" s="1030"/>
      <c r="CP120" s="1036" t="s">
        <v>362</v>
      </c>
      <c r="CQ120" s="1037"/>
      <c r="CR120" s="1037"/>
      <c r="CS120" s="1037"/>
      <c r="CT120" s="1037"/>
      <c r="CU120" s="1037"/>
      <c r="CV120" s="1037"/>
      <c r="CW120" s="1037"/>
      <c r="CX120" s="1037"/>
      <c r="CY120" s="1037"/>
      <c r="CZ120" s="1037"/>
      <c r="DA120" s="1037"/>
      <c r="DB120" s="1037"/>
      <c r="DC120" s="1037"/>
      <c r="DD120" s="1037"/>
      <c r="DE120" s="1037"/>
      <c r="DF120" s="1038"/>
      <c r="DG120" s="952">
        <v>59108</v>
      </c>
      <c r="DH120" s="953"/>
      <c r="DI120" s="953"/>
      <c r="DJ120" s="953"/>
      <c r="DK120" s="953"/>
      <c r="DL120" s="953">
        <v>294684</v>
      </c>
      <c r="DM120" s="953"/>
      <c r="DN120" s="953"/>
      <c r="DO120" s="953"/>
      <c r="DP120" s="953"/>
      <c r="DQ120" s="953">
        <v>1136524</v>
      </c>
      <c r="DR120" s="953"/>
      <c r="DS120" s="953"/>
      <c r="DT120" s="953"/>
      <c r="DU120" s="953"/>
      <c r="DV120" s="954">
        <v>21.4</v>
      </c>
      <c r="DW120" s="954"/>
      <c r="DX120" s="954"/>
      <c r="DY120" s="954"/>
      <c r="DZ120" s="955"/>
    </row>
    <row r="121" spans="1:130" s="95" customFormat="1" ht="26.25" customHeight="1" x14ac:dyDescent="0.15">
      <c r="A121" s="1080"/>
      <c r="B121" s="971"/>
      <c r="C121" s="996" t="s">
        <v>428</v>
      </c>
      <c r="D121" s="997"/>
      <c r="E121" s="997"/>
      <c r="F121" s="997"/>
      <c r="G121" s="997"/>
      <c r="H121" s="997"/>
      <c r="I121" s="997"/>
      <c r="J121" s="997"/>
      <c r="K121" s="997"/>
      <c r="L121" s="997"/>
      <c r="M121" s="997"/>
      <c r="N121" s="997"/>
      <c r="O121" s="997"/>
      <c r="P121" s="997"/>
      <c r="Q121" s="997"/>
      <c r="R121" s="997"/>
      <c r="S121" s="997"/>
      <c r="T121" s="997"/>
      <c r="U121" s="997"/>
      <c r="V121" s="997"/>
      <c r="W121" s="997"/>
      <c r="X121" s="997"/>
      <c r="Y121" s="997"/>
      <c r="Z121" s="998"/>
      <c r="AA121" s="980" t="s">
        <v>347</v>
      </c>
      <c r="AB121" s="981"/>
      <c r="AC121" s="981"/>
      <c r="AD121" s="981"/>
      <c r="AE121" s="982"/>
      <c r="AF121" s="983" t="s">
        <v>66</v>
      </c>
      <c r="AG121" s="981"/>
      <c r="AH121" s="981"/>
      <c r="AI121" s="981"/>
      <c r="AJ121" s="982"/>
      <c r="AK121" s="983" t="s">
        <v>347</v>
      </c>
      <c r="AL121" s="981"/>
      <c r="AM121" s="981"/>
      <c r="AN121" s="981"/>
      <c r="AO121" s="982"/>
      <c r="AP121" s="984" t="s">
        <v>397</v>
      </c>
      <c r="AQ121" s="985"/>
      <c r="AR121" s="985"/>
      <c r="AS121" s="985"/>
      <c r="AT121" s="986"/>
      <c r="AU121" s="1016"/>
      <c r="AV121" s="1017"/>
      <c r="AW121" s="1017"/>
      <c r="AX121" s="1017"/>
      <c r="AY121" s="1018"/>
      <c r="AZ121" s="944" t="s">
        <v>429</v>
      </c>
      <c r="BA121" s="945"/>
      <c r="BB121" s="945"/>
      <c r="BC121" s="945"/>
      <c r="BD121" s="945"/>
      <c r="BE121" s="945"/>
      <c r="BF121" s="945"/>
      <c r="BG121" s="945"/>
      <c r="BH121" s="945"/>
      <c r="BI121" s="945"/>
      <c r="BJ121" s="945"/>
      <c r="BK121" s="945"/>
      <c r="BL121" s="945"/>
      <c r="BM121" s="945"/>
      <c r="BN121" s="945"/>
      <c r="BO121" s="945"/>
      <c r="BP121" s="946"/>
      <c r="BQ121" s="947">
        <v>33827</v>
      </c>
      <c r="BR121" s="948"/>
      <c r="BS121" s="948"/>
      <c r="BT121" s="948"/>
      <c r="BU121" s="948"/>
      <c r="BV121" s="948">
        <v>22285</v>
      </c>
      <c r="BW121" s="948"/>
      <c r="BX121" s="948"/>
      <c r="BY121" s="948"/>
      <c r="BZ121" s="948"/>
      <c r="CA121" s="948">
        <v>14415</v>
      </c>
      <c r="CB121" s="948"/>
      <c r="CC121" s="948"/>
      <c r="CD121" s="948"/>
      <c r="CE121" s="948"/>
      <c r="CF121" s="942">
        <v>0.3</v>
      </c>
      <c r="CG121" s="943"/>
      <c r="CH121" s="943"/>
      <c r="CI121" s="943"/>
      <c r="CJ121" s="943"/>
      <c r="CK121" s="1031"/>
      <c r="CL121" s="1032"/>
      <c r="CM121" s="1032"/>
      <c r="CN121" s="1032"/>
      <c r="CO121" s="1033"/>
      <c r="CP121" s="1041" t="s">
        <v>430</v>
      </c>
      <c r="CQ121" s="1042"/>
      <c r="CR121" s="1042"/>
      <c r="CS121" s="1042"/>
      <c r="CT121" s="1042"/>
      <c r="CU121" s="1042"/>
      <c r="CV121" s="1042"/>
      <c r="CW121" s="1042"/>
      <c r="CX121" s="1042"/>
      <c r="CY121" s="1042"/>
      <c r="CZ121" s="1042"/>
      <c r="DA121" s="1042"/>
      <c r="DB121" s="1042"/>
      <c r="DC121" s="1042"/>
      <c r="DD121" s="1042"/>
      <c r="DE121" s="1042"/>
      <c r="DF121" s="1043"/>
      <c r="DG121" s="947">
        <v>655537</v>
      </c>
      <c r="DH121" s="948"/>
      <c r="DI121" s="948"/>
      <c r="DJ121" s="948"/>
      <c r="DK121" s="948"/>
      <c r="DL121" s="948">
        <v>601402</v>
      </c>
      <c r="DM121" s="948"/>
      <c r="DN121" s="948"/>
      <c r="DO121" s="948"/>
      <c r="DP121" s="948"/>
      <c r="DQ121" s="948">
        <v>578396</v>
      </c>
      <c r="DR121" s="948"/>
      <c r="DS121" s="948"/>
      <c r="DT121" s="948"/>
      <c r="DU121" s="948"/>
      <c r="DV121" s="949">
        <v>10.9</v>
      </c>
      <c r="DW121" s="949"/>
      <c r="DX121" s="949"/>
      <c r="DY121" s="949"/>
      <c r="DZ121" s="950"/>
    </row>
    <row r="122" spans="1:130" s="95" customFormat="1" ht="26.25" customHeight="1" x14ac:dyDescent="0.15">
      <c r="A122" s="1080"/>
      <c r="B122" s="971"/>
      <c r="C122" s="944" t="s">
        <v>411</v>
      </c>
      <c r="D122" s="945"/>
      <c r="E122" s="945"/>
      <c r="F122" s="945"/>
      <c r="G122" s="945"/>
      <c r="H122" s="945"/>
      <c r="I122" s="945"/>
      <c r="J122" s="945"/>
      <c r="K122" s="945"/>
      <c r="L122" s="945"/>
      <c r="M122" s="945"/>
      <c r="N122" s="945"/>
      <c r="O122" s="945"/>
      <c r="P122" s="945"/>
      <c r="Q122" s="945"/>
      <c r="R122" s="945"/>
      <c r="S122" s="945"/>
      <c r="T122" s="945"/>
      <c r="U122" s="945"/>
      <c r="V122" s="945"/>
      <c r="W122" s="945"/>
      <c r="X122" s="945"/>
      <c r="Y122" s="945"/>
      <c r="Z122" s="946"/>
      <c r="AA122" s="980" t="s">
        <v>397</v>
      </c>
      <c r="AB122" s="981"/>
      <c r="AC122" s="981"/>
      <c r="AD122" s="981"/>
      <c r="AE122" s="982"/>
      <c r="AF122" s="983" t="s">
        <v>347</v>
      </c>
      <c r="AG122" s="981"/>
      <c r="AH122" s="981"/>
      <c r="AI122" s="981"/>
      <c r="AJ122" s="982"/>
      <c r="AK122" s="983" t="s">
        <v>397</v>
      </c>
      <c r="AL122" s="981"/>
      <c r="AM122" s="981"/>
      <c r="AN122" s="981"/>
      <c r="AO122" s="982"/>
      <c r="AP122" s="984" t="s">
        <v>347</v>
      </c>
      <c r="AQ122" s="985"/>
      <c r="AR122" s="985"/>
      <c r="AS122" s="985"/>
      <c r="AT122" s="986"/>
      <c r="AU122" s="1016"/>
      <c r="AV122" s="1017"/>
      <c r="AW122" s="1017"/>
      <c r="AX122" s="1017"/>
      <c r="AY122" s="1018"/>
      <c r="AZ122" s="995" t="s">
        <v>431</v>
      </c>
      <c r="BA122" s="987"/>
      <c r="BB122" s="987"/>
      <c r="BC122" s="987"/>
      <c r="BD122" s="987"/>
      <c r="BE122" s="987"/>
      <c r="BF122" s="987"/>
      <c r="BG122" s="987"/>
      <c r="BH122" s="987"/>
      <c r="BI122" s="987"/>
      <c r="BJ122" s="987"/>
      <c r="BK122" s="987"/>
      <c r="BL122" s="987"/>
      <c r="BM122" s="987"/>
      <c r="BN122" s="987"/>
      <c r="BO122" s="987"/>
      <c r="BP122" s="988"/>
      <c r="BQ122" s="1021">
        <v>11877521</v>
      </c>
      <c r="BR122" s="1022"/>
      <c r="BS122" s="1022"/>
      <c r="BT122" s="1022"/>
      <c r="BU122" s="1022"/>
      <c r="BV122" s="1022">
        <v>11919837</v>
      </c>
      <c r="BW122" s="1022"/>
      <c r="BX122" s="1022"/>
      <c r="BY122" s="1022"/>
      <c r="BZ122" s="1022"/>
      <c r="CA122" s="1022">
        <v>12601296</v>
      </c>
      <c r="CB122" s="1022"/>
      <c r="CC122" s="1022"/>
      <c r="CD122" s="1022"/>
      <c r="CE122" s="1022"/>
      <c r="CF122" s="1039">
        <v>237.8</v>
      </c>
      <c r="CG122" s="1040"/>
      <c r="CH122" s="1040"/>
      <c r="CI122" s="1040"/>
      <c r="CJ122" s="1040"/>
      <c r="CK122" s="1031"/>
      <c r="CL122" s="1032"/>
      <c r="CM122" s="1032"/>
      <c r="CN122" s="1032"/>
      <c r="CO122" s="1033"/>
      <c r="CP122" s="1041" t="s">
        <v>367</v>
      </c>
      <c r="CQ122" s="1042"/>
      <c r="CR122" s="1042"/>
      <c r="CS122" s="1042"/>
      <c r="CT122" s="1042"/>
      <c r="CU122" s="1042"/>
      <c r="CV122" s="1042"/>
      <c r="CW122" s="1042"/>
      <c r="CX122" s="1042"/>
      <c r="CY122" s="1042"/>
      <c r="CZ122" s="1042"/>
      <c r="DA122" s="1042"/>
      <c r="DB122" s="1042"/>
      <c r="DC122" s="1042"/>
      <c r="DD122" s="1042"/>
      <c r="DE122" s="1042"/>
      <c r="DF122" s="1043"/>
      <c r="DG122" s="947">
        <v>719161</v>
      </c>
      <c r="DH122" s="948"/>
      <c r="DI122" s="948"/>
      <c r="DJ122" s="948"/>
      <c r="DK122" s="948"/>
      <c r="DL122" s="948">
        <v>611109</v>
      </c>
      <c r="DM122" s="948"/>
      <c r="DN122" s="948"/>
      <c r="DO122" s="948"/>
      <c r="DP122" s="948"/>
      <c r="DQ122" s="948">
        <v>562816</v>
      </c>
      <c r="DR122" s="948"/>
      <c r="DS122" s="948"/>
      <c r="DT122" s="948"/>
      <c r="DU122" s="948"/>
      <c r="DV122" s="949">
        <v>10.6</v>
      </c>
      <c r="DW122" s="949"/>
      <c r="DX122" s="949"/>
      <c r="DY122" s="949"/>
      <c r="DZ122" s="950"/>
    </row>
    <row r="123" spans="1:130" s="95" customFormat="1" ht="26.25" customHeight="1" x14ac:dyDescent="0.15">
      <c r="A123" s="1080"/>
      <c r="B123" s="971"/>
      <c r="C123" s="944" t="s">
        <v>417</v>
      </c>
      <c r="D123" s="945"/>
      <c r="E123" s="945"/>
      <c r="F123" s="945"/>
      <c r="G123" s="945"/>
      <c r="H123" s="945"/>
      <c r="I123" s="945"/>
      <c r="J123" s="945"/>
      <c r="K123" s="945"/>
      <c r="L123" s="945"/>
      <c r="M123" s="945"/>
      <c r="N123" s="945"/>
      <c r="O123" s="945"/>
      <c r="P123" s="945"/>
      <c r="Q123" s="945"/>
      <c r="R123" s="945"/>
      <c r="S123" s="945"/>
      <c r="T123" s="945"/>
      <c r="U123" s="945"/>
      <c r="V123" s="945"/>
      <c r="W123" s="945"/>
      <c r="X123" s="945"/>
      <c r="Y123" s="945"/>
      <c r="Z123" s="946"/>
      <c r="AA123" s="980" t="s">
        <v>66</v>
      </c>
      <c r="AB123" s="981"/>
      <c r="AC123" s="981"/>
      <c r="AD123" s="981"/>
      <c r="AE123" s="982"/>
      <c r="AF123" s="983" t="s">
        <v>397</v>
      </c>
      <c r="AG123" s="981"/>
      <c r="AH123" s="981"/>
      <c r="AI123" s="981"/>
      <c r="AJ123" s="982"/>
      <c r="AK123" s="983" t="s">
        <v>397</v>
      </c>
      <c r="AL123" s="981"/>
      <c r="AM123" s="981"/>
      <c r="AN123" s="981"/>
      <c r="AO123" s="982"/>
      <c r="AP123" s="984" t="s">
        <v>66</v>
      </c>
      <c r="AQ123" s="985"/>
      <c r="AR123" s="985"/>
      <c r="AS123" s="985"/>
      <c r="AT123" s="986"/>
      <c r="AU123" s="1019"/>
      <c r="AV123" s="1020"/>
      <c r="AW123" s="1020"/>
      <c r="AX123" s="1020"/>
      <c r="AY123" s="1020"/>
      <c r="AZ123" s="116" t="s">
        <v>128</v>
      </c>
      <c r="BA123" s="116"/>
      <c r="BB123" s="116"/>
      <c r="BC123" s="116"/>
      <c r="BD123" s="116"/>
      <c r="BE123" s="116"/>
      <c r="BF123" s="116"/>
      <c r="BG123" s="116"/>
      <c r="BH123" s="116"/>
      <c r="BI123" s="116"/>
      <c r="BJ123" s="116"/>
      <c r="BK123" s="116"/>
      <c r="BL123" s="116"/>
      <c r="BM123" s="116"/>
      <c r="BN123" s="116"/>
      <c r="BO123" s="999" t="s">
        <v>432</v>
      </c>
      <c r="BP123" s="1027"/>
      <c r="BQ123" s="1086">
        <v>19639536</v>
      </c>
      <c r="BR123" s="1053"/>
      <c r="BS123" s="1053"/>
      <c r="BT123" s="1053"/>
      <c r="BU123" s="1053"/>
      <c r="BV123" s="1053">
        <v>19890106</v>
      </c>
      <c r="BW123" s="1053"/>
      <c r="BX123" s="1053"/>
      <c r="BY123" s="1053"/>
      <c r="BZ123" s="1053"/>
      <c r="CA123" s="1053">
        <v>21122957</v>
      </c>
      <c r="CB123" s="1053"/>
      <c r="CC123" s="1053"/>
      <c r="CD123" s="1053"/>
      <c r="CE123" s="1053"/>
      <c r="CF123" s="1023"/>
      <c r="CG123" s="1024"/>
      <c r="CH123" s="1024"/>
      <c r="CI123" s="1024"/>
      <c r="CJ123" s="1025"/>
      <c r="CK123" s="1031"/>
      <c r="CL123" s="1032"/>
      <c r="CM123" s="1032"/>
      <c r="CN123" s="1032"/>
      <c r="CO123" s="1033"/>
      <c r="CP123" s="1041" t="s">
        <v>361</v>
      </c>
      <c r="CQ123" s="1042"/>
      <c r="CR123" s="1042"/>
      <c r="CS123" s="1042"/>
      <c r="CT123" s="1042"/>
      <c r="CU123" s="1042"/>
      <c r="CV123" s="1042"/>
      <c r="CW123" s="1042"/>
      <c r="CX123" s="1042"/>
      <c r="CY123" s="1042"/>
      <c r="CZ123" s="1042"/>
      <c r="DA123" s="1042"/>
      <c r="DB123" s="1042"/>
      <c r="DC123" s="1042"/>
      <c r="DD123" s="1042"/>
      <c r="DE123" s="1042"/>
      <c r="DF123" s="1043"/>
      <c r="DG123" s="980" t="s">
        <v>66</v>
      </c>
      <c r="DH123" s="981"/>
      <c r="DI123" s="981"/>
      <c r="DJ123" s="981"/>
      <c r="DK123" s="982"/>
      <c r="DL123" s="983" t="s">
        <v>397</v>
      </c>
      <c r="DM123" s="981"/>
      <c r="DN123" s="981"/>
      <c r="DO123" s="981"/>
      <c r="DP123" s="982"/>
      <c r="DQ123" s="983" t="s">
        <v>66</v>
      </c>
      <c r="DR123" s="981"/>
      <c r="DS123" s="981"/>
      <c r="DT123" s="981"/>
      <c r="DU123" s="982"/>
      <c r="DV123" s="984" t="s">
        <v>66</v>
      </c>
      <c r="DW123" s="985"/>
      <c r="DX123" s="985"/>
      <c r="DY123" s="985"/>
      <c r="DZ123" s="986"/>
    </row>
    <row r="124" spans="1:130" s="95" customFormat="1" ht="26.25" customHeight="1" thickBot="1" x14ac:dyDescent="0.2">
      <c r="A124" s="1080"/>
      <c r="B124" s="971"/>
      <c r="C124" s="944" t="s">
        <v>420</v>
      </c>
      <c r="D124" s="945"/>
      <c r="E124" s="945"/>
      <c r="F124" s="945"/>
      <c r="G124" s="945"/>
      <c r="H124" s="945"/>
      <c r="I124" s="945"/>
      <c r="J124" s="945"/>
      <c r="K124" s="945"/>
      <c r="L124" s="945"/>
      <c r="M124" s="945"/>
      <c r="N124" s="945"/>
      <c r="O124" s="945"/>
      <c r="P124" s="945"/>
      <c r="Q124" s="945"/>
      <c r="R124" s="945"/>
      <c r="S124" s="945"/>
      <c r="T124" s="945"/>
      <c r="U124" s="945"/>
      <c r="V124" s="945"/>
      <c r="W124" s="945"/>
      <c r="X124" s="945"/>
      <c r="Y124" s="945"/>
      <c r="Z124" s="946"/>
      <c r="AA124" s="980" t="s">
        <v>397</v>
      </c>
      <c r="AB124" s="981"/>
      <c r="AC124" s="981"/>
      <c r="AD124" s="981"/>
      <c r="AE124" s="982"/>
      <c r="AF124" s="983" t="s">
        <v>66</v>
      </c>
      <c r="AG124" s="981"/>
      <c r="AH124" s="981"/>
      <c r="AI124" s="981"/>
      <c r="AJ124" s="982"/>
      <c r="AK124" s="983" t="s">
        <v>66</v>
      </c>
      <c r="AL124" s="981"/>
      <c r="AM124" s="981"/>
      <c r="AN124" s="981"/>
      <c r="AO124" s="982"/>
      <c r="AP124" s="984" t="s">
        <v>66</v>
      </c>
      <c r="AQ124" s="985"/>
      <c r="AR124" s="985"/>
      <c r="AS124" s="985"/>
      <c r="AT124" s="986"/>
      <c r="AU124" s="1082" t="s">
        <v>433</v>
      </c>
      <c r="AV124" s="1083"/>
      <c r="AW124" s="1083"/>
      <c r="AX124" s="1083"/>
      <c r="AY124" s="1083"/>
      <c r="AZ124" s="1083"/>
      <c r="BA124" s="1083"/>
      <c r="BB124" s="1083"/>
      <c r="BC124" s="1083"/>
      <c r="BD124" s="1083"/>
      <c r="BE124" s="1083"/>
      <c r="BF124" s="1083"/>
      <c r="BG124" s="1083"/>
      <c r="BH124" s="1083"/>
      <c r="BI124" s="1083"/>
      <c r="BJ124" s="1083"/>
      <c r="BK124" s="1083"/>
      <c r="BL124" s="1083"/>
      <c r="BM124" s="1083"/>
      <c r="BN124" s="1083"/>
      <c r="BO124" s="1083"/>
      <c r="BP124" s="1084"/>
      <c r="BQ124" s="1085" t="s">
        <v>66</v>
      </c>
      <c r="BR124" s="1049"/>
      <c r="BS124" s="1049"/>
      <c r="BT124" s="1049"/>
      <c r="BU124" s="1049"/>
      <c r="BV124" s="1049" t="s">
        <v>66</v>
      </c>
      <c r="BW124" s="1049"/>
      <c r="BX124" s="1049"/>
      <c r="BY124" s="1049"/>
      <c r="BZ124" s="1049"/>
      <c r="CA124" s="1049" t="s">
        <v>397</v>
      </c>
      <c r="CB124" s="1049"/>
      <c r="CC124" s="1049"/>
      <c r="CD124" s="1049"/>
      <c r="CE124" s="1049"/>
      <c r="CF124" s="1050"/>
      <c r="CG124" s="1051"/>
      <c r="CH124" s="1051"/>
      <c r="CI124" s="1051"/>
      <c r="CJ124" s="1052"/>
      <c r="CK124" s="1034"/>
      <c r="CL124" s="1034"/>
      <c r="CM124" s="1034"/>
      <c r="CN124" s="1034"/>
      <c r="CO124" s="1035"/>
      <c r="CP124" s="1041" t="s">
        <v>434</v>
      </c>
      <c r="CQ124" s="1042"/>
      <c r="CR124" s="1042"/>
      <c r="CS124" s="1042"/>
      <c r="CT124" s="1042"/>
      <c r="CU124" s="1042"/>
      <c r="CV124" s="1042"/>
      <c r="CW124" s="1042"/>
      <c r="CX124" s="1042"/>
      <c r="CY124" s="1042"/>
      <c r="CZ124" s="1042"/>
      <c r="DA124" s="1042"/>
      <c r="DB124" s="1042"/>
      <c r="DC124" s="1042"/>
      <c r="DD124" s="1042"/>
      <c r="DE124" s="1042"/>
      <c r="DF124" s="1043"/>
      <c r="DG124" s="1026" t="s">
        <v>66</v>
      </c>
      <c r="DH124" s="1008"/>
      <c r="DI124" s="1008"/>
      <c r="DJ124" s="1008"/>
      <c r="DK124" s="1009"/>
      <c r="DL124" s="1007" t="s">
        <v>66</v>
      </c>
      <c r="DM124" s="1008"/>
      <c r="DN124" s="1008"/>
      <c r="DO124" s="1008"/>
      <c r="DP124" s="1009"/>
      <c r="DQ124" s="1007" t="s">
        <v>401</v>
      </c>
      <c r="DR124" s="1008"/>
      <c r="DS124" s="1008"/>
      <c r="DT124" s="1008"/>
      <c r="DU124" s="1009"/>
      <c r="DV124" s="1010" t="s">
        <v>66</v>
      </c>
      <c r="DW124" s="1011"/>
      <c r="DX124" s="1011"/>
      <c r="DY124" s="1011"/>
      <c r="DZ124" s="1012"/>
    </row>
    <row r="125" spans="1:130" s="95" customFormat="1" ht="26.25" customHeight="1" x14ac:dyDescent="0.15">
      <c r="A125" s="1080"/>
      <c r="B125" s="971"/>
      <c r="C125" s="944" t="s">
        <v>422</v>
      </c>
      <c r="D125" s="945"/>
      <c r="E125" s="945"/>
      <c r="F125" s="945"/>
      <c r="G125" s="945"/>
      <c r="H125" s="945"/>
      <c r="I125" s="945"/>
      <c r="J125" s="945"/>
      <c r="K125" s="945"/>
      <c r="L125" s="945"/>
      <c r="M125" s="945"/>
      <c r="N125" s="945"/>
      <c r="O125" s="945"/>
      <c r="P125" s="945"/>
      <c r="Q125" s="945"/>
      <c r="R125" s="945"/>
      <c r="S125" s="945"/>
      <c r="T125" s="945"/>
      <c r="U125" s="945"/>
      <c r="V125" s="945"/>
      <c r="W125" s="945"/>
      <c r="X125" s="945"/>
      <c r="Y125" s="945"/>
      <c r="Z125" s="946"/>
      <c r="AA125" s="980" t="s">
        <v>66</v>
      </c>
      <c r="AB125" s="981"/>
      <c r="AC125" s="981"/>
      <c r="AD125" s="981"/>
      <c r="AE125" s="982"/>
      <c r="AF125" s="983" t="s">
        <v>401</v>
      </c>
      <c r="AG125" s="981"/>
      <c r="AH125" s="981"/>
      <c r="AI125" s="981"/>
      <c r="AJ125" s="982"/>
      <c r="AK125" s="983" t="s">
        <v>401</v>
      </c>
      <c r="AL125" s="981"/>
      <c r="AM125" s="981"/>
      <c r="AN125" s="981"/>
      <c r="AO125" s="982"/>
      <c r="AP125" s="984" t="s">
        <v>66</v>
      </c>
      <c r="AQ125" s="985"/>
      <c r="AR125" s="985"/>
      <c r="AS125" s="985"/>
      <c r="AT125" s="986"/>
      <c r="AU125" s="117"/>
      <c r="AV125" s="118"/>
      <c r="AW125" s="118"/>
      <c r="AX125" s="118"/>
      <c r="AY125" s="118"/>
      <c r="AZ125" s="118"/>
      <c r="BA125" s="118"/>
      <c r="BB125" s="118"/>
      <c r="BC125" s="118"/>
      <c r="BD125" s="118"/>
      <c r="BE125" s="118"/>
      <c r="BF125" s="118"/>
      <c r="BG125" s="118"/>
      <c r="BH125" s="118"/>
      <c r="BI125" s="118"/>
      <c r="BJ125" s="118"/>
      <c r="BK125" s="118"/>
      <c r="BL125" s="118"/>
      <c r="BM125" s="118"/>
      <c r="BN125" s="118"/>
      <c r="BO125" s="118"/>
      <c r="BP125" s="118"/>
      <c r="BQ125" s="97"/>
      <c r="BR125" s="97"/>
      <c r="BS125" s="97"/>
      <c r="BT125" s="97"/>
      <c r="BU125" s="97"/>
      <c r="BV125" s="97"/>
      <c r="BW125" s="97"/>
      <c r="BX125" s="97"/>
      <c r="BY125" s="97"/>
      <c r="BZ125" s="97"/>
      <c r="CA125" s="97"/>
      <c r="CB125" s="97"/>
      <c r="CC125" s="97"/>
      <c r="CD125" s="97"/>
      <c r="CE125" s="97"/>
      <c r="CF125" s="97"/>
      <c r="CG125" s="97"/>
      <c r="CH125" s="97"/>
      <c r="CI125" s="97"/>
      <c r="CJ125" s="119"/>
      <c r="CK125" s="1044" t="s">
        <v>435</v>
      </c>
      <c r="CL125" s="1029"/>
      <c r="CM125" s="1029"/>
      <c r="CN125" s="1029"/>
      <c r="CO125" s="1030"/>
      <c r="CP125" s="951" t="s">
        <v>436</v>
      </c>
      <c r="CQ125" s="919"/>
      <c r="CR125" s="919"/>
      <c r="CS125" s="919"/>
      <c r="CT125" s="919"/>
      <c r="CU125" s="919"/>
      <c r="CV125" s="919"/>
      <c r="CW125" s="919"/>
      <c r="CX125" s="919"/>
      <c r="CY125" s="919"/>
      <c r="CZ125" s="919"/>
      <c r="DA125" s="919"/>
      <c r="DB125" s="919"/>
      <c r="DC125" s="919"/>
      <c r="DD125" s="919"/>
      <c r="DE125" s="919"/>
      <c r="DF125" s="920"/>
      <c r="DG125" s="952" t="s">
        <v>401</v>
      </c>
      <c r="DH125" s="953"/>
      <c r="DI125" s="953"/>
      <c r="DJ125" s="953"/>
      <c r="DK125" s="953"/>
      <c r="DL125" s="953" t="s">
        <v>401</v>
      </c>
      <c r="DM125" s="953"/>
      <c r="DN125" s="953"/>
      <c r="DO125" s="953"/>
      <c r="DP125" s="953"/>
      <c r="DQ125" s="953" t="s">
        <v>66</v>
      </c>
      <c r="DR125" s="953"/>
      <c r="DS125" s="953"/>
      <c r="DT125" s="953"/>
      <c r="DU125" s="953"/>
      <c r="DV125" s="954" t="s">
        <v>401</v>
      </c>
      <c r="DW125" s="954"/>
      <c r="DX125" s="954"/>
      <c r="DY125" s="954"/>
      <c r="DZ125" s="955"/>
    </row>
    <row r="126" spans="1:130" s="95" customFormat="1" ht="26.25" customHeight="1" thickBot="1" x14ac:dyDescent="0.2">
      <c r="A126" s="1080"/>
      <c r="B126" s="971"/>
      <c r="C126" s="944" t="s">
        <v>424</v>
      </c>
      <c r="D126" s="945"/>
      <c r="E126" s="945"/>
      <c r="F126" s="945"/>
      <c r="G126" s="945"/>
      <c r="H126" s="945"/>
      <c r="I126" s="945"/>
      <c r="J126" s="945"/>
      <c r="K126" s="945"/>
      <c r="L126" s="945"/>
      <c r="M126" s="945"/>
      <c r="N126" s="945"/>
      <c r="O126" s="945"/>
      <c r="P126" s="945"/>
      <c r="Q126" s="945"/>
      <c r="R126" s="945"/>
      <c r="S126" s="945"/>
      <c r="T126" s="945"/>
      <c r="U126" s="945"/>
      <c r="V126" s="945"/>
      <c r="W126" s="945"/>
      <c r="X126" s="945"/>
      <c r="Y126" s="945"/>
      <c r="Z126" s="946"/>
      <c r="AA126" s="980">
        <v>687</v>
      </c>
      <c r="AB126" s="981"/>
      <c r="AC126" s="981"/>
      <c r="AD126" s="981"/>
      <c r="AE126" s="982"/>
      <c r="AF126" s="983">
        <v>1119</v>
      </c>
      <c r="AG126" s="981"/>
      <c r="AH126" s="981"/>
      <c r="AI126" s="981"/>
      <c r="AJ126" s="982"/>
      <c r="AK126" s="983">
        <v>1110</v>
      </c>
      <c r="AL126" s="981"/>
      <c r="AM126" s="981"/>
      <c r="AN126" s="981"/>
      <c r="AO126" s="982"/>
      <c r="AP126" s="984">
        <v>0</v>
      </c>
      <c r="AQ126" s="985"/>
      <c r="AR126" s="985"/>
      <c r="AS126" s="985"/>
      <c r="AT126" s="986"/>
      <c r="AU126" s="97"/>
      <c r="AV126" s="97"/>
      <c r="AW126" s="97"/>
      <c r="AX126" s="97"/>
      <c r="AY126" s="97"/>
      <c r="AZ126" s="97"/>
      <c r="BA126" s="97"/>
      <c r="BB126" s="97"/>
      <c r="BC126" s="97"/>
      <c r="BD126" s="97"/>
      <c r="BE126" s="97"/>
      <c r="BF126" s="97"/>
      <c r="BG126" s="97"/>
      <c r="BH126" s="97"/>
      <c r="BI126" s="97"/>
      <c r="BJ126" s="97"/>
      <c r="BK126" s="97"/>
      <c r="BL126" s="97"/>
      <c r="BM126" s="97"/>
      <c r="BN126" s="97"/>
      <c r="BO126" s="97"/>
      <c r="BP126" s="97"/>
      <c r="BQ126" s="97"/>
      <c r="BR126" s="97"/>
      <c r="BS126" s="97"/>
      <c r="BT126" s="97"/>
      <c r="BU126" s="97"/>
      <c r="BV126" s="97"/>
      <c r="BW126" s="97"/>
      <c r="BX126" s="97"/>
      <c r="BY126" s="97"/>
      <c r="BZ126" s="97"/>
      <c r="CA126" s="97"/>
      <c r="CB126" s="97"/>
      <c r="CC126" s="97"/>
      <c r="CD126" s="120"/>
      <c r="CE126" s="120"/>
      <c r="CF126" s="120"/>
      <c r="CG126" s="97"/>
      <c r="CH126" s="97"/>
      <c r="CI126" s="97"/>
      <c r="CJ126" s="119"/>
      <c r="CK126" s="1045"/>
      <c r="CL126" s="1032"/>
      <c r="CM126" s="1032"/>
      <c r="CN126" s="1032"/>
      <c r="CO126" s="1033"/>
      <c r="CP126" s="944" t="s">
        <v>437</v>
      </c>
      <c r="CQ126" s="945"/>
      <c r="CR126" s="945"/>
      <c r="CS126" s="945"/>
      <c r="CT126" s="945"/>
      <c r="CU126" s="945"/>
      <c r="CV126" s="945"/>
      <c r="CW126" s="945"/>
      <c r="CX126" s="945"/>
      <c r="CY126" s="945"/>
      <c r="CZ126" s="945"/>
      <c r="DA126" s="945"/>
      <c r="DB126" s="945"/>
      <c r="DC126" s="945"/>
      <c r="DD126" s="945"/>
      <c r="DE126" s="945"/>
      <c r="DF126" s="946"/>
      <c r="DG126" s="947" t="s">
        <v>66</v>
      </c>
      <c r="DH126" s="948"/>
      <c r="DI126" s="948"/>
      <c r="DJ126" s="948"/>
      <c r="DK126" s="948"/>
      <c r="DL126" s="948" t="s">
        <v>401</v>
      </c>
      <c r="DM126" s="948"/>
      <c r="DN126" s="948"/>
      <c r="DO126" s="948"/>
      <c r="DP126" s="948"/>
      <c r="DQ126" s="948" t="s">
        <v>401</v>
      </c>
      <c r="DR126" s="948"/>
      <c r="DS126" s="948"/>
      <c r="DT126" s="948"/>
      <c r="DU126" s="948"/>
      <c r="DV126" s="949" t="s">
        <v>66</v>
      </c>
      <c r="DW126" s="949"/>
      <c r="DX126" s="949"/>
      <c r="DY126" s="949"/>
      <c r="DZ126" s="950"/>
    </row>
    <row r="127" spans="1:130" s="95" customFormat="1" ht="26.25" customHeight="1" x14ac:dyDescent="0.15">
      <c r="A127" s="1081"/>
      <c r="B127" s="973"/>
      <c r="C127" s="995" t="s">
        <v>438</v>
      </c>
      <c r="D127" s="987"/>
      <c r="E127" s="987"/>
      <c r="F127" s="987"/>
      <c r="G127" s="987"/>
      <c r="H127" s="987"/>
      <c r="I127" s="987"/>
      <c r="J127" s="987"/>
      <c r="K127" s="987"/>
      <c r="L127" s="987"/>
      <c r="M127" s="987"/>
      <c r="N127" s="987"/>
      <c r="O127" s="987"/>
      <c r="P127" s="987"/>
      <c r="Q127" s="987"/>
      <c r="R127" s="987"/>
      <c r="S127" s="987"/>
      <c r="T127" s="987"/>
      <c r="U127" s="987"/>
      <c r="V127" s="987"/>
      <c r="W127" s="987"/>
      <c r="X127" s="987"/>
      <c r="Y127" s="987"/>
      <c r="Z127" s="988"/>
      <c r="AA127" s="980" t="s">
        <v>66</v>
      </c>
      <c r="AB127" s="981"/>
      <c r="AC127" s="981"/>
      <c r="AD127" s="981"/>
      <c r="AE127" s="982"/>
      <c r="AF127" s="983" t="s">
        <v>66</v>
      </c>
      <c r="AG127" s="981"/>
      <c r="AH127" s="981"/>
      <c r="AI127" s="981"/>
      <c r="AJ127" s="982"/>
      <c r="AK127" s="983" t="s">
        <v>401</v>
      </c>
      <c r="AL127" s="981"/>
      <c r="AM127" s="981"/>
      <c r="AN127" s="981"/>
      <c r="AO127" s="982"/>
      <c r="AP127" s="984" t="s">
        <v>66</v>
      </c>
      <c r="AQ127" s="985"/>
      <c r="AR127" s="985"/>
      <c r="AS127" s="985"/>
      <c r="AT127" s="986"/>
      <c r="AU127" s="97"/>
      <c r="AV127" s="97"/>
      <c r="AW127" s="97"/>
      <c r="AX127" s="1054" t="s">
        <v>439</v>
      </c>
      <c r="AY127" s="1055"/>
      <c r="AZ127" s="1055"/>
      <c r="BA127" s="1055"/>
      <c r="BB127" s="1055"/>
      <c r="BC127" s="1055"/>
      <c r="BD127" s="1055"/>
      <c r="BE127" s="1056"/>
      <c r="BF127" s="1057" t="s">
        <v>440</v>
      </c>
      <c r="BG127" s="1055"/>
      <c r="BH127" s="1055"/>
      <c r="BI127" s="1055"/>
      <c r="BJ127" s="1055"/>
      <c r="BK127" s="1055"/>
      <c r="BL127" s="1056"/>
      <c r="BM127" s="1057" t="s">
        <v>441</v>
      </c>
      <c r="BN127" s="1055"/>
      <c r="BO127" s="1055"/>
      <c r="BP127" s="1055"/>
      <c r="BQ127" s="1055"/>
      <c r="BR127" s="1055"/>
      <c r="BS127" s="1056"/>
      <c r="BT127" s="1057" t="s">
        <v>442</v>
      </c>
      <c r="BU127" s="1055"/>
      <c r="BV127" s="1055"/>
      <c r="BW127" s="1055"/>
      <c r="BX127" s="1055"/>
      <c r="BY127" s="1055"/>
      <c r="BZ127" s="1078"/>
      <c r="CA127" s="97"/>
      <c r="CB127" s="97"/>
      <c r="CC127" s="97"/>
      <c r="CD127" s="120"/>
      <c r="CE127" s="120"/>
      <c r="CF127" s="120"/>
      <c r="CG127" s="97"/>
      <c r="CH127" s="97"/>
      <c r="CI127" s="97"/>
      <c r="CJ127" s="119"/>
      <c r="CK127" s="1045"/>
      <c r="CL127" s="1032"/>
      <c r="CM127" s="1032"/>
      <c r="CN127" s="1032"/>
      <c r="CO127" s="1033"/>
      <c r="CP127" s="944" t="s">
        <v>443</v>
      </c>
      <c r="CQ127" s="945"/>
      <c r="CR127" s="945"/>
      <c r="CS127" s="945"/>
      <c r="CT127" s="945"/>
      <c r="CU127" s="945"/>
      <c r="CV127" s="945"/>
      <c r="CW127" s="945"/>
      <c r="CX127" s="945"/>
      <c r="CY127" s="945"/>
      <c r="CZ127" s="945"/>
      <c r="DA127" s="945"/>
      <c r="DB127" s="945"/>
      <c r="DC127" s="945"/>
      <c r="DD127" s="945"/>
      <c r="DE127" s="945"/>
      <c r="DF127" s="946"/>
      <c r="DG127" s="947" t="s">
        <v>401</v>
      </c>
      <c r="DH127" s="948"/>
      <c r="DI127" s="948"/>
      <c r="DJ127" s="948"/>
      <c r="DK127" s="948"/>
      <c r="DL127" s="948" t="s">
        <v>401</v>
      </c>
      <c r="DM127" s="948"/>
      <c r="DN127" s="948"/>
      <c r="DO127" s="948"/>
      <c r="DP127" s="948"/>
      <c r="DQ127" s="948" t="s">
        <v>66</v>
      </c>
      <c r="DR127" s="948"/>
      <c r="DS127" s="948"/>
      <c r="DT127" s="948"/>
      <c r="DU127" s="948"/>
      <c r="DV127" s="949" t="s">
        <v>66</v>
      </c>
      <c r="DW127" s="949"/>
      <c r="DX127" s="949"/>
      <c r="DY127" s="949"/>
      <c r="DZ127" s="950"/>
    </row>
    <row r="128" spans="1:130" s="95" customFormat="1" ht="26.25" customHeight="1" thickBot="1" x14ac:dyDescent="0.2">
      <c r="A128" s="1064" t="s">
        <v>444</v>
      </c>
      <c r="B128" s="1065"/>
      <c r="C128" s="1065"/>
      <c r="D128" s="1065"/>
      <c r="E128" s="1065"/>
      <c r="F128" s="1065"/>
      <c r="G128" s="1065"/>
      <c r="H128" s="1065"/>
      <c r="I128" s="1065"/>
      <c r="J128" s="1065"/>
      <c r="K128" s="1065"/>
      <c r="L128" s="1065"/>
      <c r="M128" s="1065"/>
      <c r="N128" s="1065"/>
      <c r="O128" s="1065"/>
      <c r="P128" s="1065"/>
      <c r="Q128" s="1065"/>
      <c r="R128" s="1065"/>
      <c r="S128" s="1065"/>
      <c r="T128" s="1065"/>
      <c r="U128" s="1065"/>
      <c r="V128" s="1065"/>
      <c r="W128" s="1066" t="s">
        <v>445</v>
      </c>
      <c r="X128" s="1066"/>
      <c r="Y128" s="1066"/>
      <c r="Z128" s="1067"/>
      <c r="AA128" s="1068">
        <v>18006</v>
      </c>
      <c r="AB128" s="1069"/>
      <c r="AC128" s="1069"/>
      <c r="AD128" s="1069"/>
      <c r="AE128" s="1070"/>
      <c r="AF128" s="1071">
        <v>12052</v>
      </c>
      <c r="AG128" s="1069"/>
      <c r="AH128" s="1069"/>
      <c r="AI128" s="1069"/>
      <c r="AJ128" s="1070"/>
      <c r="AK128" s="1071">
        <v>8217</v>
      </c>
      <c r="AL128" s="1069"/>
      <c r="AM128" s="1069"/>
      <c r="AN128" s="1069"/>
      <c r="AO128" s="1070"/>
      <c r="AP128" s="1072"/>
      <c r="AQ128" s="1073"/>
      <c r="AR128" s="1073"/>
      <c r="AS128" s="1073"/>
      <c r="AT128" s="1074"/>
      <c r="AU128" s="97"/>
      <c r="AV128" s="97"/>
      <c r="AW128" s="97"/>
      <c r="AX128" s="918" t="s">
        <v>446</v>
      </c>
      <c r="AY128" s="919"/>
      <c r="AZ128" s="919"/>
      <c r="BA128" s="919"/>
      <c r="BB128" s="919"/>
      <c r="BC128" s="919"/>
      <c r="BD128" s="919"/>
      <c r="BE128" s="920"/>
      <c r="BF128" s="1075" t="s">
        <v>66</v>
      </c>
      <c r="BG128" s="1076"/>
      <c r="BH128" s="1076"/>
      <c r="BI128" s="1076"/>
      <c r="BJ128" s="1076"/>
      <c r="BK128" s="1076"/>
      <c r="BL128" s="1077"/>
      <c r="BM128" s="1075">
        <v>14.2</v>
      </c>
      <c r="BN128" s="1076"/>
      <c r="BO128" s="1076"/>
      <c r="BP128" s="1076"/>
      <c r="BQ128" s="1076"/>
      <c r="BR128" s="1076"/>
      <c r="BS128" s="1077"/>
      <c r="BT128" s="1075">
        <v>20</v>
      </c>
      <c r="BU128" s="1076"/>
      <c r="BV128" s="1076"/>
      <c r="BW128" s="1076"/>
      <c r="BX128" s="1076"/>
      <c r="BY128" s="1076"/>
      <c r="BZ128" s="1098"/>
      <c r="CA128" s="120"/>
      <c r="CB128" s="120"/>
      <c r="CC128" s="120"/>
      <c r="CD128" s="120"/>
      <c r="CE128" s="120"/>
      <c r="CF128" s="120"/>
      <c r="CG128" s="97"/>
      <c r="CH128" s="97"/>
      <c r="CI128" s="97"/>
      <c r="CJ128" s="119"/>
      <c r="CK128" s="1046"/>
      <c r="CL128" s="1047"/>
      <c r="CM128" s="1047"/>
      <c r="CN128" s="1047"/>
      <c r="CO128" s="1048"/>
      <c r="CP128" s="1058" t="s">
        <v>447</v>
      </c>
      <c r="CQ128" s="748"/>
      <c r="CR128" s="748"/>
      <c r="CS128" s="748"/>
      <c r="CT128" s="748"/>
      <c r="CU128" s="748"/>
      <c r="CV128" s="748"/>
      <c r="CW128" s="748"/>
      <c r="CX128" s="748"/>
      <c r="CY128" s="748"/>
      <c r="CZ128" s="748"/>
      <c r="DA128" s="748"/>
      <c r="DB128" s="748"/>
      <c r="DC128" s="748"/>
      <c r="DD128" s="748"/>
      <c r="DE128" s="748"/>
      <c r="DF128" s="1059"/>
      <c r="DG128" s="1060" t="s">
        <v>66</v>
      </c>
      <c r="DH128" s="1061"/>
      <c r="DI128" s="1061"/>
      <c r="DJ128" s="1061"/>
      <c r="DK128" s="1061"/>
      <c r="DL128" s="1061" t="s">
        <v>66</v>
      </c>
      <c r="DM128" s="1061"/>
      <c r="DN128" s="1061"/>
      <c r="DO128" s="1061"/>
      <c r="DP128" s="1061"/>
      <c r="DQ128" s="1061" t="s">
        <v>400</v>
      </c>
      <c r="DR128" s="1061"/>
      <c r="DS128" s="1061"/>
      <c r="DT128" s="1061"/>
      <c r="DU128" s="1061"/>
      <c r="DV128" s="1062" t="s">
        <v>448</v>
      </c>
      <c r="DW128" s="1062"/>
      <c r="DX128" s="1062"/>
      <c r="DY128" s="1062"/>
      <c r="DZ128" s="1063"/>
    </row>
    <row r="129" spans="1:131" s="95" customFormat="1" ht="26.25" customHeight="1" x14ac:dyDescent="0.15">
      <c r="A129" s="956" t="s">
        <v>44</v>
      </c>
      <c r="B129" s="957"/>
      <c r="C129" s="957"/>
      <c r="D129" s="957"/>
      <c r="E129" s="957"/>
      <c r="F129" s="957"/>
      <c r="G129" s="957"/>
      <c r="H129" s="957"/>
      <c r="I129" s="957"/>
      <c r="J129" s="957"/>
      <c r="K129" s="957"/>
      <c r="L129" s="957"/>
      <c r="M129" s="957"/>
      <c r="N129" s="957"/>
      <c r="O129" s="957"/>
      <c r="P129" s="957"/>
      <c r="Q129" s="957"/>
      <c r="R129" s="957"/>
      <c r="S129" s="957"/>
      <c r="T129" s="957"/>
      <c r="U129" s="957"/>
      <c r="V129" s="957"/>
      <c r="W129" s="1092" t="s">
        <v>449</v>
      </c>
      <c r="X129" s="1093"/>
      <c r="Y129" s="1093"/>
      <c r="Z129" s="1094"/>
      <c r="AA129" s="980">
        <v>6055550</v>
      </c>
      <c r="AB129" s="981"/>
      <c r="AC129" s="981"/>
      <c r="AD129" s="981"/>
      <c r="AE129" s="982"/>
      <c r="AF129" s="983">
        <v>6246276</v>
      </c>
      <c r="AG129" s="981"/>
      <c r="AH129" s="981"/>
      <c r="AI129" s="981"/>
      <c r="AJ129" s="982"/>
      <c r="AK129" s="983">
        <v>6591483</v>
      </c>
      <c r="AL129" s="981"/>
      <c r="AM129" s="981"/>
      <c r="AN129" s="981"/>
      <c r="AO129" s="982"/>
      <c r="AP129" s="1095"/>
      <c r="AQ129" s="1096"/>
      <c r="AR129" s="1096"/>
      <c r="AS129" s="1096"/>
      <c r="AT129" s="1097"/>
      <c r="AU129" s="98"/>
      <c r="AV129" s="98"/>
      <c r="AW129" s="98"/>
      <c r="AX129" s="1087" t="s">
        <v>450</v>
      </c>
      <c r="AY129" s="945"/>
      <c r="AZ129" s="945"/>
      <c r="BA129" s="945"/>
      <c r="BB129" s="945"/>
      <c r="BC129" s="945"/>
      <c r="BD129" s="945"/>
      <c r="BE129" s="946"/>
      <c r="BF129" s="1088" t="s">
        <v>400</v>
      </c>
      <c r="BG129" s="1089"/>
      <c r="BH129" s="1089"/>
      <c r="BI129" s="1089"/>
      <c r="BJ129" s="1089"/>
      <c r="BK129" s="1089"/>
      <c r="BL129" s="1090"/>
      <c r="BM129" s="1088">
        <v>19.2</v>
      </c>
      <c r="BN129" s="1089"/>
      <c r="BO129" s="1089"/>
      <c r="BP129" s="1089"/>
      <c r="BQ129" s="1089"/>
      <c r="BR129" s="1089"/>
      <c r="BS129" s="1090"/>
      <c r="BT129" s="1088">
        <v>30</v>
      </c>
      <c r="BU129" s="1089"/>
      <c r="BV129" s="1089"/>
      <c r="BW129" s="1089"/>
      <c r="BX129" s="1089"/>
      <c r="BY129" s="1089"/>
      <c r="BZ129" s="1091"/>
      <c r="CA129" s="121"/>
      <c r="CB129" s="121"/>
      <c r="CC129" s="121"/>
      <c r="CD129" s="121"/>
      <c r="CE129" s="121"/>
      <c r="CF129" s="121"/>
      <c r="CG129" s="121"/>
      <c r="CH129" s="121"/>
      <c r="CI129" s="121"/>
      <c r="CJ129" s="121"/>
      <c r="CK129" s="121"/>
      <c r="CL129" s="121"/>
      <c r="CM129" s="121"/>
      <c r="CN129" s="121"/>
      <c r="CO129" s="121"/>
      <c r="CP129" s="121"/>
      <c r="CQ129" s="121"/>
      <c r="CR129" s="121"/>
      <c r="CS129" s="121"/>
      <c r="CT129" s="121"/>
      <c r="CU129" s="121"/>
      <c r="CV129" s="121"/>
      <c r="CW129" s="121"/>
      <c r="CX129" s="121"/>
      <c r="CY129" s="121"/>
      <c r="CZ129" s="121"/>
      <c r="DA129" s="121"/>
      <c r="DB129" s="121"/>
      <c r="DC129" s="121"/>
      <c r="DD129" s="121"/>
      <c r="DE129" s="121"/>
      <c r="DF129" s="121"/>
      <c r="DG129" s="121"/>
      <c r="DH129" s="121"/>
      <c r="DI129" s="121"/>
      <c r="DJ129" s="121"/>
      <c r="DK129" s="121"/>
      <c r="DL129" s="121"/>
      <c r="DM129" s="121"/>
      <c r="DN129" s="121"/>
      <c r="DO129" s="121"/>
      <c r="DP129" s="98"/>
      <c r="DQ129" s="98"/>
      <c r="DR129" s="98"/>
      <c r="DS129" s="98"/>
      <c r="DT129" s="98"/>
      <c r="DU129" s="98"/>
      <c r="DV129" s="98"/>
      <c r="DW129" s="98"/>
      <c r="DX129" s="98"/>
      <c r="DY129" s="98"/>
      <c r="DZ129" s="98"/>
    </row>
    <row r="130" spans="1:131" s="95" customFormat="1" ht="26.25" customHeight="1" x14ac:dyDescent="0.15">
      <c r="A130" s="956" t="s">
        <v>451</v>
      </c>
      <c r="B130" s="957"/>
      <c r="C130" s="957"/>
      <c r="D130" s="957"/>
      <c r="E130" s="957"/>
      <c r="F130" s="957"/>
      <c r="G130" s="957"/>
      <c r="H130" s="957"/>
      <c r="I130" s="957"/>
      <c r="J130" s="957"/>
      <c r="K130" s="957"/>
      <c r="L130" s="957"/>
      <c r="M130" s="957"/>
      <c r="N130" s="957"/>
      <c r="O130" s="957"/>
      <c r="P130" s="957"/>
      <c r="Q130" s="957"/>
      <c r="R130" s="957"/>
      <c r="S130" s="957"/>
      <c r="T130" s="957"/>
      <c r="U130" s="957"/>
      <c r="V130" s="957"/>
      <c r="W130" s="1092" t="s">
        <v>452</v>
      </c>
      <c r="X130" s="1093"/>
      <c r="Y130" s="1093"/>
      <c r="Z130" s="1094"/>
      <c r="AA130" s="980">
        <v>1241884</v>
      </c>
      <c r="AB130" s="981"/>
      <c r="AC130" s="981"/>
      <c r="AD130" s="981"/>
      <c r="AE130" s="982"/>
      <c r="AF130" s="983">
        <v>1253334</v>
      </c>
      <c r="AG130" s="981"/>
      <c r="AH130" s="981"/>
      <c r="AI130" s="981"/>
      <c r="AJ130" s="982"/>
      <c r="AK130" s="983">
        <v>1292681</v>
      </c>
      <c r="AL130" s="981"/>
      <c r="AM130" s="981"/>
      <c r="AN130" s="981"/>
      <c r="AO130" s="982"/>
      <c r="AP130" s="1095"/>
      <c r="AQ130" s="1096"/>
      <c r="AR130" s="1096"/>
      <c r="AS130" s="1096"/>
      <c r="AT130" s="1097"/>
      <c r="AU130" s="98"/>
      <c r="AV130" s="98"/>
      <c r="AW130" s="98"/>
      <c r="AX130" s="1087" t="s">
        <v>453</v>
      </c>
      <c r="AY130" s="945"/>
      <c r="AZ130" s="945"/>
      <c r="BA130" s="945"/>
      <c r="BB130" s="945"/>
      <c r="BC130" s="945"/>
      <c r="BD130" s="945"/>
      <c r="BE130" s="946"/>
      <c r="BF130" s="1123">
        <v>5.6</v>
      </c>
      <c r="BG130" s="1124"/>
      <c r="BH130" s="1124"/>
      <c r="BI130" s="1124"/>
      <c r="BJ130" s="1124"/>
      <c r="BK130" s="1124"/>
      <c r="BL130" s="1125"/>
      <c r="BM130" s="1123">
        <v>25</v>
      </c>
      <c r="BN130" s="1124"/>
      <c r="BO130" s="1124"/>
      <c r="BP130" s="1124"/>
      <c r="BQ130" s="1124"/>
      <c r="BR130" s="1124"/>
      <c r="BS130" s="1125"/>
      <c r="BT130" s="1123">
        <v>35</v>
      </c>
      <c r="BU130" s="1124"/>
      <c r="BV130" s="1124"/>
      <c r="BW130" s="1124"/>
      <c r="BX130" s="1124"/>
      <c r="BY130" s="1124"/>
      <c r="BZ130" s="1126"/>
      <c r="CA130" s="121"/>
      <c r="CB130" s="121"/>
      <c r="CC130" s="121"/>
      <c r="CD130" s="121"/>
      <c r="CE130" s="121"/>
      <c r="CF130" s="121"/>
      <c r="CG130" s="121"/>
      <c r="CH130" s="121"/>
      <c r="CI130" s="121"/>
      <c r="CJ130" s="121"/>
      <c r="CK130" s="121"/>
      <c r="CL130" s="121"/>
      <c r="CM130" s="121"/>
      <c r="CN130" s="121"/>
      <c r="CO130" s="121"/>
      <c r="CP130" s="121"/>
      <c r="CQ130" s="121"/>
      <c r="CR130" s="121"/>
      <c r="CS130" s="121"/>
      <c r="CT130" s="121"/>
      <c r="CU130" s="121"/>
      <c r="CV130" s="121"/>
      <c r="CW130" s="121"/>
      <c r="CX130" s="121"/>
      <c r="CY130" s="121"/>
      <c r="CZ130" s="121"/>
      <c r="DA130" s="121"/>
      <c r="DB130" s="121"/>
      <c r="DC130" s="121"/>
      <c r="DD130" s="121"/>
      <c r="DE130" s="121"/>
      <c r="DF130" s="121"/>
      <c r="DG130" s="121"/>
      <c r="DH130" s="121"/>
      <c r="DI130" s="121"/>
      <c r="DJ130" s="121"/>
      <c r="DK130" s="121"/>
      <c r="DL130" s="121"/>
      <c r="DM130" s="121"/>
      <c r="DN130" s="121"/>
      <c r="DO130" s="121"/>
      <c r="DP130" s="98"/>
      <c r="DQ130" s="98"/>
      <c r="DR130" s="98"/>
      <c r="DS130" s="98"/>
      <c r="DT130" s="98"/>
      <c r="DU130" s="98"/>
      <c r="DV130" s="98"/>
      <c r="DW130" s="98"/>
      <c r="DX130" s="98"/>
      <c r="DY130" s="98"/>
      <c r="DZ130" s="98"/>
    </row>
    <row r="131" spans="1:131" s="95" customFormat="1" ht="26.25" customHeight="1" thickBot="1" x14ac:dyDescent="0.2">
      <c r="A131" s="1127"/>
      <c r="B131" s="1128"/>
      <c r="C131" s="1128"/>
      <c r="D131" s="1128"/>
      <c r="E131" s="1128"/>
      <c r="F131" s="1128"/>
      <c r="G131" s="1128"/>
      <c r="H131" s="1128"/>
      <c r="I131" s="1128"/>
      <c r="J131" s="1128"/>
      <c r="K131" s="1128"/>
      <c r="L131" s="1128"/>
      <c r="M131" s="1128"/>
      <c r="N131" s="1128"/>
      <c r="O131" s="1128"/>
      <c r="P131" s="1128"/>
      <c r="Q131" s="1128"/>
      <c r="R131" s="1128"/>
      <c r="S131" s="1128"/>
      <c r="T131" s="1128"/>
      <c r="U131" s="1128"/>
      <c r="V131" s="1128"/>
      <c r="W131" s="1129" t="s">
        <v>454</v>
      </c>
      <c r="X131" s="1130"/>
      <c r="Y131" s="1130"/>
      <c r="Z131" s="1131"/>
      <c r="AA131" s="1026">
        <v>4813666</v>
      </c>
      <c r="AB131" s="1008"/>
      <c r="AC131" s="1008"/>
      <c r="AD131" s="1008"/>
      <c r="AE131" s="1009"/>
      <c r="AF131" s="1007">
        <v>4992942</v>
      </c>
      <c r="AG131" s="1008"/>
      <c r="AH131" s="1008"/>
      <c r="AI131" s="1008"/>
      <c r="AJ131" s="1009"/>
      <c r="AK131" s="1007">
        <v>5298802</v>
      </c>
      <c r="AL131" s="1008"/>
      <c r="AM131" s="1008"/>
      <c r="AN131" s="1008"/>
      <c r="AO131" s="1009"/>
      <c r="AP131" s="1132"/>
      <c r="AQ131" s="1133"/>
      <c r="AR131" s="1133"/>
      <c r="AS131" s="1133"/>
      <c r="AT131" s="1134"/>
      <c r="AU131" s="98"/>
      <c r="AV131" s="98"/>
      <c r="AW131" s="98"/>
      <c r="AX131" s="1105" t="s">
        <v>455</v>
      </c>
      <c r="AY131" s="748"/>
      <c r="AZ131" s="748"/>
      <c r="BA131" s="748"/>
      <c r="BB131" s="748"/>
      <c r="BC131" s="748"/>
      <c r="BD131" s="748"/>
      <c r="BE131" s="1059"/>
      <c r="BF131" s="1106" t="s">
        <v>456</v>
      </c>
      <c r="BG131" s="1107"/>
      <c r="BH131" s="1107"/>
      <c r="BI131" s="1107"/>
      <c r="BJ131" s="1107"/>
      <c r="BK131" s="1107"/>
      <c r="BL131" s="1108"/>
      <c r="BM131" s="1106">
        <v>350</v>
      </c>
      <c r="BN131" s="1107"/>
      <c r="BO131" s="1107"/>
      <c r="BP131" s="1107"/>
      <c r="BQ131" s="1107"/>
      <c r="BR131" s="1107"/>
      <c r="BS131" s="1108"/>
      <c r="BT131" s="1109"/>
      <c r="BU131" s="1110"/>
      <c r="BV131" s="1110"/>
      <c r="BW131" s="1110"/>
      <c r="BX131" s="1110"/>
      <c r="BY131" s="1110"/>
      <c r="BZ131" s="1111"/>
      <c r="CA131" s="121"/>
      <c r="CB131" s="121"/>
      <c r="CC131" s="121"/>
      <c r="CD131" s="121"/>
      <c r="CE131" s="121"/>
      <c r="CF131" s="121"/>
      <c r="CG131" s="121"/>
      <c r="CH131" s="121"/>
      <c r="CI131" s="121"/>
      <c r="CJ131" s="121"/>
      <c r="CK131" s="121"/>
      <c r="CL131" s="121"/>
      <c r="CM131" s="121"/>
      <c r="CN131" s="121"/>
      <c r="CO131" s="121"/>
      <c r="CP131" s="121"/>
      <c r="CQ131" s="121"/>
      <c r="CR131" s="121"/>
      <c r="CS131" s="121"/>
      <c r="CT131" s="121"/>
      <c r="CU131" s="121"/>
      <c r="CV131" s="121"/>
      <c r="CW131" s="121"/>
      <c r="CX131" s="121"/>
      <c r="CY131" s="121"/>
      <c r="CZ131" s="121"/>
      <c r="DA131" s="121"/>
      <c r="DB131" s="121"/>
      <c r="DC131" s="121"/>
      <c r="DD131" s="121"/>
      <c r="DE131" s="121"/>
      <c r="DF131" s="121"/>
      <c r="DG131" s="121"/>
      <c r="DH131" s="121"/>
      <c r="DI131" s="121"/>
      <c r="DJ131" s="121"/>
      <c r="DK131" s="121"/>
      <c r="DL131" s="121"/>
      <c r="DM131" s="121"/>
      <c r="DN131" s="121"/>
      <c r="DO131" s="121"/>
      <c r="DP131" s="98"/>
      <c r="DQ131" s="98"/>
      <c r="DR131" s="98"/>
      <c r="DS131" s="98"/>
      <c r="DT131" s="98"/>
      <c r="DU131" s="98"/>
      <c r="DV131" s="98"/>
      <c r="DW131" s="98"/>
      <c r="DX131" s="98"/>
      <c r="DY131" s="98"/>
      <c r="DZ131" s="98"/>
    </row>
    <row r="132" spans="1:131" s="95" customFormat="1" ht="26.25" customHeight="1" x14ac:dyDescent="0.15">
      <c r="A132" s="1112" t="s">
        <v>457</v>
      </c>
      <c r="B132" s="1113"/>
      <c r="C132" s="1113"/>
      <c r="D132" s="1113"/>
      <c r="E132" s="1113"/>
      <c r="F132" s="1113"/>
      <c r="G132" s="1113"/>
      <c r="H132" s="1113"/>
      <c r="I132" s="1113"/>
      <c r="J132" s="1113"/>
      <c r="K132" s="1113"/>
      <c r="L132" s="1113"/>
      <c r="M132" s="1113"/>
      <c r="N132" s="1113"/>
      <c r="O132" s="1113"/>
      <c r="P132" s="1113"/>
      <c r="Q132" s="1113"/>
      <c r="R132" s="1113"/>
      <c r="S132" s="1113"/>
      <c r="T132" s="1113"/>
      <c r="U132" s="1113"/>
      <c r="V132" s="1116" t="s">
        <v>458</v>
      </c>
      <c r="W132" s="1116"/>
      <c r="X132" s="1116"/>
      <c r="Y132" s="1116"/>
      <c r="Z132" s="1117"/>
      <c r="AA132" s="1118">
        <v>5.6459879019999999</v>
      </c>
      <c r="AB132" s="1119"/>
      <c r="AC132" s="1119"/>
      <c r="AD132" s="1119"/>
      <c r="AE132" s="1120"/>
      <c r="AF132" s="1121">
        <v>5.5583261329999996</v>
      </c>
      <c r="AG132" s="1119"/>
      <c r="AH132" s="1119"/>
      <c r="AI132" s="1119"/>
      <c r="AJ132" s="1120"/>
      <c r="AK132" s="1121">
        <v>5.8072183109999997</v>
      </c>
      <c r="AL132" s="1119"/>
      <c r="AM132" s="1119"/>
      <c r="AN132" s="1119"/>
      <c r="AO132" s="1120"/>
      <c r="AP132" s="1023"/>
      <c r="AQ132" s="1024"/>
      <c r="AR132" s="1024"/>
      <c r="AS132" s="1024"/>
      <c r="AT132" s="1122"/>
      <c r="AU132" s="122"/>
      <c r="AV132" s="98"/>
      <c r="AW132" s="98"/>
      <c r="AX132" s="98"/>
      <c r="AY132" s="98"/>
      <c r="AZ132" s="98"/>
      <c r="BA132" s="98"/>
      <c r="BB132" s="98"/>
      <c r="BC132" s="98"/>
      <c r="BD132" s="98"/>
      <c r="BE132" s="98"/>
      <c r="BF132" s="98"/>
      <c r="BG132" s="98"/>
      <c r="BH132" s="98"/>
      <c r="BI132" s="98"/>
      <c r="BJ132" s="98"/>
      <c r="BK132" s="98"/>
      <c r="BL132" s="98"/>
      <c r="BM132" s="98"/>
      <c r="BN132" s="98"/>
      <c r="BO132" s="98"/>
      <c r="BP132" s="98"/>
      <c r="BQ132" s="98"/>
      <c r="BR132" s="98"/>
      <c r="BS132" s="99"/>
      <c r="BT132" s="98"/>
      <c r="BU132" s="98"/>
      <c r="BV132" s="98"/>
      <c r="BW132" s="98"/>
      <c r="BX132" s="98"/>
      <c r="BY132" s="98"/>
      <c r="BZ132" s="98"/>
      <c r="CA132" s="121"/>
      <c r="CB132" s="121"/>
      <c r="CC132" s="121"/>
      <c r="CD132" s="121"/>
      <c r="CE132" s="121"/>
      <c r="CF132" s="121"/>
      <c r="CG132" s="121"/>
      <c r="CH132" s="121"/>
      <c r="CI132" s="121"/>
      <c r="CJ132" s="121"/>
      <c r="CK132" s="121"/>
      <c r="CL132" s="121"/>
      <c r="CM132" s="121"/>
      <c r="CN132" s="121"/>
      <c r="CO132" s="121"/>
      <c r="CP132" s="121"/>
      <c r="CQ132" s="121"/>
      <c r="CR132" s="121"/>
      <c r="CS132" s="121"/>
      <c r="CT132" s="121"/>
      <c r="CU132" s="121"/>
      <c r="CV132" s="121"/>
      <c r="CW132" s="121"/>
      <c r="CX132" s="121"/>
      <c r="CY132" s="121"/>
      <c r="CZ132" s="121"/>
      <c r="DA132" s="121"/>
      <c r="DB132" s="121"/>
      <c r="DC132" s="121"/>
      <c r="DD132" s="121"/>
      <c r="DE132" s="121"/>
      <c r="DF132" s="121"/>
      <c r="DG132" s="121"/>
      <c r="DH132" s="121"/>
      <c r="DI132" s="121"/>
      <c r="DJ132" s="121"/>
      <c r="DK132" s="121"/>
      <c r="DL132" s="121"/>
      <c r="DM132" s="121"/>
      <c r="DN132" s="121"/>
      <c r="DO132" s="121"/>
      <c r="DP132" s="98"/>
      <c r="DQ132" s="98"/>
      <c r="DR132" s="98"/>
      <c r="DS132" s="98"/>
      <c r="DT132" s="98"/>
      <c r="DU132" s="98"/>
      <c r="DV132" s="98"/>
      <c r="DW132" s="98"/>
      <c r="DX132" s="98"/>
      <c r="DY132" s="98"/>
      <c r="DZ132" s="98"/>
    </row>
    <row r="133" spans="1:131" s="95" customFormat="1" ht="26.25" customHeight="1" thickBot="1" x14ac:dyDescent="0.2">
      <c r="A133" s="1114"/>
      <c r="B133" s="1115"/>
      <c r="C133" s="1115"/>
      <c r="D133" s="1115"/>
      <c r="E133" s="1115"/>
      <c r="F133" s="1115"/>
      <c r="G133" s="1115"/>
      <c r="H133" s="1115"/>
      <c r="I133" s="1115"/>
      <c r="J133" s="1115"/>
      <c r="K133" s="1115"/>
      <c r="L133" s="1115"/>
      <c r="M133" s="1115"/>
      <c r="N133" s="1115"/>
      <c r="O133" s="1115"/>
      <c r="P133" s="1115"/>
      <c r="Q133" s="1115"/>
      <c r="R133" s="1115"/>
      <c r="S133" s="1115"/>
      <c r="T133" s="1115"/>
      <c r="U133" s="1115"/>
      <c r="V133" s="1099" t="s">
        <v>459</v>
      </c>
      <c r="W133" s="1099"/>
      <c r="X133" s="1099"/>
      <c r="Y133" s="1099"/>
      <c r="Z133" s="1100"/>
      <c r="AA133" s="1101">
        <v>6.3</v>
      </c>
      <c r="AB133" s="1102"/>
      <c r="AC133" s="1102"/>
      <c r="AD133" s="1102"/>
      <c r="AE133" s="1103"/>
      <c r="AF133" s="1101">
        <v>5.7</v>
      </c>
      <c r="AG133" s="1102"/>
      <c r="AH133" s="1102"/>
      <c r="AI133" s="1102"/>
      <c r="AJ133" s="1103"/>
      <c r="AK133" s="1101">
        <v>5.6</v>
      </c>
      <c r="AL133" s="1102"/>
      <c r="AM133" s="1102"/>
      <c r="AN133" s="1102"/>
      <c r="AO133" s="1103"/>
      <c r="AP133" s="1050"/>
      <c r="AQ133" s="1051"/>
      <c r="AR133" s="1051"/>
      <c r="AS133" s="1051"/>
      <c r="AT133" s="1104"/>
      <c r="AU133" s="98"/>
      <c r="AV133" s="98"/>
      <c r="AW133" s="98"/>
      <c r="AX133" s="98"/>
      <c r="AY133" s="98"/>
      <c r="AZ133" s="98"/>
      <c r="BA133" s="98"/>
      <c r="BB133" s="98"/>
      <c r="BC133" s="98"/>
      <c r="BD133" s="98"/>
      <c r="BE133" s="98"/>
      <c r="BF133" s="98"/>
      <c r="BG133" s="98"/>
      <c r="BH133" s="98"/>
      <c r="BI133" s="98"/>
      <c r="BJ133" s="98"/>
      <c r="BK133" s="98"/>
      <c r="BL133" s="98"/>
      <c r="BM133" s="98"/>
      <c r="BN133" s="121"/>
      <c r="BO133" s="121"/>
      <c r="BP133" s="121"/>
      <c r="BQ133" s="121"/>
      <c r="BR133" s="121"/>
      <c r="BS133" s="121"/>
      <c r="BT133" s="121"/>
      <c r="BU133" s="121"/>
      <c r="BV133" s="121"/>
      <c r="BW133" s="121"/>
      <c r="BX133" s="121"/>
      <c r="BY133" s="121"/>
      <c r="BZ133" s="121"/>
      <c r="CA133" s="121"/>
      <c r="CB133" s="121"/>
      <c r="CC133" s="121"/>
      <c r="CD133" s="121"/>
      <c r="CE133" s="121"/>
      <c r="CF133" s="121"/>
      <c r="CG133" s="121"/>
      <c r="CH133" s="121"/>
      <c r="CI133" s="121"/>
      <c r="CJ133" s="121"/>
      <c r="CK133" s="121"/>
      <c r="CL133" s="121"/>
      <c r="CM133" s="121"/>
      <c r="CN133" s="121"/>
      <c r="CO133" s="121"/>
      <c r="CP133" s="121"/>
      <c r="CQ133" s="121"/>
      <c r="CR133" s="121"/>
      <c r="CS133" s="121"/>
      <c r="CT133" s="121"/>
      <c r="CU133" s="121"/>
      <c r="CV133" s="121"/>
      <c r="CW133" s="121"/>
      <c r="CX133" s="121"/>
      <c r="CY133" s="121"/>
      <c r="CZ133" s="121"/>
      <c r="DA133" s="121"/>
      <c r="DB133" s="121"/>
      <c r="DC133" s="121"/>
      <c r="DD133" s="121"/>
      <c r="DE133" s="121"/>
      <c r="DF133" s="121"/>
      <c r="DG133" s="121"/>
      <c r="DH133" s="121"/>
      <c r="DI133" s="121"/>
      <c r="DJ133" s="121"/>
      <c r="DK133" s="121"/>
      <c r="DL133" s="121"/>
      <c r="DM133" s="121"/>
      <c r="DN133" s="121"/>
      <c r="DO133" s="121"/>
      <c r="DP133" s="98"/>
      <c r="DQ133" s="98"/>
      <c r="DR133" s="98"/>
      <c r="DS133" s="98"/>
      <c r="DT133" s="98"/>
      <c r="DU133" s="98"/>
      <c r="DV133" s="98"/>
      <c r="DW133" s="98"/>
      <c r="DX133" s="98"/>
      <c r="DY133" s="98"/>
      <c r="DZ133" s="98"/>
    </row>
    <row r="134" spans="1:131" ht="11.25" customHeight="1" x14ac:dyDescent="0.15">
      <c r="A134" s="123"/>
      <c r="B134" s="123"/>
      <c r="C134" s="123"/>
      <c r="D134" s="123"/>
      <c r="E134" s="123"/>
      <c r="F134" s="123"/>
      <c r="G134" s="123"/>
      <c r="H134" s="123"/>
      <c r="I134" s="123"/>
      <c r="J134" s="123"/>
      <c r="K134" s="123"/>
      <c r="L134" s="123"/>
      <c r="M134" s="123"/>
      <c r="N134" s="123"/>
      <c r="O134" s="123"/>
      <c r="P134" s="123"/>
      <c r="Q134" s="123"/>
      <c r="R134" s="123"/>
      <c r="S134" s="123"/>
      <c r="T134" s="123"/>
      <c r="U134" s="123"/>
      <c r="V134" s="123"/>
      <c r="W134" s="123"/>
      <c r="X134" s="123"/>
      <c r="Y134" s="123"/>
      <c r="Z134" s="123"/>
      <c r="AA134" s="123"/>
      <c r="AB134" s="123"/>
      <c r="AC134" s="123"/>
      <c r="AD134" s="123"/>
      <c r="AE134" s="123"/>
      <c r="AF134" s="123"/>
      <c r="AG134" s="123"/>
      <c r="AH134" s="123"/>
      <c r="AI134" s="123"/>
      <c r="AJ134" s="123"/>
      <c r="AK134" s="123"/>
      <c r="AL134" s="123"/>
      <c r="AM134" s="123"/>
      <c r="AN134" s="123"/>
      <c r="AO134" s="123"/>
      <c r="AP134" s="123"/>
      <c r="AQ134" s="123"/>
      <c r="AR134" s="123"/>
      <c r="AS134" s="123"/>
      <c r="AT134" s="123"/>
      <c r="AU134" s="98"/>
      <c r="AV134" s="98"/>
      <c r="AW134" s="98"/>
      <c r="AX134" s="98"/>
      <c r="AY134" s="98"/>
      <c r="AZ134" s="98"/>
      <c r="BA134" s="98"/>
      <c r="BB134" s="98"/>
      <c r="BC134" s="98"/>
      <c r="BD134" s="98"/>
      <c r="BE134" s="98"/>
      <c r="BF134" s="98"/>
      <c r="BG134" s="98"/>
      <c r="BH134" s="98"/>
      <c r="BI134" s="98"/>
      <c r="BJ134" s="98"/>
      <c r="BK134" s="98"/>
      <c r="BL134" s="98"/>
      <c r="BM134" s="98"/>
      <c r="BN134" s="121"/>
      <c r="BO134" s="121"/>
      <c r="BP134" s="121"/>
      <c r="BQ134" s="121"/>
      <c r="BR134" s="121"/>
      <c r="BS134" s="121"/>
      <c r="BT134" s="121"/>
      <c r="BU134" s="121"/>
      <c r="BV134" s="121"/>
      <c r="BW134" s="121"/>
      <c r="BX134" s="121"/>
      <c r="BY134" s="121"/>
      <c r="BZ134" s="121"/>
      <c r="CA134" s="121"/>
      <c r="CB134" s="121"/>
      <c r="CC134" s="121"/>
      <c r="CD134" s="121"/>
      <c r="CE134" s="121"/>
      <c r="CF134" s="121"/>
      <c r="CG134" s="121"/>
      <c r="CH134" s="121"/>
      <c r="CI134" s="121"/>
      <c r="CJ134" s="121"/>
      <c r="CK134" s="121"/>
      <c r="CL134" s="121"/>
      <c r="CM134" s="121"/>
      <c r="CN134" s="121"/>
      <c r="CO134" s="121"/>
      <c r="CP134" s="121"/>
      <c r="CQ134" s="121"/>
      <c r="CR134" s="121"/>
      <c r="CS134" s="121"/>
      <c r="CT134" s="121"/>
      <c r="CU134" s="121"/>
      <c r="CV134" s="121"/>
      <c r="CW134" s="121"/>
      <c r="CX134" s="121"/>
      <c r="CY134" s="121"/>
      <c r="CZ134" s="121"/>
      <c r="DA134" s="121"/>
      <c r="DB134" s="121"/>
      <c r="DC134" s="121"/>
      <c r="DD134" s="121"/>
      <c r="DE134" s="121"/>
      <c r="DF134" s="121"/>
      <c r="DG134" s="121"/>
      <c r="DH134" s="121"/>
      <c r="DI134" s="121"/>
      <c r="DJ134" s="121"/>
      <c r="DK134" s="121"/>
      <c r="DL134" s="121"/>
      <c r="DM134" s="121"/>
      <c r="DN134" s="121"/>
      <c r="DO134" s="121"/>
      <c r="DP134" s="98"/>
      <c r="DQ134" s="98"/>
      <c r="DR134" s="98"/>
      <c r="DS134" s="98"/>
      <c r="DT134" s="98"/>
      <c r="DU134" s="98"/>
      <c r="DV134" s="98"/>
      <c r="DW134" s="98"/>
      <c r="DX134" s="98"/>
      <c r="DY134" s="98"/>
      <c r="DZ134" s="98"/>
      <c r="EA134" s="95"/>
    </row>
    <row r="135" spans="1:131" ht="14.25" hidden="1" x14ac:dyDescent="0.15">
      <c r="AU135" s="123"/>
      <c r="AV135" s="123"/>
      <c r="AW135" s="123"/>
      <c r="AX135" s="123"/>
      <c r="AY135" s="123"/>
      <c r="AZ135" s="123"/>
      <c r="BA135" s="123"/>
      <c r="BB135" s="123"/>
      <c r="BC135" s="123"/>
      <c r="BD135" s="123"/>
      <c r="BE135" s="123"/>
      <c r="BF135" s="123"/>
      <c r="BG135" s="123"/>
      <c r="BH135" s="123"/>
      <c r="BI135" s="123"/>
      <c r="BJ135" s="123"/>
      <c r="BK135" s="123"/>
      <c r="BL135" s="123"/>
      <c r="BM135" s="123"/>
      <c r="BN135" s="123"/>
      <c r="BO135" s="123"/>
      <c r="BP135" s="123"/>
      <c r="BQ135" s="123"/>
      <c r="BR135" s="123"/>
      <c r="BS135" s="123"/>
      <c r="BT135" s="123"/>
      <c r="BU135" s="123"/>
      <c r="BV135" s="123"/>
      <c r="BW135" s="123"/>
      <c r="BX135" s="123"/>
      <c r="BY135" s="123"/>
      <c r="BZ135" s="123"/>
      <c r="CA135" s="123"/>
      <c r="CB135" s="123"/>
      <c r="CC135" s="123"/>
      <c r="CD135" s="123"/>
      <c r="CE135" s="123"/>
      <c r="CF135" s="123"/>
      <c r="CG135" s="123"/>
      <c r="CH135" s="123"/>
      <c r="CI135" s="123"/>
      <c r="CJ135" s="123"/>
      <c r="CK135" s="123"/>
      <c r="CL135" s="123"/>
      <c r="CM135" s="123"/>
      <c r="CN135" s="123"/>
      <c r="CO135" s="123"/>
      <c r="CP135" s="123"/>
      <c r="CQ135" s="123"/>
      <c r="CR135" s="123"/>
      <c r="CS135" s="123"/>
      <c r="CT135" s="123"/>
      <c r="CU135" s="123"/>
      <c r="CV135" s="123"/>
      <c r="CW135" s="123"/>
      <c r="CX135" s="123"/>
      <c r="CY135" s="123"/>
      <c r="CZ135" s="123"/>
      <c r="DA135" s="123"/>
      <c r="DB135" s="123"/>
      <c r="DC135" s="123"/>
      <c r="DD135" s="123"/>
      <c r="DE135" s="123"/>
      <c r="DF135" s="123"/>
      <c r="DG135" s="123"/>
      <c r="DH135" s="123"/>
      <c r="DI135" s="123"/>
      <c r="DJ135" s="123"/>
      <c r="DK135" s="123"/>
      <c r="DL135" s="123"/>
      <c r="DM135" s="123"/>
      <c r="DN135" s="123"/>
      <c r="DO135" s="123"/>
      <c r="DP135" s="123"/>
      <c r="DQ135" s="123"/>
      <c r="DR135" s="123"/>
      <c r="DS135" s="123"/>
      <c r="DT135" s="123"/>
      <c r="DU135" s="123"/>
      <c r="DV135" s="123"/>
      <c r="DW135" s="123"/>
      <c r="DX135" s="123"/>
      <c r="DY135" s="123"/>
      <c r="DZ135" s="123"/>
    </row>
  </sheetData>
  <sheetProtection algorithmName="SHA-512" hashValue="SWNu+oY35G/nVJCPVaru8uPYoNfXKLY29UXDKETkiHEu9qijwJy/ryperq5YHQ+wowi/lbsEoUPYXqyfxSdRvA==" saltValue="NJQmbsVR+PiolRzI62BC9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50" zoomScaleNormal="85" zoomScaleSheetLayoutView="5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460</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50" zoomScaleNormal="5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DYyGZMtRQrYIbd02OFqjkQ+wUh299Q0RpFjag8BhA7e9u/jxMp8R7/cumr8WCVuYI2M1GdQzEngYGJ4ObE8Zw==" saltValue="+8C53zLBSiNRsukjvc+NH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50" zoomScaleSheetLayoutView="50" workbookViewId="0"/>
  </sheetViews>
  <sheetFormatPr defaultColWidth="0" defaultRowHeight="13.5" customHeight="1" zeroHeight="1" x14ac:dyDescent="0.15"/>
  <cols>
    <col min="1" max="36" width="2.5" style="124" customWidth="1"/>
    <col min="37" max="44" width="17" style="124" customWidth="1"/>
    <col min="45" max="45" width="6.125" style="131" customWidth="1"/>
    <col min="46" max="46" width="3" style="129" customWidth="1"/>
    <col min="47" max="47" width="19.125" style="124" hidden="1" customWidth="1"/>
    <col min="48" max="52" width="12.625" style="124" hidden="1" customWidth="1"/>
    <col min="53" max="16384" width="8.625" style="124" hidden="1"/>
  </cols>
  <sheetData>
    <row r="1" spans="1:46" x14ac:dyDescent="0.15">
      <c r="AS1" s="125"/>
      <c r="AT1" s="125"/>
    </row>
    <row r="2" spans="1:46" x14ac:dyDescent="0.15">
      <c r="AS2" s="125"/>
      <c r="AT2" s="125"/>
    </row>
    <row r="3" spans="1:46" x14ac:dyDescent="0.15">
      <c r="AS3" s="125"/>
      <c r="AT3" s="125"/>
    </row>
    <row r="4" spans="1:46" x14ac:dyDescent="0.15">
      <c r="AS4" s="125"/>
      <c r="AT4" s="125"/>
    </row>
    <row r="5" spans="1:46" ht="17.25" x14ac:dyDescent="0.15">
      <c r="A5" s="126" t="s">
        <v>461</v>
      </c>
      <c r="B5" s="127"/>
      <c r="C5" s="127"/>
      <c r="D5" s="127"/>
      <c r="E5" s="127"/>
      <c r="F5" s="127"/>
      <c r="G5" s="127"/>
      <c r="H5" s="127"/>
      <c r="I5" s="127"/>
      <c r="J5" s="127"/>
      <c r="K5" s="127"/>
      <c r="L5" s="127"/>
      <c r="M5" s="127"/>
      <c r="N5" s="127"/>
      <c r="O5" s="127"/>
      <c r="P5" s="127"/>
      <c r="Q5" s="127"/>
      <c r="R5" s="127"/>
      <c r="S5" s="127"/>
      <c r="T5" s="127"/>
      <c r="U5" s="127"/>
      <c r="V5" s="127"/>
      <c r="W5" s="127"/>
      <c r="X5" s="127"/>
      <c r="Y5" s="127"/>
      <c r="Z5" s="127"/>
      <c r="AA5" s="127"/>
      <c r="AB5" s="127"/>
      <c r="AC5" s="127"/>
      <c r="AD5" s="127"/>
      <c r="AE5" s="127"/>
      <c r="AF5" s="127"/>
      <c r="AG5" s="127"/>
      <c r="AH5" s="127"/>
      <c r="AI5" s="127"/>
      <c r="AJ5" s="127"/>
      <c r="AK5" s="127"/>
      <c r="AL5" s="127"/>
      <c r="AM5" s="127"/>
      <c r="AN5" s="127"/>
      <c r="AO5" s="127"/>
      <c r="AP5" s="127"/>
      <c r="AQ5" s="127"/>
      <c r="AR5" s="127"/>
      <c r="AS5" s="128"/>
    </row>
    <row r="6" spans="1:46" x14ac:dyDescent="0.15">
      <c r="A6" s="129"/>
      <c r="B6" s="125"/>
      <c r="C6" s="125"/>
      <c r="D6" s="125"/>
      <c r="E6" s="125"/>
      <c r="F6" s="125"/>
      <c r="G6" s="125"/>
      <c r="H6" s="125"/>
      <c r="I6" s="125"/>
      <c r="J6" s="125"/>
      <c r="K6" s="125"/>
      <c r="L6" s="125"/>
      <c r="M6" s="125"/>
      <c r="N6" s="125"/>
      <c r="O6" s="125"/>
      <c r="P6" s="125"/>
      <c r="Q6" s="125"/>
      <c r="R6" s="125"/>
      <c r="S6" s="125"/>
      <c r="T6" s="125"/>
      <c r="U6" s="125"/>
      <c r="V6" s="125"/>
      <c r="W6" s="125"/>
      <c r="X6" s="125"/>
      <c r="Y6" s="125"/>
      <c r="Z6" s="125"/>
      <c r="AA6" s="125"/>
      <c r="AB6" s="125"/>
      <c r="AC6" s="125"/>
      <c r="AD6" s="125"/>
      <c r="AE6" s="125"/>
      <c r="AF6" s="125"/>
      <c r="AG6" s="125"/>
      <c r="AH6" s="125"/>
      <c r="AI6" s="125"/>
      <c r="AJ6" s="125"/>
      <c r="AK6" s="130" t="s">
        <v>462</v>
      </c>
      <c r="AL6" s="130"/>
      <c r="AM6" s="130"/>
      <c r="AN6" s="130"/>
      <c r="AO6" s="125"/>
      <c r="AP6" s="125"/>
      <c r="AQ6" s="125"/>
      <c r="AR6" s="125"/>
    </row>
    <row r="7" spans="1:46" ht="13.5" customHeight="1" x14ac:dyDescent="0.15">
      <c r="A7" s="129"/>
      <c r="B7" s="125"/>
      <c r="C7" s="125"/>
      <c r="D7" s="125"/>
      <c r="E7" s="125"/>
      <c r="F7" s="125"/>
      <c r="G7" s="125"/>
      <c r="H7" s="125"/>
      <c r="I7" s="125"/>
      <c r="J7" s="125"/>
      <c r="K7" s="125"/>
      <c r="L7" s="125"/>
      <c r="M7" s="125"/>
      <c r="N7" s="125"/>
      <c r="O7" s="125"/>
      <c r="P7" s="125"/>
      <c r="Q7" s="125"/>
      <c r="R7" s="125"/>
      <c r="S7" s="125"/>
      <c r="T7" s="125"/>
      <c r="U7" s="125"/>
      <c r="V7" s="125"/>
      <c r="W7" s="125"/>
      <c r="X7" s="125"/>
      <c r="Y7" s="125"/>
      <c r="Z7" s="125"/>
      <c r="AA7" s="125"/>
      <c r="AB7" s="125"/>
      <c r="AC7" s="125"/>
      <c r="AD7" s="125"/>
      <c r="AE7" s="125"/>
      <c r="AF7" s="125"/>
      <c r="AG7" s="125"/>
      <c r="AH7" s="125"/>
      <c r="AI7" s="125"/>
      <c r="AJ7" s="125"/>
      <c r="AK7" s="132"/>
      <c r="AL7" s="133"/>
      <c r="AM7" s="133"/>
      <c r="AN7" s="134"/>
      <c r="AO7" s="1136" t="s">
        <v>463</v>
      </c>
      <c r="AP7" s="135"/>
      <c r="AQ7" s="136" t="s">
        <v>464</v>
      </c>
      <c r="AR7" s="137"/>
    </row>
    <row r="8" spans="1:46" x14ac:dyDescent="0.15">
      <c r="A8" s="129"/>
      <c r="B8" s="125"/>
      <c r="C8" s="125"/>
      <c r="D8" s="125"/>
      <c r="E8" s="125"/>
      <c r="F8" s="125"/>
      <c r="G8" s="125"/>
      <c r="H8" s="125"/>
      <c r="I8" s="125"/>
      <c r="J8" s="125"/>
      <c r="K8" s="125"/>
      <c r="L8" s="125"/>
      <c r="M8" s="125"/>
      <c r="N8" s="125"/>
      <c r="O8" s="125"/>
      <c r="P8" s="125"/>
      <c r="Q8" s="125"/>
      <c r="R8" s="125"/>
      <c r="S8" s="125"/>
      <c r="T8" s="125"/>
      <c r="U8" s="125"/>
      <c r="V8" s="125"/>
      <c r="W8" s="125"/>
      <c r="X8" s="125"/>
      <c r="Y8" s="125"/>
      <c r="Z8" s="125"/>
      <c r="AA8" s="125"/>
      <c r="AB8" s="125"/>
      <c r="AC8" s="125"/>
      <c r="AD8" s="125"/>
      <c r="AE8" s="125"/>
      <c r="AF8" s="125"/>
      <c r="AG8" s="125"/>
      <c r="AH8" s="125"/>
      <c r="AI8" s="125"/>
      <c r="AJ8" s="125"/>
      <c r="AK8" s="138"/>
      <c r="AL8" s="139"/>
      <c r="AM8" s="139"/>
      <c r="AN8" s="140"/>
      <c r="AO8" s="1137"/>
      <c r="AP8" s="141" t="s">
        <v>465</v>
      </c>
      <c r="AQ8" s="142" t="s">
        <v>466</v>
      </c>
      <c r="AR8" s="143" t="s">
        <v>467</v>
      </c>
    </row>
    <row r="9" spans="1:46" x14ac:dyDescent="0.15">
      <c r="A9" s="129"/>
      <c r="B9" s="125"/>
      <c r="C9" s="125"/>
      <c r="D9" s="125"/>
      <c r="E9" s="125"/>
      <c r="F9" s="125"/>
      <c r="G9" s="125"/>
      <c r="H9" s="125"/>
      <c r="I9" s="125"/>
      <c r="J9" s="125"/>
      <c r="K9" s="125"/>
      <c r="L9" s="125"/>
      <c r="M9" s="125"/>
      <c r="N9" s="125"/>
      <c r="O9" s="125"/>
      <c r="P9" s="125"/>
      <c r="Q9" s="125"/>
      <c r="R9" s="125"/>
      <c r="S9" s="125"/>
      <c r="T9" s="125"/>
      <c r="U9" s="125"/>
      <c r="V9" s="125"/>
      <c r="W9" s="125"/>
      <c r="X9" s="125"/>
      <c r="Y9" s="125"/>
      <c r="Z9" s="125"/>
      <c r="AA9" s="125"/>
      <c r="AB9" s="125"/>
      <c r="AC9" s="125"/>
      <c r="AD9" s="125"/>
      <c r="AE9" s="125"/>
      <c r="AF9" s="125"/>
      <c r="AG9" s="125"/>
      <c r="AH9" s="125"/>
      <c r="AI9" s="125"/>
      <c r="AJ9" s="125"/>
      <c r="AK9" s="1138" t="s">
        <v>468</v>
      </c>
      <c r="AL9" s="1139"/>
      <c r="AM9" s="1139"/>
      <c r="AN9" s="1140"/>
      <c r="AO9" s="144">
        <v>1344726</v>
      </c>
      <c r="AP9" s="144">
        <v>158278</v>
      </c>
      <c r="AQ9" s="145">
        <v>163770</v>
      </c>
      <c r="AR9" s="146">
        <v>-3.4</v>
      </c>
    </row>
    <row r="10" spans="1:46" ht="13.5" customHeight="1" x14ac:dyDescent="0.15">
      <c r="A10" s="129"/>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138" t="s">
        <v>469</v>
      </c>
      <c r="AL10" s="1139"/>
      <c r="AM10" s="1139"/>
      <c r="AN10" s="1140"/>
      <c r="AO10" s="147">
        <v>198382</v>
      </c>
      <c r="AP10" s="147">
        <v>23350</v>
      </c>
      <c r="AQ10" s="148">
        <v>24683</v>
      </c>
      <c r="AR10" s="149">
        <v>-5.4</v>
      </c>
    </row>
    <row r="11" spans="1:46" ht="13.5" customHeight="1" x14ac:dyDescent="0.15">
      <c r="A11" s="129"/>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138" t="s">
        <v>470</v>
      </c>
      <c r="AL11" s="1139"/>
      <c r="AM11" s="1139"/>
      <c r="AN11" s="1140"/>
      <c r="AO11" s="147" t="s">
        <v>471</v>
      </c>
      <c r="AP11" s="147" t="s">
        <v>471</v>
      </c>
      <c r="AQ11" s="148">
        <v>5136</v>
      </c>
      <c r="AR11" s="149" t="s">
        <v>471</v>
      </c>
    </row>
    <row r="12" spans="1:46" ht="13.5" customHeight="1" x14ac:dyDescent="0.15">
      <c r="A12" s="129"/>
      <c r="B12" s="125"/>
      <c r="C12" s="125"/>
      <c r="D12" s="125"/>
      <c r="E12" s="125"/>
      <c r="F12" s="125"/>
      <c r="G12" s="125"/>
      <c r="H12" s="125"/>
      <c r="I12" s="125"/>
      <c r="J12" s="125"/>
      <c r="K12" s="125"/>
      <c r="L12" s="125"/>
      <c r="M12" s="125"/>
      <c r="N12" s="125"/>
      <c r="O12" s="125"/>
      <c r="P12" s="125"/>
      <c r="Q12" s="125"/>
      <c r="R12" s="125"/>
      <c r="S12" s="125"/>
      <c r="T12" s="125"/>
      <c r="U12" s="125"/>
      <c r="V12" s="125"/>
      <c r="W12" s="125"/>
      <c r="X12" s="125"/>
      <c r="Y12" s="125"/>
      <c r="Z12" s="125"/>
      <c r="AA12" s="125"/>
      <c r="AB12" s="125"/>
      <c r="AC12" s="125"/>
      <c r="AD12" s="125"/>
      <c r="AE12" s="125"/>
      <c r="AF12" s="125"/>
      <c r="AG12" s="125"/>
      <c r="AH12" s="125"/>
      <c r="AI12" s="125"/>
      <c r="AJ12" s="125"/>
      <c r="AK12" s="1138" t="s">
        <v>472</v>
      </c>
      <c r="AL12" s="1139"/>
      <c r="AM12" s="1139"/>
      <c r="AN12" s="1140"/>
      <c r="AO12" s="147" t="s">
        <v>471</v>
      </c>
      <c r="AP12" s="147" t="s">
        <v>471</v>
      </c>
      <c r="AQ12" s="148" t="s">
        <v>471</v>
      </c>
      <c r="AR12" s="149" t="s">
        <v>471</v>
      </c>
    </row>
    <row r="13" spans="1:46" ht="13.5" customHeight="1" x14ac:dyDescent="0.15">
      <c r="A13" s="129"/>
      <c r="B13" s="125"/>
      <c r="C13" s="125"/>
      <c r="D13" s="125"/>
      <c r="E13" s="125"/>
      <c r="F13" s="125"/>
      <c r="G13" s="125"/>
      <c r="H13" s="125"/>
      <c r="I13" s="125"/>
      <c r="J13" s="125"/>
      <c r="K13" s="125"/>
      <c r="L13" s="125"/>
      <c r="M13" s="125"/>
      <c r="N13" s="125"/>
      <c r="O13" s="125"/>
      <c r="P13" s="125"/>
      <c r="Q13" s="125"/>
      <c r="R13" s="125"/>
      <c r="S13" s="125"/>
      <c r="T13" s="125"/>
      <c r="U13" s="125"/>
      <c r="V13" s="125"/>
      <c r="W13" s="125"/>
      <c r="X13" s="125"/>
      <c r="Y13" s="125"/>
      <c r="Z13" s="125"/>
      <c r="AA13" s="125"/>
      <c r="AB13" s="125"/>
      <c r="AC13" s="125"/>
      <c r="AD13" s="125"/>
      <c r="AE13" s="125"/>
      <c r="AF13" s="125"/>
      <c r="AG13" s="125"/>
      <c r="AH13" s="125"/>
      <c r="AI13" s="125"/>
      <c r="AJ13" s="125"/>
      <c r="AK13" s="1138" t="s">
        <v>473</v>
      </c>
      <c r="AL13" s="1139"/>
      <c r="AM13" s="1139"/>
      <c r="AN13" s="1140"/>
      <c r="AO13" s="147">
        <v>85258</v>
      </c>
      <c r="AP13" s="147">
        <v>10035</v>
      </c>
      <c r="AQ13" s="148">
        <v>6255</v>
      </c>
      <c r="AR13" s="149">
        <v>60.4</v>
      </c>
    </row>
    <row r="14" spans="1:46" ht="13.5" customHeight="1" x14ac:dyDescent="0.15">
      <c r="A14" s="129"/>
      <c r="B14" s="125"/>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138" t="s">
        <v>474</v>
      </c>
      <c r="AL14" s="1139"/>
      <c r="AM14" s="1139"/>
      <c r="AN14" s="1140"/>
      <c r="AO14" s="147">
        <v>153920</v>
      </c>
      <c r="AP14" s="147">
        <v>18117</v>
      </c>
      <c r="AQ14" s="148">
        <v>3424</v>
      </c>
      <c r="AR14" s="149">
        <v>429.1</v>
      </c>
    </row>
    <row r="15" spans="1:46" ht="13.5" customHeight="1" x14ac:dyDescent="0.15">
      <c r="A15" s="129"/>
      <c r="B15" s="125"/>
      <c r="C15" s="125"/>
      <c r="D15" s="125"/>
      <c r="E15" s="125"/>
      <c r="F15" s="125"/>
      <c r="G15" s="125"/>
      <c r="H15" s="125"/>
      <c r="I15" s="125"/>
      <c r="J15" s="125"/>
      <c r="K15" s="125"/>
      <c r="L15" s="125"/>
      <c r="M15" s="125"/>
      <c r="N15" s="125"/>
      <c r="O15" s="125"/>
      <c r="P15" s="125"/>
      <c r="Q15" s="125"/>
      <c r="R15" s="125"/>
      <c r="S15" s="125"/>
      <c r="T15" s="125"/>
      <c r="U15" s="125"/>
      <c r="V15" s="125"/>
      <c r="W15" s="125"/>
      <c r="X15" s="125"/>
      <c r="Y15" s="125"/>
      <c r="Z15" s="125"/>
      <c r="AA15" s="125"/>
      <c r="AB15" s="125"/>
      <c r="AC15" s="125"/>
      <c r="AD15" s="125"/>
      <c r="AE15" s="125"/>
      <c r="AF15" s="125"/>
      <c r="AG15" s="125"/>
      <c r="AH15" s="125"/>
      <c r="AI15" s="125"/>
      <c r="AJ15" s="125"/>
      <c r="AK15" s="1141" t="s">
        <v>475</v>
      </c>
      <c r="AL15" s="1142"/>
      <c r="AM15" s="1142"/>
      <c r="AN15" s="1143"/>
      <c r="AO15" s="147">
        <v>-116633</v>
      </c>
      <c r="AP15" s="147">
        <v>-13728</v>
      </c>
      <c r="AQ15" s="148">
        <v>-13292</v>
      </c>
      <c r="AR15" s="149">
        <v>3.3</v>
      </c>
    </row>
    <row r="16" spans="1:46" x14ac:dyDescent="0.15">
      <c r="A16" s="129"/>
      <c r="B16" s="125"/>
      <c r="C16" s="125"/>
      <c r="D16" s="125"/>
      <c r="E16" s="125"/>
      <c r="F16" s="125"/>
      <c r="G16" s="125"/>
      <c r="H16" s="125"/>
      <c r="I16" s="125"/>
      <c r="J16" s="125"/>
      <c r="K16" s="125"/>
      <c r="L16" s="125"/>
      <c r="M16" s="125"/>
      <c r="N16" s="125"/>
      <c r="O16" s="125"/>
      <c r="P16" s="125"/>
      <c r="Q16" s="125"/>
      <c r="R16" s="125"/>
      <c r="S16" s="125"/>
      <c r="T16" s="125"/>
      <c r="U16" s="125"/>
      <c r="V16" s="125"/>
      <c r="W16" s="125"/>
      <c r="X16" s="125"/>
      <c r="Y16" s="125"/>
      <c r="Z16" s="125"/>
      <c r="AA16" s="125"/>
      <c r="AB16" s="125"/>
      <c r="AC16" s="125"/>
      <c r="AD16" s="125"/>
      <c r="AE16" s="125"/>
      <c r="AF16" s="125"/>
      <c r="AG16" s="125"/>
      <c r="AH16" s="125"/>
      <c r="AI16" s="125"/>
      <c r="AJ16" s="125"/>
      <c r="AK16" s="1141" t="s">
        <v>128</v>
      </c>
      <c r="AL16" s="1142"/>
      <c r="AM16" s="1142"/>
      <c r="AN16" s="1143"/>
      <c r="AO16" s="147">
        <v>1665653</v>
      </c>
      <c r="AP16" s="147">
        <v>196051</v>
      </c>
      <c r="AQ16" s="148">
        <v>189976</v>
      </c>
      <c r="AR16" s="149">
        <v>3.2</v>
      </c>
    </row>
    <row r="17" spans="1:46" x14ac:dyDescent="0.15">
      <c r="A17" s="129"/>
      <c r="B17" s="125"/>
      <c r="C17" s="125"/>
      <c r="D17" s="125"/>
      <c r="E17" s="125"/>
      <c r="F17" s="125"/>
      <c r="G17" s="125"/>
      <c r="H17" s="125"/>
      <c r="I17" s="125"/>
      <c r="J17" s="125"/>
      <c r="K17" s="125"/>
      <c r="L17" s="125"/>
      <c r="M17" s="125"/>
      <c r="N17" s="125"/>
      <c r="O17" s="125"/>
      <c r="P17" s="125"/>
      <c r="Q17" s="125"/>
      <c r="R17" s="125"/>
      <c r="S17" s="125"/>
      <c r="T17" s="125"/>
      <c r="U17" s="125"/>
      <c r="V17" s="125"/>
      <c r="W17" s="125"/>
      <c r="X17" s="125"/>
      <c r="Y17" s="125"/>
      <c r="Z17" s="125"/>
      <c r="AA17" s="125"/>
      <c r="AB17" s="125"/>
      <c r="AC17" s="125"/>
      <c r="AD17" s="125"/>
      <c r="AE17" s="125"/>
      <c r="AF17" s="125"/>
      <c r="AG17" s="125"/>
      <c r="AH17" s="125"/>
      <c r="AI17" s="125"/>
      <c r="AJ17" s="125"/>
      <c r="AK17" s="125"/>
      <c r="AL17" s="125"/>
      <c r="AM17" s="125"/>
      <c r="AN17" s="125"/>
      <c r="AO17" s="125"/>
      <c r="AP17" s="125"/>
      <c r="AQ17" s="125"/>
      <c r="AR17" s="150"/>
    </row>
    <row r="18" spans="1:46" x14ac:dyDescent="0.15">
      <c r="A18" s="129"/>
      <c r="B18" s="125"/>
      <c r="C18" s="125"/>
      <c r="D18" s="125"/>
      <c r="E18" s="125"/>
      <c r="F18" s="125"/>
      <c r="G18" s="125"/>
      <c r="H18" s="125"/>
      <c r="I18" s="125"/>
      <c r="J18" s="125"/>
      <c r="K18" s="125"/>
      <c r="L18" s="125"/>
      <c r="M18" s="125"/>
      <c r="N18" s="125"/>
      <c r="O18" s="125"/>
      <c r="P18" s="125"/>
      <c r="Q18" s="125"/>
      <c r="R18" s="125"/>
      <c r="S18" s="125"/>
      <c r="T18" s="125"/>
      <c r="U18" s="125"/>
      <c r="V18" s="125"/>
      <c r="W18" s="125"/>
      <c r="X18" s="125"/>
      <c r="Y18" s="125"/>
      <c r="Z18" s="125"/>
      <c r="AA18" s="125"/>
      <c r="AB18" s="125"/>
      <c r="AC18" s="125"/>
      <c r="AD18" s="125"/>
      <c r="AE18" s="125"/>
      <c r="AF18" s="125"/>
      <c r="AG18" s="125"/>
      <c r="AH18" s="125"/>
      <c r="AI18" s="125"/>
      <c r="AJ18" s="125"/>
      <c r="AK18" s="125"/>
      <c r="AL18" s="125"/>
      <c r="AM18" s="125"/>
      <c r="AN18" s="125"/>
      <c r="AO18" s="125"/>
      <c r="AP18" s="125"/>
      <c r="AQ18" s="151"/>
      <c r="AR18" s="151"/>
    </row>
    <row r="19" spans="1:46" x14ac:dyDescent="0.15">
      <c r="A19" s="129"/>
      <c r="B19" s="125"/>
      <c r="C19" s="125"/>
      <c r="D19" s="125"/>
      <c r="E19" s="125"/>
      <c r="F19" s="125"/>
      <c r="G19" s="125"/>
      <c r="H19" s="125"/>
      <c r="I19" s="125"/>
      <c r="J19" s="125"/>
      <c r="K19" s="125"/>
      <c r="L19" s="125"/>
      <c r="M19" s="125"/>
      <c r="N19" s="125"/>
      <c r="O19" s="125"/>
      <c r="P19" s="125"/>
      <c r="Q19" s="125"/>
      <c r="R19" s="125"/>
      <c r="S19" s="125"/>
      <c r="T19" s="125"/>
      <c r="U19" s="125"/>
      <c r="V19" s="125"/>
      <c r="W19" s="125"/>
      <c r="X19" s="125"/>
      <c r="Y19" s="125"/>
      <c r="Z19" s="125"/>
      <c r="AA19" s="125"/>
      <c r="AB19" s="125"/>
      <c r="AC19" s="125"/>
      <c r="AD19" s="125"/>
      <c r="AE19" s="125"/>
      <c r="AF19" s="125"/>
      <c r="AG19" s="125"/>
      <c r="AH19" s="125"/>
      <c r="AI19" s="125"/>
      <c r="AJ19" s="125"/>
      <c r="AK19" s="125" t="s">
        <v>476</v>
      </c>
      <c r="AL19" s="125"/>
      <c r="AM19" s="125"/>
      <c r="AN19" s="125"/>
      <c r="AO19" s="125"/>
      <c r="AP19" s="125"/>
      <c r="AQ19" s="125"/>
      <c r="AR19" s="125"/>
    </row>
    <row r="20" spans="1:46" x14ac:dyDescent="0.15">
      <c r="A20" s="129"/>
      <c r="B20" s="125"/>
      <c r="C20" s="125"/>
      <c r="D20" s="125"/>
      <c r="E20" s="125"/>
      <c r="F20" s="125"/>
      <c r="G20" s="125"/>
      <c r="H20" s="125"/>
      <c r="I20" s="125"/>
      <c r="J20" s="125"/>
      <c r="K20" s="125"/>
      <c r="L20" s="125"/>
      <c r="M20" s="125"/>
      <c r="N20" s="125"/>
      <c r="O20" s="125"/>
      <c r="P20" s="125"/>
      <c r="Q20" s="125"/>
      <c r="R20" s="125"/>
      <c r="S20" s="125"/>
      <c r="T20" s="125"/>
      <c r="U20" s="125"/>
      <c r="V20" s="125"/>
      <c r="W20" s="125"/>
      <c r="X20" s="125"/>
      <c r="Y20" s="125"/>
      <c r="Z20" s="125"/>
      <c r="AA20" s="125"/>
      <c r="AB20" s="125"/>
      <c r="AC20" s="125"/>
      <c r="AD20" s="125"/>
      <c r="AE20" s="125"/>
      <c r="AF20" s="125"/>
      <c r="AG20" s="125"/>
      <c r="AH20" s="125"/>
      <c r="AI20" s="125"/>
      <c r="AJ20" s="125"/>
      <c r="AK20" s="152"/>
      <c r="AL20" s="153"/>
      <c r="AM20" s="153"/>
      <c r="AN20" s="154"/>
      <c r="AO20" s="155" t="s">
        <v>477</v>
      </c>
      <c r="AP20" s="156" t="s">
        <v>478</v>
      </c>
      <c r="AQ20" s="157" t="s">
        <v>479</v>
      </c>
      <c r="AR20" s="158"/>
    </row>
    <row r="21" spans="1:46" s="164" customFormat="1" x14ac:dyDescent="0.15">
      <c r="A21" s="159"/>
      <c r="B21" s="130"/>
      <c r="C21" s="130"/>
      <c r="D21" s="130"/>
      <c r="E21" s="130"/>
      <c r="F21" s="130"/>
      <c r="G21" s="130"/>
      <c r="H21" s="130"/>
      <c r="I21" s="130"/>
      <c r="J21" s="130"/>
      <c r="K21" s="130"/>
      <c r="L21" s="130"/>
      <c r="M21" s="130"/>
      <c r="N21" s="130"/>
      <c r="O21" s="130"/>
      <c r="P21" s="130"/>
      <c r="Q21" s="130"/>
      <c r="R21" s="130"/>
      <c r="S21" s="130"/>
      <c r="T21" s="130"/>
      <c r="U21" s="130"/>
      <c r="V21" s="130"/>
      <c r="W21" s="130"/>
      <c r="X21" s="130"/>
      <c r="Y21" s="130"/>
      <c r="Z21" s="130"/>
      <c r="AA21" s="130"/>
      <c r="AB21" s="130"/>
      <c r="AC21" s="130"/>
      <c r="AD21" s="130"/>
      <c r="AE21" s="130"/>
      <c r="AF21" s="130"/>
      <c r="AG21" s="130"/>
      <c r="AH21" s="130"/>
      <c r="AI21" s="130"/>
      <c r="AJ21" s="130"/>
      <c r="AK21" s="1144" t="s">
        <v>480</v>
      </c>
      <c r="AL21" s="1145"/>
      <c r="AM21" s="1145"/>
      <c r="AN21" s="1146"/>
      <c r="AO21" s="160">
        <v>16.95</v>
      </c>
      <c r="AP21" s="161">
        <v>16.39</v>
      </c>
      <c r="AQ21" s="162">
        <v>0.56000000000000005</v>
      </c>
      <c r="AR21" s="130"/>
      <c r="AS21" s="163"/>
      <c r="AT21" s="159"/>
    </row>
    <row r="22" spans="1:46" s="164" customFormat="1" x14ac:dyDescent="0.15">
      <c r="A22" s="159"/>
      <c r="B22" s="130"/>
      <c r="C22" s="130"/>
      <c r="D22" s="130"/>
      <c r="E22" s="130"/>
      <c r="F22" s="130"/>
      <c r="G22" s="130"/>
      <c r="H22" s="130"/>
      <c r="I22" s="130"/>
      <c r="J22" s="130"/>
      <c r="K22" s="130"/>
      <c r="L22" s="130"/>
      <c r="M22" s="130"/>
      <c r="N22" s="130"/>
      <c r="O22" s="130"/>
      <c r="P22" s="130"/>
      <c r="Q22" s="130"/>
      <c r="R22" s="130"/>
      <c r="S22" s="130"/>
      <c r="T22" s="130"/>
      <c r="U22" s="130"/>
      <c r="V22" s="130"/>
      <c r="W22" s="130"/>
      <c r="X22" s="130"/>
      <c r="Y22" s="130"/>
      <c r="Z22" s="130"/>
      <c r="AA22" s="130"/>
      <c r="AB22" s="130"/>
      <c r="AC22" s="130"/>
      <c r="AD22" s="130"/>
      <c r="AE22" s="130"/>
      <c r="AF22" s="130"/>
      <c r="AG22" s="130"/>
      <c r="AH22" s="130"/>
      <c r="AI22" s="130"/>
      <c r="AJ22" s="130"/>
      <c r="AK22" s="1144" t="s">
        <v>481</v>
      </c>
      <c r="AL22" s="1145"/>
      <c r="AM22" s="1145"/>
      <c r="AN22" s="1146"/>
      <c r="AO22" s="165">
        <v>96</v>
      </c>
      <c r="AP22" s="166">
        <v>95.8</v>
      </c>
      <c r="AQ22" s="167">
        <v>0.2</v>
      </c>
      <c r="AR22" s="151"/>
      <c r="AS22" s="163"/>
      <c r="AT22" s="159"/>
    </row>
    <row r="23" spans="1:46" s="164" customFormat="1" x14ac:dyDescent="0.15">
      <c r="A23" s="159"/>
      <c r="B23" s="130"/>
      <c r="C23" s="130"/>
      <c r="D23" s="130"/>
      <c r="E23" s="130"/>
      <c r="F23" s="130"/>
      <c r="G23" s="130"/>
      <c r="H23" s="130"/>
      <c r="I23" s="130"/>
      <c r="J23" s="130"/>
      <c r="K23" s="130"/>
      <c r="L23" s="130"/>
      <c r="M23" s="130"/>
      <c r="N23" s="130"/>
      <c r="O23" s="130"/>
      <c r="P23" s="130"/>
      <c r="Q23" s="130"/>
      <c r="R23" s="130"/>
      <c r="S23" s="130"/>
      <c r="T23" s="130"/>
      <c r="U23" s="130"/>
      <c r="V23" s="130"/>
      <c r="W23" s="130"/>
      <c r="X23" s="130"/>
      <c r="Y23" s="130"/>
      <c r="Z23" s="130"/>
      <c r="AA23" s="130"/>
      <c r="AB23" s="130"/>
      <c r="AC23" s="130"/>
      <c r="AD23" s="130"/>
      <c r="AE23" s="130"/>
      <c r="AF23" s="130"/>
      <c r="AG23" s="130"/>
      <c r="AH23" s="130"/>
      <c r="AI23" s="130"/>
      <c r="AJ23" s="130"/>
      <c r="AK23" s="130"/>
      <c r="AL23" s="130"/>
      <c r="AM23" s="130"/>
      <c r="AN23" s="130"/>
      <c r="AO23" s="130"/>
      <c r="AP23" s="151"/>
      <c r="AQ23" s="151"/>
      <c r="AR23" s="151"/>
      <c r="AS23" s="163"/>
      <c r="AT23" s="159"/>
    </row>
    <row r="24" spans="1:46" s="164" customFormat="1" x14ac:dyDescent="0.15">
      <c r="A24" s="159"/>
      <c r="B24" s="130"/>
      <c r="C24" s="130"/>
      <c r="D24" s="130"/>
      <c r="E24" s="130"/>
      <c r="F24" s="130"/>
      <c r="G24" s="130"/>
      <c r="H24" s="130"/>
      <c r="I24" s="130"/>
      <c r="J24" s="130"/>
      <c r="K24" s="130"/>
      <c r="L24" s="130"/>
      <c r="M24" s="130"/>
      <c r="N24" s="130"/>
      <c r="O24" s="130"/>
      <c r="P24" s="130"/>
      <c r="Q24" s="130"/>
      <c r="R24" s="130"/>
      <c r="S24" s="130"/>
      <c r="T24" s="130"/>
      <c r="U24" s="130"/>
      <c r="V24" s="130"/>
      <c r="W24" s="130"/>
      <c r="X24" s="130"/>
      <c r="Y24" s="130"/>
      <c r="Z24" s="130"/>
      <c r="AA24" s="130"/>
      <c r="AB24" s="130"/>
      <c r="AC24" s="130"/>
      <c r="AD24" s="130"/>
      <c r="AE24" s="130"/>
      <c r="AF24" s="130"/>
      <c r="AG24" s="130"/>
      <c r="AH24" s="130"/>
      <c r="AI24" s="130"/>
      <c r="AJ24" s="130"/>
      <c r="AK24" s="130"/>
      <c r="AL24" s="130"/>
      <c r="AM24" s="130"/>
      <c r="AN24" s="130"/>
      <c r="AO24" s="130"/>
      <c r="AP24" s="151"/>
      <c r="AQ24" s="151"/>
      <c r="AR24" s="151"/>
      <c r="AS24" s="163"/>
      <c r="AT24" s="159"/>
    </row>
    <row r="25" spans="1:46" s="164" customFormat="1" x14ac:dyDescent="0.15">
      <c r="A25" s="168"/>
      <c r="B25" s="169"/>
      <c r="C25" s="169"/>
      <c r="D25" s="169"/>
      <c r="E25" s="169"/>
      <c r="F25" s="169"/>
      <c r="G25" s="169"/>
      <c r="H25" s="169"/>
      <c r="I25" s="169"/>
      <c r="J25" s="169"/>
      <c r="K25" s="169"/>
      <c r="L25" s="169"/>
      <c r="M25" s="169"/>
      <c r="N25" s="169"/>
      <c r="O25" s="169"/>
      <c r="P25" s="169"/>
      <c r="Q25" s="169"/>
      <c r="R25" s="169"/>
      <c r="S25" s="169"/>
      <c r="T25" s="169"/>
      <c r="U25" s="169"/>
      <c r="V25" s="169"/>
      <c r="W25" s="169"/>
      <c r="X25" s="169"/>
      <c r="Y25" s="169"/>
      <c r="Z25" s="169"/>
      <c r="AA25" s="169"/>
      <c r="AB25" s="169"/>
      <c r="AC25" s="169"/>
      <c r="AD25" s="169"/>
      <c r="AE25" s="169"/>
      <c r="AF25" s="169"/>
      <c r="AG25" s="169"/>
      <c r="AH25" s="169"/>
      <c r="AI25" s="169"/>
      <c r="AJ25" s="169"/>
      <c r="AK25" s="169"/>
      <c r="AL25" s="169"/>
      <c r="AM25" s="169"/>
      <c r="AN25" s="169"/>
      <c r="AO25" s="169"/>
      <c r="AP25" s="170"/>
      <c r="AQ25" s="170"/>
      <c r="AR25" s="170"/>
      <c r="AS25" s="171"/>
      <c r="AT25" s="159"/>
    </row>
    <row r="26" spans="1:46" s="164" customFormat="1" x14ac:dyDescent="0.15">
      <c r="A26" s="1135" t="s">
        <v>482</v>
      </c>
      <c r="B26" s="1135"/>
      <c r="C26" s="1135"/>
      <c r="D26" s="1135"/>
      <c r="E26" s="1135"/>
      <c r="F26" s="1135"/>
      <c r="G26" s="1135"/>
      <c r="H26" s="1135"/>
      <c r="I26" s="1135"/>
      <c r="J26" s="1135"/>
      <c r="K26" s="1135"/>
      <c r="L26" s="1135"/>
      <c r="M26" s="1135"/>
      <c r="N26" s="1135"/>
      <c r="O26" s="1135"/>
      <c r="P26" s="1135"/>
      <c r="Q26" s="1135"/>
      <c r="R26" s="1135"/>
      <c r="S26" s="1135"/>
      <c r="T26" s="1135"/>
      <c r="U26" s="1135"/>
      <c r="V26" s="1135"/>
      <c r="W26" s="1135"/>
      <c r="X26" s="1135"/>
      <c r="Y26" s="1135"/>
      <c r="Z26" s="1135"/>
      <c r="AA26" s="1135"/>
      <c r="AB26" s="1135"/>
      <c r="AC26" s="1135"/>
      <c r="AD26" s="1135"/>
      <c r="AE26" s="1135"/>
      <c r="AF26" s="1135"/>
      <c r="AG26" s="1135"/>
      <c r="AH26" s="1135"/>
      <c r="AI26" s="1135"/>
      <c r="AJ26" s="1135"/>
      <c r="AK26" s="1135"/>
      <c r="AL26" s="1135"/>
      <c r="AM26" s="1135"/>
      <c r="AN26" s="1135"/>
      <c r="AO26" s="1135"/>
      <c r="AP26" s="1135"/>
      <c r="AQ26" s="1135"/>
      <c r="AR26" s="1135"/>
      <c r="AS26" s="1135"/>
      <c r="AT26" s="130"/>
    </row>
    <row r="27" spans="1:46" x14ac:dyDescent="0.15">
      <c r="A27" s="172"/>
      <c r="AO27" s="125"/>
      <c r="AP27" s="125"/>
      <c r="AQ27" s="125"/>
      <c r="AR27" s="125"/>
      <c r="AS27" s="125"/>
      <c r="AT27" s="125"/>
    </row>
    <row r="28" spans="1:46" ht="17.25" x14ac:dyDescent="0.15">
      <c r="A28" s="126" t="s">
        <v>483</v>
      </c>
      <c r="B28" s="127"/>
      <c r="C28" s="127"/>
      <c r="D28" s="127"/>
      <c r="E28" s="127"/>
      <c r="F28" s="127"/>
      <c r="G28" s="127"/>
      <c r="H28" s="127"/>
      <c r="I28" s="127"/>
      <c r="J28" s="127"/>
      <c r="K28" s="127"/>
      <c r="L28" s="127"/>
      <c r="M28" s="127"/>
      <c r="N28" s="127"/>
      <c r="O28" s="127"/>
      <c r="P28" s="127"/>
      <c r="Q28" s="127"/>
      <c r="R28" s="127"/>
      <c r="S28" s="127"/>
      <c r="T28" s="127"/>
      <c r="U28" s="127"/>
      <c r="V28" s="127"/>
      <c r="W28" s="127"/>
      <c r="X28" s="127"/>
      <c r="Y28" s="127"/>
      <c r="Z28" s="127"/>
      <c r="AA28" s="127"/>
      <c r="AB28" s="127"/>
      <c r="AC28" s="127"/>
      <c r="AD28" s="127"/>
      <c r="AE28" s="127"/>
      <c r="AF28" s="127"/>
      <c r="AG28" s="127"/>
      <c r="AH28" s="127"/>
      <c r="AI28" s="127"/>
      <c r="AJ28" s="127"/>
      <c r="AK28" s="127"/>
      <c r="AL28" s="127"/>
      <c r="AM28" s="127"/>
      <c r="AN28" s="127"/>
      <c r="AO28" s="127"/>
      <c r="AP28" s="127"/>
      <c r="AQ28" s="127"/>
      <c r="AR28" s="127"/>
      <c r="AS28" s="173"/>
    </row>
    <row r="29" spans="1:46" x14ac:dyDescent="0.15">
      <c r="A29" s="129"/>
      <c r="B29" s="125"/>
      <c r="C29" s="125"/>
      <c r="D29" s="125"/>
      <c r="E29" s="125"/>
      <c r="F29" s="125"/>
      <c r="G29" s="125"/>
      <c r="H29" s="125"/>
      <c r="I29" s="125"/>
      <c r="J29" s="125"/>
      <c r="K29" s="125"/>
      <c r="L29" s="125"/>
      <c r="M29" s="125"/>
      <c r="N29" s="125"/>
      <c r="O29" s="125"/>
      <c r="P29" s="125"/>
      <c r="Q29" s="125"/>
      <c r="R29" s="125"/>
      <c r="S29" s="125"/>
      <c r="T29" s="125"/>
      <c r="U29" s="125"/>
      <c r="V29" s="125"/>
      <c r="W29" s="125"/>
      <c r="X29" s="125"/>
      <c r="Y29" s="125"/>
      <c r="Z29" s="125"/>
      <c r="AA29" s="125"/>
      <c r="AB29" s="125"/>
      <c r="AC29" s="125"/>
      <c r="AD29" s="125"/>
      <c r="AE29" s="125"/>
      <c r="AF29" s="125"/>
      <c r="AG29" s="125"/>
      <c r="AH29" s="125"/>
      <c r="AI29" s="125"/>
      <c r="AJ29" s="125"/>
      <c r="AK29" s="130" t="s">
        <v>484</v>
      </c>
      <c r="AL29" s="130"/>
      <c r="AM29" s="130"/>
      <c r="AN29" s="130"/>
      <c r="AO29" s="125"/>
      <c r="AP29" s="125"/>
      <c r="AQ29" s="125"/>
      <c r="AR29" s="125"/>
      <c r="AS29" s="174"/>
    </row>
    <row r="30" spans="1:46" ht="13.5" customHeight="1" x14ac:dyDescent="0.15">
      <c r="A30" s="129"/>
      <c r="B30" s="125"/>
      <c r="C30" s="125"/>
      <c r="D30" s="125"/>
      <c r="E30" s="125"/>
      <c r="F30" s="125"/>
      <c r="G30" s="125"/>
      <c r="H30" s="125"/>
      <c r="I30" s="125"/>
      <c r="J30" s="125"/>
      <c r="K30" s="125"/>
      <c r="L30" s="125"/>
      <c r="M30" s="125"/>
      <c r="N30" s="125"/>
      <c r="O30" s="125"/>
      <c r="P30" s="125"/>
      <c r="Q30" s="125"/>
      <c r="R30" s="125"/>
      <c r="S30" s="125"/>
      <c r="T30" s="125"/>
      <c r="U30" s="125"/>
      <c r="V30" s="125"/>
      <c r="W30" s="125"/>
      <c r="X30" s="125"/>
      <c r="Y30" s="125"/>
      <c r="Z30" s="125"/>
      <c r="AA30" s="125"/>
      <c r="AB30" s="125"/>
      <c r="AC30" s="125"/>
      <c r="AD30" s="125"/>
      <c r="AE30" s="125"/>
      <c r="AF30" s="125"/>
      <c r="AG30" s="125"/>
      <c r="AH30" s="125"/>
      <c r="AI30" s="125"/>
      <c r="AJ30" s="125"/>
      <c r="AK30" s="132"/>
      <c r="AL30" s="133"/>
      <c r="AM30" s="133"/>
      <c r="AN30" s="134"/>
      <c r="AO30" s="1136" t="s">
        <v>463</v>
      </c>
      <c r="AP30" s="135"/>
      <c r="AQ30" s="136" t="s">
        <v>464</v>
      </c>
      <c r="AR30" s="137"/>
    </row>
    <row r="31" spans="1:46" x14ac:dyDescent="0.15">
      <c r="A31" s="129"/>
      <c r="B31" s="125"/>
      <c r="C31" s="125"/>
      <c r="D31" s="125"/>
      <c r="E31" s="125"/>
      <c r="F31" s="125"/>
      <c r="G31" s="125"/>
      <c r="H31" s="125"/>
      <c r="I31" s="125"/>
      <c r="J31" s="125"/>
      <c r="K31" s="125"/>
      <c r="L31" s="125"/>
      <c r="M31" s="125"/>
      <c r="N31" s="125"/>
      <c r="O31" s="125"/>
      <c r="P31" s="125"/>
      <c r="Q31" s="125"/>
      <c r="R31" s="125"/>
      <c r="S31" s="125"/>
      <c r="T31" s="125"/>
      <c r="U31" s="125"/>
      <c r="V31" s="125"/>
      <c r="W31" s="125"/>
      <c r="X31" s="125"/>
      <c r="Y31" s="125"/>
      <c r="Z31" s="125"/>
      <c r="AA31" s="125"/>
      <c r="AB31" s="125"/>
      <c r="AC31" s="125"/>
      <c r="AD31" s="125"/>
      <c r="AE31" s="125"/>
      <c r="AF31" s="125"/>
      <c r="AG31" s="125"/>
      <c r="AH31" s="125"/>
      <c r="AI31" s="125"/>
      <c r="AJ31" s="125"/>
      <c r="AK31" s="138"/>
      <c r="AL31" s="139"/>
      <c r="AM31" s="139"/>
      <c r="AN31" s="140"/>
      <c r="AO31" s="1137"/>
      <c r="AP31" s="141" t="s">
        <v>465</v>
      </c>
      <c r="AQ31" s="142" t="s">
        <v>466</v>
      </c>
      <c r="AR31" s="143" t="s">
        <v>467</v>
      </c>
    </row>
    <row r="32" spans="1:46" ht="27" customHeight="1" x14ac:dyDescent="0.15">
      <c r="A32" s="129"/>
      <c r="B32" s="125"/>
      <c r="C32" s="125"/>
      <c r="D32" s="125"/>
      <c r="E32" s="125"/>
      <c r="F32" s="125"/>
      <c r="G32" s="125"/>
      <c r="H32" s="125"/>
      <c r="I32" s="125"/>
      <c r="J32" s="125"/>
      <c r="K32" s="125"/>
      <c r="L32" s="125"/>
      <c r="M32" s="125"/>
      <c r="N32" s="125"/>
      <c r="O32" s="125"/>
      <c r="P32" s="125"/>
      <c r="Q32" s="125"/>
      <c r="R32" s="125"/>
      <c r="S32" s="125"/>
      <c r="T32" s="125"/>
      <c r="U32" s="125"/>
      <c r="V32" s="125"/>
      <c r="W32" s="125"/>
      <c r="X32" s="125"/>
      <c r="Y32" s="125"/>
      <c r="Z32" s="125"/>
      <c r="AA32" s="125"/>
      <c r="AB32" s="125"/>
      <c r="AC32" s="125"/>
      <c r="AD32" s="125"/>
      <c r="AE32" s="125"/>
      <c r="AF32" s="125"/>
      <c r="AG32" s="125"/>
      <c r="AH32" s="125"/>
      <c r="AI32" s="125"/>
      <c r="AJ32" s="125"/>
      <c r="AK32" s="1152" t="s">
        <v>485</v>
      </c>
      <c r="AL32" s="1153"/>
      <c r="AM32" s="1153"/>
      <c r="AN32" s="1154"/>
      <c r="AO32" s="175">
        <v>1391500</v>
      </c>
      <c r="AP32" s="175">
        <v>163783</v>
      </c>
      <c r="AQ32" s="176">
        <v>115605</v>
      </c>
      <c r="AR32" s="177">
        <v>41.7</v>
      </c>
    </row>
    <row r="33" spans="1:46" ht="13.5" customHeight="1" x14ac:dyDescent="0.15">
      <c r="A33" s="129"/>
      <c r="B33" s="125"/>
      <c r="C33" s="125"/>
      <c r="D33" s="125"/>
      <c r="E33" s="125"/>
      <c r="F33" s="125"/>
      <c r="G33" s="125"/>
      <c r="H33" s="125"/>
      <c r="I33" s="125"/>
      <c r="J33" s="125"/>
      <c r="K33" s="125"/>
      <c r="L33" s="125"/>
      <c r="M33" s="125"/>
      <c r="N33" s="125"/>
      <c r="O33" s="125"/>
      <c r="P33" s="125"/>
      <c r="Q33" s="125"/>
      <c r="R33" s="125"/>
      <c r="S33" s="125"/>
      <c r="T33" s="125"/>
      <c r="U33" s="125"/>
      <c r="V33" s="125"/>
      <c r="W33" s="125"/>
      <c r="X33" s="125"/>
      <c r="Y33" s="125"/>
      <c r="Z33" s="125"/>
      <c r="AA33" s="125"/>
      <c r="AB33" s="125"/>
      <c r="AC33" s="125"/>
      <c r="AD33" s="125"/>
      <c r="AE33" s="125"/>
      <c r="AF33" s="125"/>
      <c r="AG33" s="125"/>
      <c r="AH33" s="125"/>
      <c r="AI33" s="125"/>
      <c r="AJ33" s="125"/>
      <c r="AK33" s="1152" t="s">
        <v>486</v>
      </c>
      <c r="AL33" s="1153"/>
      <c r="AM33" s="1153"/>
      <c r="AN33" s="1154"/>
      <c r="AO33" s="175" t="s">
        <v>471</v>
      </c>
      <c r="AP33" s="175" t="s">
        <v>471</v>
      </c>
      <c r="AQ33" s="176">
        <v>170</v>
      </c>
      <c r="AR33" s="177" t="s">
        <v>471</v>
      </c>
    </row>
    <row r="34" spans="1:46" ht="27" customHeight="1" x14ac:dyDescent="0.15">
      <c r="A34" s="129"/>
      <c r="B34" s="125"/>
      <c r="C34" s="125"/>
      <c r="D34" s="125"/>
      <c r="E34" s="125"/>
      <c r="F34" s="125"/>
      <c r="G34" s="125"/>
      <c r="H34" s="125"/>
      <c r="I34" s="125"/>
      <c r="J34" s="125"/>
      <c r="K34" s="125"/>
      <c r="L34" s="125"/>
      <c r="M34" s="125"/>
      <c r="N34" s="125"/>
      <c r="O34" s="125"/>
      <c r="P34" s="125"/>
      <c r="Q34" s="125"/>
      <c r="R34" s="125"/>
      <c r="S34" s="125"/>
      <c r="T34" s="125"/>
      <c r="U34" s="125"/>
      <c r="V34" s="125"/>
      <c r="W34" s="125"/>
      <c r="X34" s="125"/>
      <c r="Y34" s="125"/>
      <c r="Z34" s="125"/>
      <c r="AA34" s="125"/>
      <c r="AB34" s="125"/>
      <c r="AC34" s="125"/>
      <c r="AD34" s="125"/>
      <c r="AE34" s="125"/>
      <c r="AF34" s="125"/>
      <c r="AG34" s="125"/>
      <c r="AH34" s="125"/>
      <c r="AI34" s="125"/>
      <c r="AJ34" s="125"/>
      <c r="AK34" s="1152" t="s">
        <v>487</v>
      </c>
      <c r="AL34" s="1153"/>
      <c r="AM34" s="1153"/>
      <c r="AN34" s="1154"/>
      <c r="AO34" s="175" t="s">
        <v>471</v>
      </c>
      <c r="AP34" s="175" t="s">
        <v>471</v>
      </c>
      <c r="AQ34" s="176">
        <v>200</v>
      </c>
      <c r="AR34" s="177" t="s">
        <v>471</v>
      </c>
    </row>
    <row r="35" spans="1:46" ht="27" customHeight="1" x14ac:dyDescent="0.15">
      <c r="A35" s="129"/>
      <c r="B35" s="125"/>
      <c r="C35" s="125"/>
      <c r="D35" s="125"/>
      <c r="E35" s="125"/>
      <c r="F35" s="125"/>
      <c r="G35" s="125"/>
      <c r="H35" s="125"/>
      <c r="I35" s="125"/>
      <c r="J35" s="125"/>
      <c r="K35" s="125"/>
      <c r="L35" s="125"/>
      <c r="M35" s="125"/>
      <c r="N35" s="125"/>
      <c r="O35" s="125"/>
      <c r="P35" s="125"/>
      <c r="Q35" s="125"/>
      <c r="R35" s="125"/>
      <c r="S35" s="125"/>
      <c r="T35" s="125"/>
      <c r="U35" s="125"/>
      <c r="V35" s="125"/>
      <c r="W35" s="125"/>
      <c r="X35" s="125"/>
      <c r="Y35" s="125"/>
      <c r="Z35" s="125"/>
      <c r="AA35" s="125"/>
      <c r="AB35" s="125"/>
      <c r="AC35" s="125"/>
      <c r="AD35" s="125"/>
      <c r="AE35" s="125"/>
      <c r="AF35" s="125"/>
      <c r="AG35" s="125"/>
      <c r="AH35" s="125"/>
      <c r="AI35" s="125"/>
      <c r="AJ35" s="125"/>
      <c r="AK35" s="1152" t="s">
        <v>488</v>
      </c>
      <c r="AL35" s="1153"/>
      <c r="AM35" s="1153"/>
      <c r="AN35" s="1154"/>
      <c r="AO35" s="175">
        <v>197715</v>
      </c>
      <c r="AP35" s="175">
        <v>23272</v>
      </c>
      <c r="AQ35" s="176">
        <v>23913</v>
      </c>
      <c r="AR35" s="177">
        <v>-2.7</v>
      </c>
    </row>
    <row r="36" spans="1:46" ht="27" customHeight="1" x14ac:dyDescent="0.15">
      <c r="A36" s="129"/>
      <c r="B36" s="125"/>
      <c r="C36" s="125"/>
      <c r="D36" s="125"/>
      <c r="E36" s="125"/>
      <c r="F36" s="125"/>
      <c r="G36" s="125"/>
      <c r="H36" s="125"/>
      <c r="I36" s="125"/>
      <c r="J36" s="125"/>
      <c r="K36" s="125"/>
      <c r="L36" s="125"/>
      <c r="M36" s="125"/>
      <c r="N36" s="125"/>
      <c r="O36" s="125"/>
      <c r="P36" s="125"/>
      <c r="Q36" s="125"/>
      <c r="R36" s="125"/>
      <c r="S36" s="125"/>
      <c r="T36" s="125"/>
      <c r="U36" s="125"/>
      <c r="V36" s="125"/>
      <c r="W36" s="125"/>
      <c r="X36" s="125"/>
      <c r="Y36" s="125"/>
      <c r="Z36" s="125"/>
      <c r="AA36" s="125"/>
      <c r="AB36" s="125"/>
      <c r="AC36" s="125"/>
      <c r="AD36" s="125"/>
      <c r="AE36" s="125"/>
      <c r="AF36" s="125"/>
      <c r="AG36" s="125"/>
      <c r="AH36" s="125"/>
      <c r="AI36" s="125"/>
      <c r="AJ36" s="125"/>
      <c r="AK36" s="1152" t="s">
        <v>489</v>
      </c>
      <c r="AL36" s="1153"/>
      <c r="AM36" s="1153"/>
      <c r="AN36" s="1154"/>
      <c r="AO36" s="175">
        <v>18286</v>
      </c>
      <c r="AP36" s="175">
        <v>2152</v>
      </c>
      <c r="AQ36" s="176">
        <v>3903</v>
      </c>
      <c r="AR36" s="177">
        <v>-44.9</v>
      </c>
    </row>
    <row r="37" spans="1:46" ht="13.5" customHeight="1" x14ac:dyDescent="0.15">
      <c r="A37" s="129"/>
      <c r="B37" s="125"/>
      <c r="C37" s="125"/>
      <c r="D37" s="125"/>
      <c r="E37" s="125"/>
      <c r="F37" s="125"/>
      <c r="G37" s="125"/>
      <c r="H37" s="125"/>
      <c r="I37" s="125"/>
      <c r="J37" s="125"/>
      <c r="K37" s="125"/>
      <c r="L37" s="125"/>
      <c r="M37" s="125"/>
      <c r="N37" s="125"/>
      <c r="O37" s="125"/>
      <c r="P37" s="125"/>
      <c r="Q37" s="125"/>
      <c r="R37" s="125"/>
      <c r="S37" s="125"/>
      <c r="T37" s="125"/>
      <c r="U37" s="125"/>
      <c r="V37" s="125"/>
      <c r="W37" s="125"/>
      <c r="X37" s="125"/>
      <c r="Y37" s="125"/>
      <c r="Z37" s="125"/>
      <c r="AA37" s="125"/>
      <c r="AB37" s="125"/>
      <c r="AC37" s="125"/>
      <c r="AD37" s="125"/>
      <c r="AE37" s="125"/>
      <c r="AF37" s="125"/>
      <c r="AG37" s="125"/>
      <c r="AH37" s="125"/>
      <c r="AI37" s="125"/>
      <c r="AJ37" s="125"/>
      <c r="AK37" s="1152" t="s">
        <v>490</v>
      </c>
      <c r="AL37" s="1153"/>
      <c r="AM37" s="1153"/>
      <c r="AN37" s="1154"/>
      <c r="AO37" s="175">
        <v>1110</v>
      </c>
      <c r="AP37" s="175">
        <v>131</v>
      </c>
      <c r="AQ37" s="176">
        <v>982</v>
      </c>
      <c r="AR37" s="177">
        <v>-86.7</v>
      </c>
    </row>
    <row r="38" spans="1:46" ht="27" customHeight="1" x14ac:dyDescent="0.15">
      <c r="A38" s="129"/>
      <c r="B38" s="125"/>
      <c r="C38" s="125"/>
      <c r="D38" s="125"/>
      <c r="E38" s="125"/>
      <c r="F38" s="125"/>
      <c r="G38" s="125"/>
      <c r="H38" s="125"/>
      <c r="I38" s="125"/>
      <c r="J38" s="125"/>
      <c r="K38" s="125"/>
      <c r="L38" s="125"/>
      <c r="M38" s="125"/>
      <c r="N38" s="125"/>
      <c r="O38" s="125"/>
      <c r="P38" s="125"/>
      <c r="Q38" s="125"/>
      <c r="R38" s="125"/>
      <c r="S38" s="125"/>
      <c r="T38" s="125"/>
      <c r="U38" s="125"/>
      <c r="V38" s="125"/>
      <c r="W38" s="125"/>
      <c r="X38" s="125"/>
      <c r="Y38" s="125"/>
      <c r="Z38" s="125"/>
      <c r="AA38" s="125"/>
      <c r="AB38" s="125"/>
      <c r="AC38" s="125"/>
      <c r="AD38" s="125"/>
      <c r="AE38" s="125"/>
      <c r="AF38" s="125"/>
      <c r="AG38" s="125"/>
      <c r="AH38" s="125"/>
      <c r="AI38" s="125"/>
      <c r="AJ38" s="125"/>
      <c r="AK38" s="1155" t="s">
        <v>491</v>
      </c>
      <c r="AL38" s="1156"/>
      <c r="AM38" s="1156"/>
      <c r="AN38" s="1157"/>
      <c r="AO38" s="178" t="s">
        <v>471</v>
      </c>
      <c r="AP38" s="178" t="s">
        <v>471</v>
      </c>
      <c r="AQ38" s="179">
        <v>19</v>
      </c>
      <c r="AR38" s="167" t="s">
        <v>471</v>
      </c>
      <c r="AS38" s="174"/>
    </row>
    <row r="39" spans="1:46" x14ac:dyDescent="0.15">
      <c r="A39" s="129"/>
      <c r="B39" s="125"/>
      <c r="C39" s="125"/>
      <c r="D39" s="125"/>
      <c r="E39" s="125"/>
      <c r="F39" s="125"/>
      <c r="G39" s="125"/>
      <c r="H39" s="125"/>
      <c r="I39" s="125"/>
      <c r="J39" s="125"/>
      <c r="K39" s="125"/>
      <c r="L39" s="125"/>
      <c r="M39" s="125"/>
      <c r="N39" s="125"/>
      <c r="O39" s="125"/>
      <c r="P39" s="125"/>
      <c r="Q39" s="125"/>
      <c r="R39" s="125"/>
      <c r="S39" s="125"/>
      <c r="T39" s="125"/>
      <c r="U39" s="125"/>
      <c r="V39" s="125"/>
      <c r="W39" s="125"/>
      <c r="X39" s="125"/>
      <c r="Y39" s="125"/>
      <c r="Z39" s="125"/>
      <c r="AA39" s="125"/>
      <c r="AB39" s="125"/>
      <c r="AC39" s="125"/>
      <c r="AD39" s="125"/>
      <c r="AE39" s="125"/>
      <c r="AF39" s="125"/>
      <c r="AG39" s="125"/>
      <c r="AH39" s="125"/>
      <c r="AI39" s="125"/>
      <c r="AJ39" s="125"/>
      <c r="AK39" s="1155" t="s">
        <v>492</v>
      </c>
      <c r="AL39" s="1156"/>
      <c r="AM39" s="1156"/>
      <c r="AN39" s="1157"/>
      <c r="AO39" s="175">
        <v>-8217</v>
      </c>
      <c r="AP39" s="175">
        <v>-967</v>
      </c>
      <c r="AQ39" s="176">
        <v>-4902</v>
      </c>
      <c r="AR39" s="177">
        <v>-80.3</v>
      </c>
      <c r="AS39" s="174"/>
    </row>
    <row r="40" spans="1:46" ht="27" customHeight="1" x14ac:dyDescent="0.15">
      <c r="A40" s="129"/>
      <c r="B40" s="125"/>
      <c r="C40" s="125"/>
      <c r="D40" s="125"/>
      <c r="E40" s="125"/>
      <c r="F40" s="125"/>
      <c r="G40" s="125"/>
      <c r="H40" s="125"/>
      <c r="I40" s="125"/>
      <c r="J40" s="125"/>
      <c r="K40" s="125"/>
      <c r="L40" s="125"/>
      <c r="M40" s="125"/>
      <c r="N40" s="125"/>
      <c r="O40" s="125"/>
      <c r="P40" s="125"/>
      <c r="Q40" s="125"/>
      <c r="R40" s="125"/>
      <c r="S40" s="125"/>
      <c r="T40" s="125"/>
      <c r="U40" s="125"/>
      <c r="V40" s="125"/>
      <c r="W40" s="125"/>
      <c r="X40" s="125"/>
      <c r="Y40" s="125"/>
      <c r="Z40" s="125"/>
      <c r="AA40" s="125"/>
      <c r="AB40" s="125"/>
      <c r="AC40" s="125"/>
      <c r="AD40" s="125"/>
      <c r="AE40" s="125"/>
      <c r="AF40" s="125"/>
      <c r="AG40" s="125"/>
      <c r="AH40" s="125"/>
      <c r="AI40" s="125"/>
      <c r="AJ40" s="125"/>
      <c r="AK40" s="1152" t="s">
        <v>493</v>
      </c>
      <c r="AL40" s="1153"/>
      <c r="AM40" s="1153"/>
      <c r="AN40" s="1154"/>
      <c r="AO40" s="175">
        <v>-1292681</v>
      </c>
      <c r="AP40" s="175">
        <v>-152152</v>
      </c>
      <c r="AQ40" s="176">
        <v>-94813</v>
      </c>
      <c r="AR40" s="177">
        <v>60.5</v>
      </c>
      <c r="AS40" s="174"/>
    </row>
    <row r="41" spans="1:46" x14ac:dyDescent="0.15">
      <c r="A41" s="129"/>
      <c r="B41" s="125"/>
      <c r="C41" s="125"/>
      <c r="D41" s="125"/>
      <c r="E41" s="125"/>
      <c r="F41" s="125"/>
      <c r="G41" s="125"/>
      <c r="H41" s="125"/>
      <c r="I41" s="125"/>
      <c r="J41" s="125"/>
      <c r="K41" s="125"/>
      <c r="L41" s="125"/>
      <c r="M41" s="125"/>
      <c r="N41" s="125"/>
      <c r="O41" s="125"/>
      <c r="P41" s="125"/>
      <c r="Q41" s="125"/>
      <c r="R41" s="125"/>
      <c r="S41" s="125"/>
      <c r="T41" s="125"/>
      <c r="U41" s="125"/>
      <c r="V41" s="125"/>
      <c r="W41" s="125"/>
      <c r="X41" s="125"/>
      <c r="Y41" s="125"/>
      <c r="Z41" s="125"/>
      <c r="AA41" s="125"/>
      <c r="AB41" s="125"/>
      <c r="AC41" s="125"/>
      <c r="AD41" s="125"/>
      <c r="AE41" s="125"/>
      <c r="AF41" s="125"/>
      <c r="AG41" s="125"/>
      <c r="AH41" s="125"/>
      <c r="AI41" s="125"/>
      <c r="AJ41" s="125"/>
      <c r="AK41" s="1158" t="s">
        <v>243</v>
      </c>
      <c r="AL41" s="1159"/>
      <c r="AM41" s="1159"/>
      <c r="AN41" s="1160"/>
      <c r="AO41" s="175">
        <v>307713</v>
      </c>
      <c r="AP41" s="175">
        <v>36219</v>
      </c>
      <c r="AQ41" s="176">
        <v>45077</v>
      </c>
      <c r="AR41" s="177">
        <v>-19.7</v>
      </c>
      <c r="AS41" s="174"/>
    </row>
    <row r="42" spans="1:46" x14ac:dyDescent="0.15">
      <c r="A42" s="129"/>
      <c r="B42" s="125"/>
      <c r="C42" s="125"/>
      <c r="D42" s="125"/>
      <c r="E42" s="125"/>
      <c r="F42" s="125"/>
      <c r="G42" s="125"/>
      <c r="H42" s="125"/>
      <c r="I42" s="125"/>
      <c r="J42" s="125"/>
      <c r="K42" s="125"/>
      <c r="L42" s="125"/>
      <c r="M42" s="125"/>
      <c r="N42" s="125"/>
      <c r="O42" s="125"/>
      <c r="P42" s="125"/>
      <c r="Q42" s="125"/>
      <c r="R42" s="125"/>
      <c r="S42" s="125"/>
      <c r="T42" s="125"/>
      <c r="U42" s="125"/>
      <c r="V42" s="125"/>
      <c r="W42" s="125"/>
      <c r="X42" s="125"/>
      <c r="Y42" s="125"/>
      <c r="Z42" s="125"/>
      <c r="AA42" s="125"/>
      <c r="AB42" s="125"/>
      <c r="AC42" s="125"/>
      <c r="AD42" s="125"/>
      <c r="AE42" s="125"/>
      <c r="AF42" s="125"/>
      <c r="AG42" s="125"/>
      <c r="AH42" s="125"/>
      <c r="AI42" s="125"/>
      <c r="AJ42" s="125"/>
      <c r="AK42" s="180" t="s">
        <v>494</v>
      </c>
      <c r="AL42" s="125"/>
      <c r="AM42" s="125"/>
      <c r="AN42" s="125"/>
      <c r="AO42" s="125"/>
      <c r="AP42" s="125"/>
      <c r="AQ42" s="151"/>
      <c r="AR42" s="151"/>
      <c r="AS42" s="174"/>
    </row>
    <row r="43" spans="1:46" x14ac:dyDescent="0.15">
      <c r="A43" s="129"/>
      <c r="B43" s="125"/>
      <c r="C43" s="125"/>
      <c r="D43" s="125"/>
      <c r="E43" s="125"/>
      <c r="F43" s="125"/>
      <c r="G43" s="125"/>
      <c r="H43" s="125"/>
      <c r="I43" s="125"/>
      <c r="J43" s="125"/>
      <c r="K43" s="125"/>
      <c r="L43" s="125"/>
      <c r="M43" s="125"/>
      <c r="N43" s="125"/>
      <c r="O43" s="125"/>
      <c r="P43" s="125"/>
      <c r="Q43" s="125"/>
      <c r="R43" s="125"/>
      <c r="S43" s="125"/>
      <c r="T43" s="125"/>
      <c r="U43" s="125"/>
      <c r="V43" s="125"/>
      <c r="W43" s="125"/>
      <c r="X43" s="125"/>
      <c r="Y43" s="125"/>
      <c r="Z43" s="125"/>
      <c r="AA43" s="125"/>
      <c r="AB43" s="125"/>
      <c r="AC43" s="125"/>
      <c r="AD43" s="125"/>
      <c r="AE43" s="125"/>
      <c r="AF43" s="125"/>
      <c r="AG43" s="125"/>
      <c r="AH43" s="125"/>
      <c r="AI43" s="125"/>
      <c r="AJ43" s="125"/>
      <c r="AK43" s="125"/>
      <c r="AL43" s="125"/>
      <c r="AM43" s="125"/>
      <c r="AN43" s="125"/>
      <c r="AO43" s="125"/>
      <c r="AP43" s="181"/>
      <c r="AQ43" s="151"/>
      <c r="AR43" s="125"/>
      <c r="AS43" s="174"/>
    </row>
    <row r="44" spans="1:46" x14ac:dyDescent="0.15">
      <c r="A44" s="129"/>
      <c r="B44" s="125"/>
      <c r="C44" s="125"/>
      <c r="D44" s="125"/>
      <c r="E44" s="125"/>
      <c r="F44" s="125"/>
      <c r="G44" s="125"/>
      <c r="H44" s="125"/>
      <c r="I44" s="125"/>
      <c r="J44" s="125"/>
      <c r="K44" s="125"/>
      <c r="L44" s="125"/>
      <c r="M44" s="125"/>
      <c r="N44" s="125"/>
      <c r="O44" s="125"/>
      <c r="P44" s="125"/>
      <c r="Q44" s="125"/>
      <c r="R44" s="125"/>
      <c r="S44" s="125"/>
      <c r="T44" s="125"/>
      <c r="U44" s="125"/>
      <c r="V44" s="125"/>
      <c r="W44" s="125"/>
      <c r="X44" s="125"/>
      <c r="Y44" s="125"/>
      <c r="Z44" s="125"/>
      <c r="AA44" s="125"/>
      <c r="AB44" s="125"/>
      <c r="AC44" s="125"/>
      <c r="AD44" s="125"/>
      <c r="AE44" s="125"/>
      <c r="AF44" s="125"/>
      <c r="AG44" s="125"/>
      <c r="AH44" s="125"/>
      <c r="AI44" s="125"/>
      <c r="AJ44" s="125"/>
      <c r="AK44" s="125"/>
      <c r="AL44" s="125"/>
      <c r="AM44" s="125"/>
      <c r="AN44" s="125"/>
      <c r="AO44" s="125"/>
      <c r="AP44" s="125"/>
      <c r="AQ44" s="151"/>
      <c r="AR44" s="125"/>
    </row>
    <row r="45" spans="1:46" x14ac:dyDescent="0.15">
      <c r="A45" s="127"/>
      <c r="B45" s="127"/>
      <c r="C45" s="127"/>
      <c r="D45" s="127"/>
      <c r="E45" s="127"/>
      <c r="F45" s="127"/>
      <c r="G45" s="127"/>
      <c r="H45" s="127"/>
      <c r="I45" s="127"/>
      <c r="J45" s="127"/>
      <c r="K45" s="127"/>
      <c r="L45" s="127"/>
      <c r="M45" s="127"/>
      <c r="N45" s="127"/>
      <c r="O45" s="127"/>
      <c r="P45" s="127"/>
      <c r="Q45" s="127"/>
      <c r="R45" s="127"/>
      <c r="S45" s="127"/>
      <c r="T45" s="127"/>
      <c r="U45" s="127"/>
      <c r="V45" s="127"/>
      <c r="W45" s="127"/>
      <c r="X45" s="127"/>
      <c r="Y45" s="127"/>
      <c r="Z45" s="127"/>
      <c r="AA45" s="127"/>
      <c r="AB45" s="127"/>
      <c r="AC45" s="127"/>
      <c r="AD45" s="127"/>
      <c r="AE45" s="127"/>
      <c r="AF45" s="127"/>
      <c r="AG45" s="127"/>
      <c r="AH45" s="127"/>
      <c r="AI45" s="127"/>
      <c r="AJ45" s="127"/>
      <c r="AK45" s="127"/>
      <c r="AL45" s="127"/>
      <c r="AM45" s="127"/>
      <c r="AN45" s="127"/>
      <c r="AO45" s="127"/>
      <c r="AP45" s="127"/>
      <c r="AQ45" s="182"/>
      <c r="AR45" s="127"/>
      <c r="AS45" s="127"/>
      <c r="AT45" s="125"/>
    </row>
    <row r="46" spans="1:46" x14ac:dyDescent="0.15">
      <c r="A46" s="183"/>
      <c r="B46" s="183"/>
      <c r="C46" s="183"/>
      <c r="D46" s="183"/>
      <c r="E46" s="183"/>
      <c r="F46" s="183"/>
      <c r="G46" s="183"/>
      <c r="H46" s="183"/>
      <c r="I46" s="183"/>
      <c r="J46" s="183"/>
      <c r="K46" s="183"/>
      <c r="L46" s="183"/>
      <c r="M46" s="183"/>
      <c r="N46" s="183"/>
      <c r="O46" s="183"/>
      <c r="P46" s="183"/>
      <c r="Q46" s="183"/>
      <c r="R46" s="183"/>
      <c r="S46" s="183"/>
      <c r="T46" s="183"/>
      <c r="U46" s="183"/>
      <c r="V46" s="183"/>
      <c r="W46" s="183"/>
      <c r="X46" s="183"/>
      <c r="Y46" s="183"/>
      <c r="Z46" s="183"/>
      <c r="AA46" s="183"/>
      <c r="AB46" s="183"/>
      <c r="AC46" s="183"/>
      <c r="AD46" s="183"/>
      <c r="AE46" s="183"/>
      <c r="AF46" s="183"/>
      <c r="AG46" s="183"/>
      <c r="AH46" s="183"/>
      <c r="AI46" s="183"/>
      <c r="AJ46" s="183"/>
      <c r="AK46" s="183"/>
      <c r="AL46" s="183"/>
      <c r="AM46" s="183"/>
      <c r="AN46" s="183"/>
      <c r="AO46" s="183"/>
      <c r="AP46" s="183"/>
      <c r="AQ46" s="183"/>
      <c r="AR46" s="183"/>
      <c r="AS46" s="183"/>
      <c r="AT46" s="125"/>
    </row>
    <row r="47" spans="1:46" ht="17.25" customHeight="1" x14ac:dyDescent="0.15">
      <c r="A47" s="184" t="s">
        <v>495</v>
      </c>
      <c r="B47" s="125"/>
      <c r="C47" s="125"/>
      <c r="D47" s="125"/>
      <c r="E47" s="125"/>
      <c r="F47" s="125"/>
      <c r="G47" s="125"/>
      <c r="H47" s="125"/>
      <c r="I47" s="125"/>
      <c r="J47" s="125"/>
      <c r="K47" s="125"/>
      <c r="L47" s="125"/>
      <c r="M47" s="125"/>
      <c r="N47" s="125"/>
      <c r="O47" s="125"/>
      <c r="P47" s="125"/>
      <c r="Q47" s="125"/>
      <c r="R47" s="125"/>
      <c r="S47" s="125"/>
      <c r="T47" s="125"/>
      <c r="U47" s="125"/>
      <c r="V47" s="125"/>
      <c r="W47" s="125"/>
      <c r="X47" s="125"/>
      <c r="Y47" s="125"/>
      <c r="Z47" s="125"/>
      <c r="AA47" s="125"/>
      <c r="AB47" s="125"/>
      <c r="AC47" s="125"/>
      <c r="AD47" s="125"/>
      <c r="AE47" s="125"/>
      <c r="AF47" s="125"/>
      <c r="AG47" s="125"/>
      <c r="AH47" s="125"/>
      <c r="AI47" s="125"/>
      <c r="AJ47" s="125"/>
      <c r="AK47" s="125"/>
      <c r="AL47" s="125"/>
      <c r="AM47" s="125"/>
      <c r="AN47" s="125"/>
      <c r="AO47" s="125"/>
      <c r="AP47" s="125"/>
      <c r="AQ47" s="125"/>
      <c r="AR47" s="125"/>
    </row>
    <row r="48" spans="1:46" x14ac:dyDescent="0.15">
      <c r="A48" s="129"/>
      <c r="B48" s="125"/>
      <c r="C48" s="125"/>
      <c r="D48" s="125"/>
      <c r="E48" s="125"/>
      <c r="F48" s="125"/>
      <c r="G48" s="125"/>
      <c r="H48" s="125"/>
      <c r="I48" s="125"/>
      <c r="J48" s="125"/>
      <c r="K48" s="125"/>
      <c r="L48" s="125"/>
      <c r="M48" s="125"/>
      <c r="N48" s="125"/>
      <c r="O48" s="125"/>
      <c r="P48" s="125"/>
      <c r="Q48" s="125"/>
      <c r="R48" s="125"/>
      <c r="S48" s="125"/>
      <c r="T48" s="125"/>
      <c r="U48" s="125"/>
      <c r="V48" s="125"/>
      <c r="W48" s="125"/>
      <c r="X48" s="125"/>
      <c r="Y48" s="125"/>
      <c r="Z48" s="125"/>
      <c r="AA48" s="125"/>
      <c r="AB48" s="125"/>
      <c r="AC48" s="125"/>
      <c r="AD48" s="125"/>
      <c r="AE48" s="125"/>
      <c r="AF48" s="125"/>
      <c r="AG48" s="125"/>
      <c r="AH48" s="125"/>
      <c r="AI48" s="125"/>
      <c r="AJ48" s="125"/>
      <c r="AK48" s="185" t="s">
        <v>496</v>
      </c>
      <c r="AL48" s="185"/>
      <c r="AM48" s="185"/>
      <c r="AN48" s="185"/>
      <c r="AO48" s="185"/>
      <c r="AP48" s="185"/>
      <c r="AQ48" s="186"/>
      <c r="AR48" s="185"/>
    </row>
    <row r="49" spans="1:44" ht="13.5" customHeight="1" x14ac:dyDescent="0.15">
      <c r="A49" s="129"/>
      <c r="B49" s="125"/>
      <c r="C49" s="125"/>
      <c r="D49" s="125"/>
      <c r="E49" s="125"/>
      <c r="F49" s="125"/>
      <c r="G49" s="125"/>
      <c r="H49" s="125"/>
      <c r="I49" s="125"/>
      <c r="J49" s="125"/>
      <c r="K49" s="125"/>
      <c r="L49" s="125"/>
      <c r="M49" s="125"/>
      <c r="N49" s="125"/>
      <c r="O49" s="125"/>
      <c r="P49" s="125"/>
      <c r="Q49" s="125"/>
      <c r="R49" s="125"/>
      <c r="S49" s="125"/>
      <c r="T49" s="125"/>
      <c r="U49" s="125"/>
      <c r="V49" s="125"/>
      <c r="W49" s="125"/>
      <c r="X49" s="125"/>
      <c r="Y49" s="125"/>
      <c r="Z49" s="125"/>
      <c r="AA49" s="125"/>
      <c r="AB49" s="125"/>
      <c r="AC49" s="125"/>
      <c r="AD49" s="125"/>
      <c r="AE49" s="125"/>
      <c r="AF49" s="125"/>
      <c r="AG49" s="125"/>
      <c r="AH49" s="125"/>
      <c r="AI49" s="125"/>
      <c r="AJ49" s="125"/>
      <c r="AK49" s="187"/>
      <c r="AL49" s="188"/>
      <c r="AM49" s="1147" t="s">
        <v>463</v>
      </c>
      <c r="AN49" s="1149" t="s">
        <v>497</v>
      </c>
      <c r="AO49" s="1150"/>
      <c r="AP49" s="1150"/>
      <c r="AQ49" s="1150"/>
      <c r="AR49" s="1151"/>
    </row>
    <row r="50" spans="1:44" x14ac:dyDescent="0.15">
      <c r="A50" s="129"/>
      <c r="B50" s="125"/>
      <c r="C50" s="125"/>
      <c r="D50" s="125"/>
      <c r="E50" s="125"/>
      <c r="F50" s="125"/>
      <c r="G50" s="125"/>
      <c r="H50" s="125"/>
      <c r="I50" s="125"/>
      <c r="J50" s="125"/>
      <c r="K50" s="125"/>
      <c r="L50" s="125"/>
      <c r="M50" s="125"/>
      <c r="N50" s="125"/>
      <c r="O50" s="125"/>
      <c r="P50" s="125"/>
      <c r="Q50" s="125"/>
      <c r="R50" s="125"/>
      <c r="S50" s="125"/>
      <c r="T50" s="125"/>
      <c r="U50" s="125"/>
      <c r="V50" s="125"/>
      <c r="W50" s="125"/>
      <c r="X50" s="125"/>
      <c r="Y50" s="125"/>
      <c r="Z50" s="125"/>
      <c r="AA50" s="125"/>
      <c r="AB50" s="125"/>
      <c r="AC50" s="125"/>
      <c r="AD50" s="125"/>
      <c r="AE50" s="125"/>
      <c r="AF50" s="125"/>
      <c r="AG50" s="125"/>
      <c r="AH50" s="125"/>
      <c r="AI50" s="125"/>
      <c r="AJ50" s="125"/>
      <c r="AK50" s="189"/>
      <c r="AL50" s="190"/>
      <c r="AM50" s="1148"/>
      <c r="AN50" s="191" t="s">
        <v>498</v>
      </c>
      <c r="AO50" s="192" t="s">
        <v>499</v>
      </c>
      <c r="AP50" s="193" t="s">
        <v>500</v>
      </c>
      <c r="AQ50" s="194" t="s">
        <v>501</v>
      </c>
      <c r="AR50" s="195" t="s">
        <v>502</v>
      </c>
    </row>
    <row r="51" spans="1:44" x14ac:dyDescent="0.15">
      <c r="A51" s="129"/>
      <c r="B51" s="125"/>
      <c r="C51" s="125"/>
      <c r="D51" s="125"/>
      <c r="E51" s="125"/>
      <c r="F51" s="125"/>
      <c r="G51" s="125"/>
      <c r="H51" s="125"/>
      <c r="I51" s="125"/>
      <c r="J51" s="125"/>
      <c r="K51" s="125"/>
      <c r="L51" s="125"/>
      <c r="M51" s="125"/>
      <c r="N51" s="125"/>
      <c r="O51" s="125"/>
      <c r="P51" s="125"/>
      <c r="Q51" s="125"/>
      <c r="R51" s="125"/>
      <c r="S51" s="125"/>
      <c r="T51" s="125"/>
      <c r="U51" s="125"/>
      <c r="V51" s="125"/>
      <c r="W51" s="125"/>
      <c r="X51" s="125"/>
      <c r="Y51" s="125"/>
      <c r="Z51" s="125"/>
      <c r="AA51" s="125"/>
      <c r="AB51" s="125"/>
      <c r="AC51" s="125"/>
      <c r="AD51" s="125"/>
      <c r="AE51" s="125"/>
      <c r="AF51" s="125"/>
      <c r="AG51" s="125"/>
      <c r="AH51" s="125"/>
      <c r="AI51" s="125"/>
      <c r="AJ51" s="125"/>
      <c r="AK51" s="187" t="s">
        <v>503</v>
      </c>
      <c r="AL51" s="188"/>
      <c r="AM51" s="196">
        <v>1718714</v>
      </c>
      <c r="AN51" s="197">
        <v>184174</v>
      </c>
      <c r="AO51" s="198">
        <v>21.8</v>
      </c>
      <c r="AP51" s="199">
        <v>202870</v>
      </c>
      <c r="AQ51" s="200">
        <v>20.100000000000001</v>
      </c>
      <c r="AR51" s="201">
        <v>1.7</v>
      </c>
    </row>
    <row r="52" spans="1:44" x14ac:dyDescent="0.15">
      <c r="A52" s="129"/>
      <c r="B52" s="125"/>
      <c r="C52" s="125"/>
      <c r="D52" s="125"/>
      <c r="E52" s="125"/>
      <c r="F52" s="125"/>
      <c r="G52" s="125"/>
      <c r="H52" s="125"/>
      <c r="I52" s="125"/>
      <c r="J52" s="125"/>
      <c r="K52" s="125"/>
      <c r="L52" s="125"/>
      <c r="M52" s="125"/>
      <c r="N52" s="125"/>
      <c r="O52" s="125"/>
      <c r="P52" s="125"/>
      <c r="Q52" s="125"/>
      <c r="R52" s="125"/>
      <c r="S52" s="125"/>
      <c r="T52" s="125"/>
      <c r="U52" s="125"/>
      <c r="V52" s="125"/>
      <c r="W52" s="125"/>
      <c r="X52" s="125"/>
      <c r="Y52" s="125"/>
      <c r="Z52" s="125"/>
      <c r="AA52" s="125"/>
      <c r="AB52" s="125"/>
      <c r="AC52" s="125"/>
      <c r="AD52" s="125"/>
      <c r="AE52" s="125"/>
      <c r="AF52" s="125"/>
      <c r="AG52" s="125"/>
      <c r="AH52" s="125"/>
      <c r="AI52" s="125"/>
      <c r="AJ52" s="125"/>
      <c r="AK52" s="202"/>
      <c r="AL52" s="203" t="s">
        <v>504</v>
      </c>
      <c r="AM52" s="204">
        <v>1281795</v>
      </c>
      <c r="AN52" s="205">
        <v>137355</v>
      </c>
      <c r="AO52" s="206">
        <v>49.6</v>
      </c>
      <c r="AP52" s="207">
        <v>79735</v>
      </c>
      <c r="AQ52" s="208">
        <v>0.5</v>
      </c>
      <c r="AR52" s="209">
        <v>49.1</v>
      </c>
    </row>
    <row r="53" spans="1:44" x14ac:dyDescent="0.15">
      <c r="A53" s="129"/>
      <c r="B53" s="125"/>
      <c r="C53" s="125"/>
      <c r="D53" s="125"/>
      <c r="E53" s="125"/>
      <c r="F53" s="125"/>
      <c r="G53" s="125"/>
      <c r="H53" s="125"/>
      <c r="I53" s="125"/>
      <c r="J53" s="125"/>
      <c r="K53" s="125"/>
      <c r="L53" s="125"/>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87" t="s">
        <v>505</v>
      </c>
      <c r="AL53" s="188"/>
      <c r="AM53" s="196">
        <v>1526640</v>
      </c>
      <c r="AN53" s="197">
        <v>167707</v>
      </c>
      <c r="AO53" s="198">
        <v>-8.9</v>
      </c>
      <c r="AP53" s="199">
        <v>167497</v>
      </c>
      <c r="AQ53" s="200">
        <v>-17.399999999999999</v>
      </c>
      <c r="AR53" s="201">
        <v>8.5</v>
      </c>
    </row>
    <row r="54" spans="1:44" x14ac:dyDescent="0.15">
      <c r="A54" s="129"/>
      <c r="B54" s="125"/>
      <c r="C54" s="125"/>
      <c r="D54" s="125"/>
      <c r="E54" s="125"/>
      <c r="F54" s="125"/>
      <c r="G54" s="125"/>
      <c r="H54" s="125"/>
      <c r="I54" s="125"/>
      <c r="J54" s="125"/>
      <c r="K54" s="125"/>
      <c r="L54" s="125"/>
      <c r="M54" s="125"/>
      <c r="N54" s="125"/>
      <c r="O54" s="125"/>
      <c r="P54" s="125"/>
      <c r="Q54" s="125"/>
      <c r="R54" s="125"/>
      <c r="S54" s="125"/>
      <c r="T54" s="125"/>
      <c r="U54" s="125"/>
      <c r="V54" s="125"/>
      <c r="W54" s="125"/>
      <c r="X54" s="125"/>
      <c r="Y54" s="125"/>
      <c r="Z54" s="125"/>
      <c r="AA54" s="125"/>
      <c r="AB54" s="125"/>
      <c r="AC54" s="125"/>
      <c r="AD54" s="125"/>
      <c r="AE54" s="125"/>
      <c r="AF54" s="125"/>
      <c r="AG54" s="125"/>
      <c r="AH54" s="125"/>
      <c r="AI54" s="125"/>
      <c r="AJ54" s="125"/>
      <c r="AK54" s="202"/>
      <c r="AL54" s="203" t="s">
        <v>504</v>
      </c>
      <c r="AM54" s="204">
        <v>1147972</v>
      </c>
      <c r="AN54" s="205">
        <v>126109</v>
      </c>
      <c r="AO54" s="206">
        <v>-8.1999999999999993</v>
      </c>
      <c r="AP54" s="207">
        <v>82571</v>
      </c>
      <c r="AQ54" s="208">
        <v>3.6</v>
      </c>
      <c r="AR54" s="209">
        <v>-11.8</v>
      </c>
    </row>
    <row r="55" spans="1:44" x14ac:dyDescent="0.15">
      <c r="A55" s="129"/>
      <c r="B55" s="125"/>
      <c r="C55" s="125"/>
      <c r="D55" s="125"/>
      <c r="E55" s="125"/>
      <c r="F55" s="125"/>
      <c r="G55" s="125"/>
      <c r="H55" s="125"/>
      <c r="I55" s="125"/>
      <c r="J55" s="125"/>
      <c r="K55" s="125"/>
      <c r="L55" s="125"/>
      <c r="M55" s="125"/>
      <c r="N55" s="125"/>
      <c r="O55" s="125"/>
      <c r="P55" s="125"/>
      <c r="Q55" s="125"/>
      <c r="R55" s="125"/>
      <c r="S55" s="125"/>
      <c r="T55" s="125"/>
      <c r="U55" s="125"/>
      <c r="V55" s="125"/>
      <c r="W55" s="125"/>
      <c r="X55" s="125"/>
      <c r="Y55" s="125"/>
      <c r="Z55" s="125"/>
      <c r="AA55" s="125"/>
      <c r="AB55" s="125"/>
      <c r="AC55" s="125"/>
      <c r="AD55" s="125"/>
      <c r="AE55" s="125"/>
      <c r="AF55" s="125"/>
      <c r="AG55" s="125"/>
      <c r="AH55" s="125"/>
      <c r="AI55" s="125"/>
      <c r="AJ55" s="125"/>
      <c r="AK55" s="187" t="s">
        <v>506</v>
      </c>
      <c r="AL55" s="188"/>
      <c r="AM55" s="196">
        <v>1861824</v>
      </c>
      <c r="AN55" s="197">
        <v>209100</v>
      </c>
      <c r="AO55" s="198">
        <v>24.7</v>
      </c>
      <c r="AP55" s="199">
        <v>190274</v>
      </c>
      <c r="AQ55" s="200">
        <v>13.6</v>
      </c>
      <c r="AR55" s="201">
        <v>11.1</v>
      </c>
    </row>
    <row r="56" spans="1:44" x14ac:dyDescent="0.15">
      <c r="A56" s="129"/>
      <c r="B56" s="125"/>
      <c r="C56" s="125"/>
      <c r="D56" s="125"/>
      <c r="E56" s="125"/>
      <c r="F56" s="125"/>
      <c r="G56" s="125"/>
      <c r="H56" s="125"/>
      <c r="I56" s="125"/>
      <c r="J56" s="125"/>
      <c r="K56" s="125"/>
      <c r="L56" s="125"/>
      <c r="M56" s="125"/>
      <c r="N56" s="125"/>
      <c r="O56" s="125"/>
      <c r="P56" s="125"/>
      <c r="Q56" s="125"/>
      <c r="R56" s="125"/>
      <c r="S56" s="125"/>
      <c r="T56" s="125"/>
      <c r="U56" s="125"/>
      <c r="V56" s="125"/>
      <c r="W56" s="125"/>
      <c r="X56" s="125"/>
      <c r="Y56" s="125"/>
      <c r="Z56" s="125"/>
      <c r="AA56" s="125"/>
      <c r="AB56" s="125"/>
      <c r="AC56" s="125"/>
      <c r="AD56" s="125"/>
      <c r="AE56" s="125"/>
      <c r="AF56" s="125"/>
      <c r="AG56" s="125"/>
      <c r="AH56" s="125"/>
      <c r="AI56" s="125"/>
      <c r="AJ56" s="125"/>
      <c r="AK56" s="202"/>
      <c r="AL56" s="203" t="s">
        <v>504</v>
      </c>
      <c r="AM56" s="204">
        <v>1229211</v>
      </c>
      <c r="AN56" s="205">
        <v>138052</v>
      </c>
      <c r="AO56" s="206">
        <v>9.5</v>
      </c>
      <c r="AP56" s="207">
        <v>88584</v>
      </c>
      <c r="AQ56" s="208">
        <v>7.3</v>
      </c>
      <c r="AR56" s="209">
        <v>2.2000000000000002</v>
      </c>
    </row>
    <row r="57" spans="1:44" x14ac:dyDescent="0.15">
      <c r="A57" s="129"/>
      <c r="B57" s="125"/>
      <c r="C57" s="125"/>
      <c r="D57" s="125"/>
      <c r="E57" s="125"/>
      <c r="F57" s="125"/>
      <c r="G57" s="125"/>
      <c r="H57" s="125"/>
      <c r="I57" s="125"/>
      <c r="J57" s="125"/>
      <c r="K57" s="125"/>
      <c r="L57" s="125"/>
      <c r="M57" s="125"/>
      <c r="N57" s="125"/>
      <c r="O57" s="125"/>
      <c r="P57" s="125"/>
      <c r="Q57" s="125"/>
      <c r="R57" s="125"/>
      <c r="S57" s="125"/>
      <c r="T57" s="125"/>
      <c r="U57" s="125"/>
      <c r="V57" s="125"/>
      <c r="W57" s="125"/>
      <c r="X57" s="125"/>
      <c r="Y57" s="125"/>
      <c r="Z57" s="125"/>
      <c r="AA57" s="125"/>
      <c r="AB57" s="125"/>
      <c r="AC57" s="125"/>
      <c r="AD57" s="125"/>
      <c r="AE57" s="125"/>
      <c r="AF57" s="125"/>
      <c r="AG57" s="125"/>
      <c r="AH57" s="125"/>
      <c r="AI57" s="125"/>
      <c r="AJ57" s="125"/>
      <c r="AK57" s="187" t="s">
        <v>507</v>
      </c>
      <c r="AL57" s="188"/>
      <c r="AM57" s="196">
        <v>1803798</v>
      </c>
      <c r="AN57" s="197">
        <v>207548</v>
      </c>
      <c r="AO57" s="198">
        <v>-0.7</v>
      </c>
      <c r="AP57" s="199">
        <v>200194</v>
      </c>
      <c r="AQ57" s="200">
        <v>5.2</v>
      </c>
      <c r="AR57" s="201">
        <v>-5.9</v>
      </c>
    </row>
    <row r="58" spans="1:44" x14ac:dyDescent="0.15">
      <c r="A58" s="129"/>
      <c r="B58" s="125"/>
      <c r="C58" s="125"/>
      <c r="D58" s="125"/>
      <c r="E58" s="125"/>
      <c r="F58" s="125"/>
      <c r="G58" s="125"/>
      <c r="H58" s="125"/>
      <c r="I58" s="125"/>
      <c r="J58" s="125"/>
      <c r="K58" s="125"/>
      <c r="L58" s="125"/>
      <c r="M58" s="125"/>
      <c r="N58" s="125"/>
      <c r="O58" s="125"/>
      <c r="P58" s="125"/>
      <c r="Q58" s="125"/>
      <c r="R58" s="125"/>
      <c r="S58" s="125"/>
      <c r="T58" s="125"/>
      <c r="U58" s="125"/>
      <c r="V58" s="125"/>
      <c r="W58" s="125"/>
      <c r="X58" s="125"/>
      <c r="Y58" s="125"/>
      <c r="Z58" s="125"/>
      <c r="AA58" s="125"/>
      <c r="AB58" s="125"/>
      <c r="AC58" s="125"/>
      <c r="AD58" s="125"/>
      <c r="AE58" s="125"/>
      <c r="AF58" s="125"/>
      <c r="AG58" s="125"/>
      <c r="AH58" s="125"/>
      <c r="AI58" s="125"/>
      <c r="AJ58" s="125"/>
      <c r="AK58" s="202"/>
      <c r="AL58" s="203" t="s">
        <v>504</v>
      </c>
      <c r="AM58" s="204">
        <v>1465014</v>
      </c>
      <c r="AN58" s="205">
        <v>168567</v>
      </c>
      <c r="AO58" s="206">
        <v>22.1</v>
      </c>
      <c r="AP58" s="207">
        <v>106422</v>
      </c>
      <c r="AQ58" s="208">
        <v>20.100000000000001</v>
      </c>
      <c r="AR58" s="209">
        <v>2</v>
      </c>
    </row>
    <row r="59" spans="1:44" x14ac:dyDescent="0.15">
      <c r="A59" s="129"/>
      <c r="B59" s="125"/>
      <c r="C59" s="125"/>
      <c r="D59" s="125"/>
      <c r="E59" s="125"/>
      <c r="F59" s="125"/>
      <c r="G59" s="125"/>
      <c r="H59" s="125"/>
      <c r="I59" s="125"/>
      <c r="J59" s="125"/>
      <c r="K59" s="125"/>
      <c r="L59" s="125"/>
      <c r="M59" s="125"/>
      <c r="N59" s="125"/>
      <c r="O59" s="125"/>
      <c r="P59" s="125"/>
      <c r="Q59" s="125"/>
      <c r="R59" s="125"/>
      <c r="S59" s="125"/>
      <c r="T59" s="125"/>
      <c r="U59" s="125"/>
      <c r="V59" s="125"/>
      <c r="W59" s="125"/>
      <c r="X59" s="125"/>
      <c r="Y59" s="125"/>
      <c r="Z59" s="125"/>
      <c r="AA59" s="125"/>
      <c r="AB59" s="125"/>
      <c r="AC59" s="125"/>
      <c r="AD59" s="125"/>
      <c r="AE59" s="125"/>
      <c r="AF59" s="125"/>
      <c r="AG59" s="125"/>
      <c r="AH59" s="125"/>
      <c r="AI59" s="125"/>
      <c r="AJ59" s="125"/>
      <c r="AK59" s="187" t="s">
        <v>508</v>
      </c>
      <c r="AL59" s="188"/>
      <c r="AM59" s="196">
        <v>1970533</v>
      </c>
      <c r="AN59" s="197">
        <v>231937</v>
      </c>
      <c r="AO59" s="198">
        <v>11.8</v>
      </c>
      <c r="AP59" s="199">
        <v>196914</v>
      </c>
      <c r="AQ59" s="200">
        <v>-1.6</v>
      </c>
      <c r="AR59" s="201">
        <v>13.4</v>
      </c>
    </row>
    <row r="60" spans="1:44" x14ac:dyDescent="0.15">
      <c r="A60" s="129"/>
      <c r="B60" s="125"/>
      <c r="C60" s="125"/>
      <c r="D60" s="125"/>
      <c r="E60" s="125"/>
      <c r="F60" s="125"/>
      <c r="G60" s="125"/>
      <c r="H60" s="125"/>
      <c r="I60" s="125"/>
      <c r="J60" s="125"/>
      <c r="K60" s="125"/>
      <c r="L60" s="125"/>
      <c r="M60" s="125"/>
      <c r="N60" s="125"/>
      <c r="O60" s="125"/>
      <c r="P60" s="125"/>
      <c r="Q60" s="125"/>
      <c r="R60" s="125"/>
      <c r="S60" s="125"/>
      <c r="T60" s="125"/>
      <c r="U60" s="125"/>
      <c r="V60" s="125"/>
      <c r="W60" s="125"/>
      <c r="X60" s="125"/>
      <c r="Y60" s="125"/>
      <c r="Z60" s="125"/>
      <c r="AA60" s="125"/>
      <c r="AB60" s="125"/>
      <c r="AC60" s="125"/>
      <c r="AD60" s="125"/>
      <c r="AE60" s="125"/>
      <c r="AF60" s="125"/>
      <c r="AG60" s="125"/>
      <c r="AH60" s="125"/>
      <c r="AI60" s="125"/>
      <c r="AJ60" s="125"/>
      <c r="AK60" s="202"/>
      <c r="AL60" s="203" t="s">
        <v>504</v>
      </c>
      <c r="AM60" s="204">
        <v>1580540</v>
      </c>
      <c r="AN60" s="205">
        <v>186033</v>
      </c>
      <c r="AO60" s="206">
        <v>10.4</v>
      </c>
      <c r="AP60" s="207">
        <v>98966</v>
      </c>
      <c r="AQ60" s="208">
        <v>-7</v>
      </c>
      <c r="AR60" s="209">
        <v>17.399999999999999</v>
      </c>
    </row>
    <row r="61" spans="1:44" x14ac:dyDescent="0.15">
      <c r="A61" s="129"/>
      <c r="B61" s="125"/>
      <c r="C61" s="125"/>
      <c r="D61" s="125"/>
      <c r="E61" s="125"/>
      <c r="F61" s="125"/>
      <c r="G61" s="125"/>
      <c r="H61" s="125"/>
      <c r="I61" s="125"/>
      <c r="J61" s="125"/>
      <c r="K61" s="125"/>
      <c r="L61" s="125"/>
      <c r="M61" s="125"/>
      <c r="N61" s="125"/>
      <c r="O61" s="125"/>
      <c r="P61" s="125"/>
      <c r="Q61" s="125"/>
      <c r="R61" s="125"/>
      <c r="S61" s="125"/>
      <c r="T61" s="125"/>
      <c r="U61" s="125"/>
      <c r="V61" s="125"/>
      <c r="W61" s="125"/>
      <c r="X61" s="125"/>
      <c r="Y61" s="125"/>
      <c r="Z61" s="125"/>
      <c r="AA61" s="125"/>
      <c r="AB61" s="125"/>
      <c r="AC61" s="125"/>
      <c r="AD61" s="125"/>
      <c r="AE61" s="125"/>
      <c r="AF61" s="125"/>
      <c r="AG61" s="125"/>
      <c r="AH61" s="125"/>
      <c r="AI61" s="125"/>
      <c r="AJ61" s="125"/>
      <c r="AK61" s="187" t="s">
        <v>509</v>
      </c>
      <c r="AL61" s="210"/>
      <c r="AM61" s="211">
        <v>1776302</v>
      </c>
      <c r="AN61" s="212">
        <v>200093</v>
      </c>
      <c r="AO61" s="213">
        <v>9.6999999999999993</v>
      </c>
      <c r="AP61" s="214">
        <v>191550</v>
      </c>
      <c r="AQ61" s="215">
        <v>4</v>
      </c>
      <c r="AR61" s="201">
        <v>5.7</v>
      </c>
    </row>
    <row r="62" spans="1:44" x14ac:dyDescent="0.15">
      <c r="A62" s="129"/>
      <c r="B62" s="125"/>
      <c r="C62" s="125"/>
      <c r="D62" s="125"/>
      <c r="E62" s="125"/>
      <c r="F62" s="125"/>
      <c r="G62" s="125"/>
      <c r="H62" s="125"/>
      <c r="I62" s="125"/>
      <c r="J62" s="125"/>
      <c r="K62" s="125"/>
      <c r="L62" s="125"/>
      <c r="M62" s="125"/>
      <c r="N62" s="125"/>
      <c r="O62" s="125"/>
      <c r="P62" s="125"/>
      <c r="Q62" s="125"/>
      <c r="R62" s="125"/>
      <c r="S62" s="125"/>
      <c r="T62" s="125"/>
      <c r="U62" s="125"/>
      <c r="V62" s="125"/>
      <c r="W62" s="125"/>
      <c r="X62" s="125"/>
      <c r="Y62" s="125"/>
      <c r="Z62" s="125"/>
      <c r="AA62" s="125"/>
      <c r="AB62" s="125"/>
      <c r="AC62" s="125"/>
      <c r="AD62" s="125"/>
      <c r="AE62" s="125"/>
      <c r="AF62" s="125"/>
      <c r="AG62" s="125"/>
      <c r="AH62" s="125"/>
      <c r="AI62" s="125"/>
      <c r="AJ62" s="125"/>
      <c r="AK62" s="202"/>
      <c r="AL62" s="203" t="s">
        <v>504</v>
      </c>
      <c r="AM62" s="204">
        <v>1340906</v>
      </c>
      <c r="AN62" s="205">
        <v>151223</v>
      </c>
      <c r="AO62" s="206">
        <v>16.7</v>
      </c>
      <c r="AP62" s="207">
        <v>91256</v>
      </c>
      <c r="AQ62" s="208">
        <v>4.9000000000000004</v>
      </c>
      <c r="AR62" s="209">
        <v>11.8</v>
      </c>
    </row>
    <row r="63" spans="1:44" x14ac:dyDescent="0.15">
      <c r="A63" s="129"/>
      <c r="B63" s="125"/>
      <c r="C63" s="125"/>
      <c r="D63" s="125"/>
      <c r="E63" s="125"/>
      <c r="F63" s="125"/>
      <c r="G63" s="125"/>
      <c r="H63" s="125"/>
      <c r="I63" s="125"/>
      <c r="J63" s="125"/>
      <c r="K63" s="125"/>
      <c r="L63" s="125"/>
      <c r="M63" s="125"/>
      <c r="N63" s="125"/>
      <c r="O63" s="125"/>
      <c r="P63" s="125"/>
      <c r="Q63" s="125"/>
      <c r="R63" s="125"/>
      <c r="S63" s="125"/>
      <c r="T63" s="125"/>
      <c r="U63" s="125"/>
      <c r="V63" s="125"/>
      <c r="W63" s="125"/>
      <c r="X63" s="125"/>
      <c r="Y63" s="125"/>
      <c r="Z63" s="125"/>
      <c r="AA63" s="125"/>
      <c r="AB63" s="125"/>
      <c r="AC63" s="125"/>
      <c r="AD63" s="125"/>
      <c r="AE63" s="125"/>
      <c r="AF63" s="125"/>
      <c r="AG63" s="125"/>
      <c r="AH63" s="125"/>
      <c r="AI63" s="125"/>
      <c r="AJ63" s="125"/>
      <c r="AK63" s="125"/>
      <c r="AL63" s="125"/>
      <c r="AM63" s="125"/>
      <c r="AN63" s="125"/>
      <c r="AO63" s="125"/>
      <c r="AP63" s="125"/>
      <c r="AQ63" s="125"/>
      <c r="AR63" s="125"/>
    </row>
    <row r="64" spans="1:44" x14ac:dyDescent="0.15">
      <c r="A64" s="129"/>
      <c r="B64" s="125"/>
      <c r="C64" s="125"/>
      <c r="D64" s="125"/>
      <c r="E64" s="125"/>
      <c r="F64" s="125"/>
      <c r="G64" s="125"/>
      <c r="H64" s="125"/>
      <c r="I64" s="125"/>
      <c r="J64" s="125"/>
      <c r="K64" s="125"/>
      <c r="L64" s="125"/>
      <c r="M64" s="125"/>
      <c r="N64" s="125"/>
      <c r="O64" s="125"/>
      <c r="P64" s="125"/>
      <c r="Q64" s="125"/>
      <c r="R64" s="125"/>
      <c r="S64" s="125"/>
      <c r="T64" s="125"/>
      <c r="U64" s="125"/>
      <c r="V64" s="125"/>
      <c r="W64" s="125"/>
      <c r="X64" s="125"/>
      <c r="Y64" s="125"/>
      <c r="Z64" s="125"/>
      <c r="AA64" s="125"/>
      <c r="AB64" s="125"/>
      <c r="AC64" s="125"/>
      <c r="AD64" s="125"/>
      <c r="AE64" s="125"/>
      <c r="AF64" s="125"/>
      <c r="AG64" s="125"/>
      <c r="AH64" s="125"/>
      <c r="AI64" s="125"/>
      <c r="AJ64" s="125"/>
      <c r="AK64" s="125"/>
      <c r="AL64" s="125"/>
      <c r="AM64" s="125"/>
      <c r="AN64" s="125"/>
      <c r="AO64" s="125"/>
      <c r="AP64" s="125"/>
      <c r="AQ64" s="125"/>
      <c r="AR64" s="125"/>
    </row>
    <row r="65" spans="1:46" x14ac:dyDescent="0.15">
      <c r="A65" s="129"/>
      <c r="B65" s="125"/>
      <c r="C65" s="125"/>
      <c r="D65" s="125"/>
      <c r="E65" s="125"/>
      <c r="F65" s="125"/>
      <c r="G65" s="125"/>
      <c r="H65" s="125"/>
      <c r="I65" s="125"/>
      <c r="J65" s="125"/>
      <c r="K65" s="125"/>
      <c r="L65" s="125"/>
      <c r="M65" s="125"/>
      <c r="N65" s="125"/>
      <c r="O65" s="125"/>
      <c r="P65" s="125"/>
      <c r="Q65" s="125"/>
      <c r="R65" s="125"/>
      <c r="S65" s="125"/>
      <c r="T65" s="125"/>
      <c r="U65" s="125"/>
      <c r="V65" s="125"/>
      <c r="W65" s="125"/>
      <c r="X65" s="125"/>
      <c r="Y65" s="125"/>
      <c r="Z65" s="125"/>
      <c r="AA65" s="125"/>
      <c r="AB65" s="125"/>
      <c r="AC65" s="125"/>
      <c r="AD65" s="125"/>
      <c r="AE65" s="125"/>
      <c r="AF65" s="125"/>
      <c r="AG65" s="125"/>
      <c r="AH65" s="125"/>
      <c r="AI65" s="125"/>
      <c r="AJ65" s="125"/>
      <c r="AK65" s="125"/>
      <c r="AL65" s="125"/>
      <c r="AM65" s="125"/>
      <c r="AN65" s="125"/>
      <c r="AO65" s="125"/>
      <c r="AP65" s="125"/>
      <c r="AQ65" s="125"/>
      <c r="AR65" s="125"/>
    </row>
    <row r="66" spans="1:46" x14ac:dyDescent="0.15">
      <c r="A66" s="216"/>
      <c r="B66" s="183"/>
      <c r="C66" s="183"/>
      <c r="D66" s="183"/>
      <c r="E66" s="183"/>
      <c r="F66" s="183"/>
      <c r="G66" s="183"/>
      <c r="H66" s="183"/>
      <c r="I66" s="183"/>
      <c r="J66" s="183"/>
      <c r="K66" s="183"/>
      <c r="L66" s="183"/>
      <c r="M66" s="183"/>
      <c r="N66" s="183"/>
      <c r="O66" s="183"/>
      <c r="P66" s="183"/>
      <c r="Q66" s="183"/>
      <c r="R66" s="183"/>
      <c r="S66" s="183"/>
      <c r="T66" s="183"/>
      <c r="U66" s="183"/>
      <c r="V66" s="183"/>
      <c r="W66" s="183"/>
      <c r="X66" s="183"/>
      <c r="Y66" s="183"/>
      <c r="Z66" s="183"/>
      <c r="AA66" s="183"/>
      <c r="AB66" s="183"/>
      <c r="AC66" s="183"/>
      <c r="AD66" s="183"/>
      <c r="AE66" s="183"/>
      <c r="AF66" s="183"/>
      <c r="AG66" s="183"/>
      <c r="AH66" s="183"/>
      <c r="AI66" s="183"/>
      <c r="AJ66" s="183"/>
      <c r="AK66" s="183"/>
      <c r="AL66" s="183"/>
      <c r="AM66" s="183"/>
      <c r="AN66" s="183"/>
      <c r="AO66" s="183"/>
      <c r="AP66" s="183"/>
      <c r="AQ66" s="183"/>
      <c r="AR66" s="183"/>
      <c r="AS66" s="217"/>
    </row>
    <row r="67" spans="1:46" ht="13.5" hidden="1" customHeight="1" x14ac:dyDescent="0.15">
      <c r="AK67" s="125"/>
      <c r="AL67" s="125"/>
      <c r="AM67" s="125"/>
      <c r="AN67" s="125"/>
      <c r="AO67" s="125"/>
      <c r="AP67" s="125"/>
      <c r="AQ67" s="125"/>
      <c r="AR67" s="125"/>
      <c r="AS67" s="125"/>
      <c r="AT67" s="125"/>
    </row>
    <row r="68" spans="1:46" ht="13.5" hidden="1" customHeight="1" x14ac:dyDescent="0.15">
      <c r="AK68" s="125"/>
      <c r="AL68" s="125"/>
      <c r="AM68" s="125"/>
      <c r="AN68" s="125"/>
      <c r="AO68" s="125"/>
      <c r="AP68" s="125"/>
      <c r="AQ68" s="125"/>
      <c r="AR68" s="125"/>
    </row>
    <row r="69" spans="1:46" ht="13.5" hidden="1" customHeight="1" x14ac:dyDescent="0.15">
      <c r="AK69" s="125"/>
      <c r="AL69" s="125"/>
      <c r="AM69" s="125"/>
      <c r="AN69" s="125"/>
      <c r="AO69" s="125"/>
      <c r="AP69" s="125"/>
      <c r="AQ69" s="125"/>
      <c r="AR69" s="125"/>
    </row>
    <row r="70" spans="1:46" hidden="1" x14ac:dyDescent="0.15">
      <c r="AK70" s="125"/>
      <c r="AL70" s="125"/>
      <c r="AM70" s="125"/>
      <c r="AN70" s="125"/>
      <c r="AO70" s="125"/>
      <c r="AP70" s="125"/>
      <c r="AQ70" s="125"/>
      <c r="AR70" s="125"/>
    </row>
    <row r="71" spans="1:46" hidden="1" x14ac:dyDescent="0.15">
      <c r="AK71" s="125"/>
      <c r="AL71" s="125"/>
      <c r="AM71" s="125"/>
      <c r="AN71" s="125"/>
      <c r="AO71" s="125"/>
      <c r="AP71" s="125"/>
      <c r="AQ71" s="125"/>
      <c r="AR71" s="125"/>
    </row>
    <row r="72" spans="1:46" hidden="1" x14ac:dyDescent="0.15">
      <c r="AK72" s="125"/>
      <c r="AL72" s="125"/>
      <c r="AM72" s="125"/>
      <c r="AN72" s="125"/>
      <c r="AO72" s="125"/>
      <c r="AP72" s="125"/>
      <c r="AQ72" s="125"/>
      <c r="AR72" s="125"/>
    </row>
    <row r="73" spans="1:46" hidden="1" x14ac:dyDescent="0.15">
      <c r="AK73" s="125"/>
      <c r="AL73" s="125"/>
      <c r="AM73" s="125"/>
      <c r="AN73" s="125"/>
      <c r="AO73" s="125"/>
      <c r="AP73" s="125"/>
      <c r="AQ73" s="125"/>
      <c r="AR73" s="125"/>
    </row>
  </sheetData>
  <sheetProtection algorithmName="SHA-512" hashValue="qkSZyuaeg1zNssd9R59KemddtUfllVhtwReZZoLgwHpwx5A72iRk8KhgaLaPSuBzpMfp7lQgbQ2xCzPCQthe2w==" saltValue="XNVPTDDjFfWwzVaVnt8n0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50" zoomScaleNormal="5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510</v>
      </c>
    </row>
    <row r="120" spans="125:125" ht="13.5" hidden="1" customHeight="1" x14ac:dyDescent="0.15"/>
    <row r="121" spans="125:125" ht="13.5" hidden="1" customHeight="1" x14ac:dyDescent="0.15">
      <c r="DU121" s="5"/>
    </row>
  </sheetData>
  <sheetProtection algorithmName="SHA-512" hashValue="kl1lVtBG+JV7LPWTeDOw7LHZxsdtwT3xMrV++S/1oi2oi8T3cOaX6rB+6zudMhkpg/V+ZnAFpg446f0tb/Fl4Q==" saltValue="1ia+ImogmQ8pFAYIQ3GH/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50" zoomScaleNormal="5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80FAWBIg91CZHRcYgnqgmi27e2HWPPDF70utD3rWfhMCHx2Zots+txvNWiTgXbc8Yn4CEVgBKZx+sB7xldycUQ==" saltValue="EBQJMrN4TIle1PZarVf+1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50" zoomScaleNormal="50" zoomScaleSheetLayoutView="100" workbookViewId="0"/>
  </sheetViews>
  <sheetFormatPr defaultColWidth="0" defaultRowHeight="13.5" customHeight="1" zeroHeight="1" x14ac:dyDescent="0.15"/>
  <cols>
    <col min="1" max="1" width="8.25" style="218" customWidth="1"/>
    <col min="2" max="16" width="14.625" style="218" customWidth="1"/>
    <col min="17" max="16384" width="0" style="218"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19"/>
      <c r="C45" s="219"/>
      <c r="D45" s="219"/>
      <c r="E45" s="219"/>
      <c r="F45" s="219"/>
      <c r="G45" s="219"/>
      <c r="H45" s="219"/>
      <c r="I45" s="219"/>
      <c r="J45" s="220" t="s">
        <v>511</v>
      </c>
    </row>
    <row r="46" spans="2:10" ht="29.25" customHeight="1" thickBot="1" x14ac:dyDescent="0.25">
      <c r="B46" s="221" t="s">
        <v>23</v>
      </c>
      <c r="C46" s="222"/>
      <c r="D46" s="222"/>
      <c r="E46" s="223" t="s">
        <v>512</v>
      </c>
      <c r="F46" s="224" t="s">
        <v>3</v>
      </c>
      <c r="G46" s="225" t="s">
        <v>4</v>
      </c>
      <c r="H46" s="225" t="s">
        <v>5</v>
      </c>
      <c r="I46" s="225" t="s">
        <v>6</v>
      </c>
      <c r="J46" s="226" t="s">
        <v>7</v>
      </c>
    </row>
    <row r="47" spans="2:10" ht="57.75" customHeight="1" x14ac:dyDescent="0.15">
      <c r="B47" s="227"/>
      <c r="C47" s="1161" t="s">
        <v>513</v>
      </c>
      <c r="D47" s="1161"/>
      <c r="E47" s="1162"/>
      <c r="F47" s="228">
        <v>76.7</v>
      </c>
      <c r="G47" s="229">
        <v>77.36</v>
      </c>
      <c r="H47" s="229">
        <v>78.17</v>
      </c>
      <c r="I47" s="229">
        <v>74.58</v>
      </c>
      <c r="J47" s="230">
        <v>75.180000000000007</v>
      </c>
    </row>
    <row r="48" spans="2:10" ht="57.75" customHeight="1" x14ac:dyDescent="0.15">
      <c r="B48" s="231"/>
      <c r="C48" s="1163" t="s">
        <v>514</v>
      </c>
      <c r="D48" s="1163"/>
      <c r="E48" s="1164"/>
      <c r="F48" s="232">
        <v>7.12</v>
      </c>
      <c r="G48" s="233">
        <v>9.16</v>
      </c>
      <c r="H48" s="233">
        <v>9.2799999999999994</v>
      </c>
      <c r="I48" s="233">
        <v>9.89</v>
      </c>
      <c r="J48" s="234">
        <v>10.69</v>
      </c>
    </row>
    <row r="49" spans="2:10" ht="57.75" customHeight="1" thickBot="1" x14ac:dyDescent="0.2">
      <c r="B49" s="235"/>
      <c r="C49" s="1165" t="s">
        <v>515</v>
      </c>
      <c r="D49" s="1165"/>
      <c r="E49" s="1166"/>
      <c r="F49" s="236" t="s">
        <v>516</v>
      </c>
      <c r="G49" s="237">
        <v>9.41</v>
      </c>
      <c r="H49" s="237" t="s">
        <v>517</v>
      </c>
      <c r="I49" s="237" t="s">
        <v>518</v>
      </c>
      <c r="J49" s="238">
        <v>0.97</v>
      </c>
    </row>
    <row r="50" spans="2:10" x14ac:dyDescent="0.15"/>
  </sheetData>
  <sheetProtection algorithmName="SHA-512" hashValue="W4NE791QfiDWfppCi3+yYowbL3hQbPbiXRgMaPobReoDpvhg7cw4EiMSCPIbak8cDFw37CIBZ1eOb6J00tltnQ==" saltValue="S8yucSppGY/y+DTuJO4db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2023-10-02T05:35:38Z</cp:lastPrinted>
  <dcterms:created xsi:type="dcterms:W3CDTF">2023-09-21T00:37:37Z</dcterms:created>
  <dcterms:modified xsi:type="dcterms:W3CDTF">2023-10-02T05:36:00Z</dcterms:modified>
  <cp:category/>
</cp:coreProperties>
</file>