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4565" windowHeight="7500" tabRatio="859"/>
  </bookViews>
  <sheets>
    <sheet name="総括表" sheetId="19" r:id="rId1"/>
    <sheet name="普通会計の状況" sheetId="10" r:id="rId2"/>
    <sheet name="各会計、関係団体の財政状況及び健全化判断比率" sheetId="17" r:id="rId3"/>
    <sheet name="財政比較分析表" sheetId="12" r:id="rId4"/>
    <sheet name="経常経費分析表（経常収支比率の分析）" sheetId="13" r:id="rId5"/>
    <sheet name="経常経費分析表（人件費・公債費・普通建設事業費の分析）" sheetId="18"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P67" i="8" l="1"/>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<sst xmlns="http://schemas.openxmlformats.org/spreadsheetml/2006/main" count="1180" uniqueCount="602">
  <si>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</si>
  <si>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</si>
  <si>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</si>
  <si>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</si>
  <si>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</si>
  <si>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</si>
  <si>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</si>
  <si>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</si>
  <si>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</si>
  <si>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</si>
  <si>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</si>
  <si>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</si>
  <si>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</si>
  <si>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</si>
  <si>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</si>
  <si>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</si>
  <si>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</si>
  <si>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</si>
  <si>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</si>
  <si>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</si>
  <si>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</si>
  <si>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</si>
  <si>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</si>
  <si>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</si>
  <si>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</si>
  <si>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</si>
  <si>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</si>
  <si>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</si>
  <si>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</si>
  <si>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</si>
  <si>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</si>
  <si>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</si>
  <si>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</si>
  <si>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</si>
  <si>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</si>
  <si>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</si>
  <si>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</si>
  <si>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</si>
  <si>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</si>
  <si>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</si>
  <si>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</si>
  <si>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</si>
  <si>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</si>
  <si>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</si>
  <si>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</si>
  <si>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</si>
  <si>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</si>
  <si>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</si>
  <si>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</si>
  <si>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</si>
  <si>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</si>
  <si>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</si>
  <si>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</si>
  <si>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</si>
  <si>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</si>
  <si>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</si>
  <si>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</si>
  <si>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</si>
  <si>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</si>
  <si>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</si>
  <si>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</si>
  <si>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</si>
  <si>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</si>
  <si>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</si>
  <si>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</si>
  <si>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</si>
  <si>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</si>
  <si>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</si>
  <si>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</si>
  <si>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</si>
  <si>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中核市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</si>
  <si>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</si>
  <si>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</si>
  <si>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</si>
  <si>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</si>
  <si>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</si>
  <si>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</si>
  <si>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</si>
  <si>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</si>
  <si>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</si>
  <si>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</si>
  <si>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</si>
  <si>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</si>
  <si>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呉市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</si>
  <si>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</si>
  <si>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</si>
  <si>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</si>
  <si>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</si>
  <si>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</si>
  <si>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</si>
  <si>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</si>
  <si>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</si>
  <si>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</si>
  <si>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</si>
  <si>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</si>
  <si>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</si>
  <si>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</si>
  <si>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</si>
  <si>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</si>
  <si>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</si>
  <si>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</si>
  <si>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</si>
  <si>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</si>
  <si>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</si>
  <si>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</si>
  <si>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</si>
  <si>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</si>
  <si>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</si>
  <si>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</si>
  <si>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</si>
  <si>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</si>
  <si>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</si>
  <si>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</si>
  <si>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</si>
  <si>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</si>
  <si>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</si>
  <si>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</si>
  <si>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</si>
  <si>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</si>
  <si>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</si>
  <si>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</si>
  <si>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</si>
  <si>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</si>
  <si>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</si>
  <si>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</si>
  <si>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</si>
  <si>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</si>
  <si>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</si>
  <si>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</si>
  <si>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</si>
  <si>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</si>
  <si>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</si>
  <si>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</si>
  <si>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</si>
  <si>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</si>
  <si>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</si>
  <si>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</si>
  <si>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-0.9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</si>
  <si>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</si>
  <si>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</si>
  <si>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</si>
  <si>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</si>
  <si>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</si>
  <si>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</si>
  <si>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</si>
  <si>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</si>
  <si>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</si>
  <si>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</si>
  <si>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</si>
  <si>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</si>
  <si>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</si>
  <si>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</si>
  <si>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</si>
  <si>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</si>
  <si>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</si>
  <si>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</si>
  <si>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</si>
  <si>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</si>
  <si>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</si>
  <si>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</si>
  <si>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</si>
  <si>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</si>
  <si>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</si>
  <si>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</si>
  <si>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</si>
  <si>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</si>
  <si>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</si>
  <si>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</si>
  <si>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</si>
  <si>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</si>
  <si>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</si>
  <si>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</si>
  <si>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</si>
  <si>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</si>
  <si>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</si>
  <si>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</si>
  <si>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</si>
  <si>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</si>
  <si>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</si>
  <si>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phoneticPr fontId="5"/>
  </si>
  <si>
    <t>項番</t>
    <rPh sb="0" eb="2">
      <t>コウバン</t>
    </rPh>
    <phoneticPr fontId="5"/>
  </si>
  <si>
    <t>会計名</t>
    <rPh sb="0" eb="2">
      <t>カイケイ</t>
    </rPh>
    <rPh sb="2" eb="3">
      <t>メイ</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</si>
  <si>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</si>
  <si>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</si>
  <si>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</si>
  <si>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</si>
  <si>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</si>
  <si>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</si>
  <si>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</si>
  <si>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</si>
  <si>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</si>
  <si>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</si>
  <si>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広島県呉市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</si>
  <si>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</si>
  <si>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</si>
  <si>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</si>
  <si>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</si>
  <si>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</si>
  <si>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</si>
  <si>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</si>
  <si>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</si>
  <si>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</si>
  <si>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</si>
  <si>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</si>
  <si>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</si>
  <si>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</si>
  <si>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</si>
  <si>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</si>
  <si>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</si>
  <si>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</si>
  <si>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</si>
  <si>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</si>
  <si>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</si>
  <si>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</si>
  <si>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</si>
  <si>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</si>
  <si>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</si>
  <si>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</si>
  <si>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</si>
  <si>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</si>
  <si>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</si>
  <si>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</si>
  <si>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</si>
  <si>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</si>
  <si>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</si>
  <si>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</si>
  <si>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</si>
  <si>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</si>
  <si>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</si>
  <si>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</si>
  <si>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</si>
  <si>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</si>
  <si>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</si>
  <si>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</si>
  <si>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</si>
  <si>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</si>
  <si>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</si>
  <si>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</si>
  <si>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</si>
  <si>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</si>
  <si>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</si>
  <si>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</si>
  <si>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</si>
  <si>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</si>
  <si>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</si>
  <si>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</si>
  <si>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</si>
  <si>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</si>
  <si>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</si>
  <si>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</si>
  <si>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</si>
  <si>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</si>
  <si>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</si>
  <si>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</si>
  <si>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</si>
  <si>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</si>
  <si>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</si>
  <si>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</si>
  <si>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</si>
  <si>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</si>
  <si>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</si>
  <si>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</si>
  <si>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</si>
  <si>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</si>
  <si>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</si>
  <si>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</si>
  <si>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</si>
  <si>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</si>
  <si>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</si>
  <si>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</si>
  <si>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</si>
  <si>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</si>
  <si>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</si>
  <si>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</si>
  <si>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</si>
  <si>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</si>
  <si>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</si>
  <si>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</si>
  <si>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</si>
  <si>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</si>
  <si>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</si>
  <si>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</si>
  <si>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</si>
  <si>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</si>
  <si>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</si>
  <si>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</si>
  <si>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</si>
  <si>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</si>
  <si>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</si>
  <si>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</si>
  <si>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</si>
  <si>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</si>
  <si>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</si>
  <si>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</si>
  <si>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</si>
  <si>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</si>
  <si>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</si>
  <si>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</si>
  <si>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</si>
  <si>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</si>
  <si>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</si>
  <si>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</si>
  <si>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</si>
  <si>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</si>
  <si>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</si>
  <si>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</si>
  <si>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</si>
  <si>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</si>
  <si>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</si>
  <si>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</si>
  <si>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</si>
  <si>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</si>
  <si>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</si>
  <si>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</si>
  <si>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</si>
  <si>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</si>
  <si>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</si>
  <si>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</si>
  <si>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</si>
  <si>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</si>
  <si>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</si>
  <si>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</si>
  <si>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</si>
  <si>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</si>
  <si>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</si>
  <si>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</si>
  <si>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</si>
  <si>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</si>
  <si>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</si>
  <si>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</si>
  <si>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</si>
  <si>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</si>
  <si>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</si>
  <si>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</si>
  <si>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</si>
  <si>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</si>
  <si>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</si>
  <si>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</si>
  <si>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</si>
  <si>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</si>
  <si>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</si>
  <si>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広島県呉市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</si>
  <si>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</si>
  <si>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</si>
  <si>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</si>
  <si>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</si>
  <si>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</si>
  <si>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</si>
  <si>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</si>
  <si>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</si>
  <si>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</si>
  <si>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</si>
  <si>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</si>
  <si>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</si>
  <si>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</si>
  <si>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</si>
  <si>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</si>
  <si>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</si>
  <si>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</si>
  <si>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</si>
  <si>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</si>
  <si>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</si>
  <si>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</si>
  <si>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地域下水道事業特別会計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</si>
  <si>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</si>
  <si>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</si>
  <si>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</si>
  <si>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</si>
  <si>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</si>
  <si>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</si>
  <si>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</si>
  <si>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</si>
  <si>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</si>
  <si>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</si>
  <si>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</si>
  <si>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</si>
  <si>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</si>
  <si>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</si>
  <si>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</si>
  <si>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</si>
  <si>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後期高齢者医療事業特別会計</t>
    <phoneticPr fontId="5"/>
  </si>
  <si>
    <t>介護保険事業（保険勘定）特別会計</t>
    <phoneticPr fontId="5"/>
  </si>
  <si>
    <t>介護保険事業（サービス勘定）特別会計</t>
    <phoneticPr fontId="5"/>
  </si>
  <si>
    <t>駐車場事業特別会計</t>
    <phoneticPr fontId="5"/>
  </si>
  <si>
    <t>病院事業会計</t>
    <phoneticPr fontId="5"/>
  </si>
  <si>
    <t>法適用企業</t>
    <phoneticPr fontId="5"/>
  </si>
  <si>
    <t>水道事業会計</t>
    <phoneticPr fontId="5"/>
  </si>
  <si>
    <t>工業用水道事業会計</t>
    <phoneticPr fontId="5"/>
  </si>
  <si>
    <t>下水道事業会計</t>
    <phoneticPr fontId="5"/>
  </si>
  <si>
    <t>集落排水事業特別会計</t>
    <phoneticPr fontId="5"/>
  </si>
  <si>
    <t>法非適用企業</t>
    <phoneticPr fontId="5"/>
  </si>
  <si>
    <t>地方卸売市場事業特別会計</t>
    <phoneticPr fontId="5"/>
  </si>
  <si>
    <t>野呂高原ロッジ事業特別会計</t>
    <phoneticPr fontId="5"/>
  </si>
  <si>
    <t>港湾整備事業特別会計</t>
    <phoneticPr fontId="5"/>
  </si>
  <si>
    <t>内陸土地造成事業特別会計</t>
    <phoneticPr fontId="5"/>
  </si>
  <si>
    <t>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</si>
  <si>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</si>
  <si>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</si>
  <si>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</si>
  <si>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</si>
  <si>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</si>
  <si>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</si>
  <si>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</si>
  <si>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</si>
  <si>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</si>
  <si>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</si>
  <si>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</si>
  <si>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</si>
  <si>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</si>
  <si>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</si>
  <si>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</si>
  <si>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</si>
  <si>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</si>
  <si>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</si>
  <si>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</si>
  <si>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</si>
  <si>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</si>
  <si>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</si>
  <si>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</si>
  <si>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</si>
  <si>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</si>
  <si>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</si>
  <si>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</si>
  <si>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</si>
  <si>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</si>
  <si>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</si>
  <si>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</si>
  <si>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</si>
  <si>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</si>
  <si>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</si>
  <si>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</si>
  <si>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</si>
  <si>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</si>
  <si>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</si>
  <si>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</si>
  <si>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</si>
  <si>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</si>
  <si>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</si>
  <si>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</si>
  <si>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</si>
  <si>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</si>
  <si>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</si>
  <si>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</si>
  <si>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</si>
  <si>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</si>
  <si>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</si>
  <si>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</si>
  <si>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</si>
  <si>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</si>
  <si>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</si>
  <si>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</si>
  <si>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</si>
  <si>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</si>
  <si>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</si>
  <si>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</si>
  <si>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</si>
  <si>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</si>
  <si>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</si>
  <si>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</si>
  <si>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</si>
  <si>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</si>
  <si>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</si>
  <si>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</si>
  <si>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</si>
  <si>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</si>
  <si>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</si>
  <si>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</si>
  <si>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</si>
  <si>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</si>
  <si>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</si>
  <si>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</si>
  <si>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</si>
  <si>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</si>
  <si>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</si>
  <si>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</si>
  <si>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</si>
  <si>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</si>
  <si>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</si>
  <si>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</si>
  <si>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</si>
  <si>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</si>
  <si>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</si>
  <si>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</si>
  <si>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</si>
  <si>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</si>
  <si>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</si>
  <si>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</si>
  <si>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</si>
  <si>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</si>
  <si>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</si>
  <si>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</si>
  <si>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</si>
  <si>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</si>
  <si>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</si>
  <si>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</si>
  <si>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</si>
  <si>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</si>
  <si>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</si>
  <si>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</si>
  <si>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</si>
  <si>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</si>
  <si>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</si>
  <si>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</si>
  <si>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</si>
  <si>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</si>
  <si>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</si>
  <si>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</si>
  <si>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</si>
  <si>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</si>
  <si>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</si>
  <si>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</si>
  <si>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</si>
  <si>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</si>
  <si>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</si>
  <si>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</si>
  <si>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</si>
  <si>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</si>
  <si>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</si>
  <si>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</si>
  <si>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</si>
  <si>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</si>
  <si>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</si>
  <si>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</si>
  <si>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</si>
  <si>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</si>
  <si>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</si>
  <si>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</si>
  <si>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</si>
  <si>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</si>
  <si>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</si>
  <si>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</si>
  <si>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1.54</t>
  </si>
  <si>
    <t>▲ 0.48</t>
  </si>
  <si>
    <t>▲ 0.42</t>
  </si>
  <si>
    <t>水道事業会計</t>
  </si>
  <si>
    <t>一般会計</t>
  </si>
  <si>
    <t>国民健康保険事業（事業勘定）特別会計</t>
  </si>
  <si>
    <t>下水道事業会計</t>
  </si>
  <si>
    <t>工業用水道事業会計</t>
  </si>
  <si>
    <t>介護保険事業（保険勘定）特別会計</t>
  </si>
  <si>
    <t>病院事業会計</t>
  </si>
  <si>
    <t>後期高齢者医療事業特別会計</t>
  </si>
  <si>
    <t>その他会計（赤字）</t>
  </si>
  <si>
    <t>その他会計（黒字）</t>
  </si>
  <si>
    <t>-</t>
    <phoneticPr fontId="2"/>
  </si>
  <si>
    <t>後期高齢者医療広域連合（一般会計）</t>
    <rPh sb="0" eb="2">
      <t>コウキ</t>
    </rPh>
    <rPh sb="2" eb="4">
      <t>コウレイ</t>
    </rPh>
    <rPh sb="4" eb="5">
      <t>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</si>
  <si>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4">
      <t>コウレイ</t>
    </rPh>
    <rPh sb="4" eb="5">
      <t>シャ</t>
    </rPh>
    <rPh sb="5" eb="7">
      <t>イリョウ</t>
    </rPh>
    <rPh sb="7" eb="9">
      <t>コウイキ</t>
    </rPh>
    <rPh sb="9" eb="11">
      <t>レンゴウ</t>
    </rPh>
    <rPh sb="12" eb="14">
      <t>トクベツ</t>
    </rPh>
    <rPh sb="14" eb="16">
      <t>カイケイ</t>
    </rPh>
    <phoneticPr fontId="2"/>
  </si>
  <si>
    <t>呉市体育振興財団</t>
    <rPh sb="0" eb="2">
      <t>クレシ</t>
    </rPh>
    <rPh sb="2" eb="4">
      <t>タイイク</t>
    </rPh>
    <rPh sb="4" eb="6">
      <t>シンコウ</t>
    </rPh>
    <rPh sb="6" eb="8">
      <t>ザイダン</t>
    </rPh>
    <phoneticPr fontId="2"/>
  </si>
  <si>
    <t>くれ産業振興センター</t>
    <rPh sb="2" eb="4">
      <t>サンギョウ</t>
    </rPh>
    <rPh sb="4" eb="6">
      <t>シンコウ</t>
    </rPh>
    <phoneticPr fontId="2"/>
  </si>
  <si>
    <t>呉市土地開発公社</t>
    <rPh sb="0" eb="2">
      <t>クレシ</t>
    </rPh>
    <rPh sb="2" eb="4">
      <t>トチ</t>
    </rPh>
    <rPh sb="4" eb="6">
      <t>カイハツ</t>
    </rPh>
    <rPh sb="6" eb="8">
      <t>コウシャ</t>
    </rPh>
    <phoneticPr fontId="2"/>
  </si>
  <si>
    <t>○</t>
    <phoneticPr fontId="2"/>
  </si>
  <si>
    <t>呉市文化振興財団</t>
    <rPh sb="0" eb="2">
      <t>クレシ</t>
    </rPh>
    <rPh sb="2" eb="4">
      <t>ブンカ</t>
    </rPh>
    <rPh sb="4" eb="6">
      <t>シンコウ</t>
    </rPh>
    <rPh sb="6" eb="8">
      <t>ザイダン</t>
    </rPh>
    <phoneticPr fontId="2"/>
  </si>
  <si>
    <t>蘭島文化振興財団</t>
    <rPh sb="0" eb="1">
      <t>ラン</t>
    </rPh>
    <rPh sb="1" eb="2">
      <t>シマ</t>
    </rPh>
    <rPh sb="2" eb="4">
      <t>ブンカ</t>
    </rPh>
    <rPh sb="4" eb="6">
      <t>シンコウ</t>
    </rPh>
    <rPh sb="6" eb="8">
      <t>ザイダン</t>
    </rPh>
    <phoneticPr fontId="2"/>
  </si>
  <si>
    <t>野呂山観光開発公社</t>
    <rPh sb="0" eb="3">
      <t>ノロサン</t>
    </rPh>
    <rPh sb="3" eb="5">
      <t>カンコウ</t>
    </rPh>
    <rPh sb="5" eb="7">
      <t>カイハツ</t>
    </rPh>
    <rPh sb="7" eb="9">
      <t>コウシャ</t>
    </rPh>
    <phoneticPr fontId="2"/>
  </si>
  <si>
    <t>安浦町生涯学習振興財団</t>
    <rPh sb="0" eb="3">
      <t>ヤスウラチョウ</t>
    </rPh>
    <rPh sb="3" eb="5">
      <t>ショウガイ</t>
    </rPh>
    <rPh sb="5" eb="7">
      <t>ガクシュウ</t>
    </rPh>
    <rPh sb="7" eb="9">
      <t>シンコウ</t>
    </rPh>
    <rPh sb="9" eb="11">
      <t>ザイダン</t>
    </rPh>
    <phoneticPr fontId="2"/>
  </si>
  <si>
    <t>倉橋まちづくり公社</t>
    <rPh sb="0" eb="2">
      <t>クラハシ</t>
    </rPh>
    <rPh sb="7" eb="9">
      <t>コウシャ</t>
    </rPh>
    <phoneticPr fontId="2"/>
  </si>
  <si>
    <t>県民の浜蒲刈</t>
    <rPh sb="0" eb="2">
      <t>ケンミン</t>
    </rPh>
    <rPh sb="3" eb="4">
      <t>ハマ</t>
    </rPh>
    <rPh sb="4" eb="6">
      <t>カマガリ</t>
    </rPh>
    <phoneticPr fontId="2"/>
  </si>
  <si>
    <t>斎島汽船</t>
    <rPh sb="0" eb="1">
      <t>イツキ</t>
    </rPh>
    <rPh sb="1" eb="2">
      <t>シマ</t>
    </rPh>
    <rPh sb="2" eb="4">
      <t>キセン</t>
    </rPh>
    <phoneticPr fontId="2"/>
  </si>
  <si>
    <t>くれ勤労者福祉サービスセンター</t>
    <rPh sb="2" eb="5">
      <t>キンロウシャ</t>
    </rPh>
    <rPh sb="5" eb="7">
      <t>フクシ</t>
    </rPh>
    <phoneticPr fontId="2"/>
  </si>
  <si>
    <t/>
  </si>
  <si>
    <t>一般会計等の一覧</t>
    <phoneticPr fontId="5"/>
  </si>
  <si>
    <t>項番</t>
    <phoneticPr fontId="5"/>
  </si>
  <si>
    <t>組合等名</t>
    <phoneticPr fontId="5"/>
  </si>
  <si>
    <r>
      <t>(※</t>
    </r>
    <r>
      <rPr>
        <sz val="9"/>
        <color indexed="8"/>
        <rFont val="ＭＳ ゴシック"/>
        <family val="3"/>
        <charset val="128"/>
      </rPr>
      <t>3</t>
    </r>
    <r>
      <rPr>
        <sz val="9"/>
        <color indexed="8"/>
        <rFont val="ＭＳ ゴシック"/>
        <family val="3"/>
        <charset val="128"/>
      </rPr>
      <t>)</t>
    </r>
    <phoneticPr fontId="5"/>
  </si>
  <si>
    <t>集落排水事業特別会計</t>
  </si>
  <si>
    <t>後期高齢者医療広域連合（一般会計）</t>
  </si>
  <si>
    <t>呉市体育振興財団</t>
  </si>
  <si>
    <t>公園墓地事業特別会計</t>
  </si>
  <si>
    <t>国民健康保険事業（直診勘定）特別会計</t>
  </si>
  <si>
    <t>地方卸売市場事業特別会計</t>
  </si>
  <si>
    <t>後期高齢者医療広域連合（特別会計）</t>
  </si>
  <si>
    <t>くれ産業振興センター</t>
  </si>
  <si>
    <t>地域下水道事業特別会計</t>
  </si>
  <si>
    <t>野呂高原ロッジ事業特別会計</t>
  </si>
  <si>
    <t>呉市土地開発公社</t>
  </si>
  <si>
    <t>○</t>
  </si>
  <si>
    <t>母子父子寡婦福祉資金貸付事業特別会計</t>
  </si>
  <si>
    <t>港湾整備事業特別会計</t>
  </si>
  <si>
    <t>呉市文化振興財団</t>
  </si>
  <si>
    <t>介護保険事業（サービス勘定）特別会計</t>
  </si>
  <si>
    <t>内陸土地造成事業特別会計</t>
  </si>
  <si>
    <t>蘭島文化振興財団</t>
  </si>
  <si>
    <t>駐車場事業特別会計</t>
  </si>
  <si>
    <t>臨海土地造成事業特別会計</t>
  </si>
  <si>
    <t>野呂山観光開発公社</t>
  </si>
  <si>
    <t>安浦町生涯学習振興財団</t>
  </si>
  <si>
    <t>倉橋まちづくり公社</t>
  </si>
  <si>
    <t>県民の浜蒲刈</t>
  </si>
  <si>
    <t>斎島汽船</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</si>
  <si>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</si>
  <si>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</si>
  <si>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</si>
  <si>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</si>
  <si>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</si>
  <si>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</si>
  <si>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</si>
  <si>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</si>
  <si>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</si>
  <si>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</si>
  <si>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は，類似団体と比較して高い状況にあるものの，投資的事業の計画的執行により毎年の地方債の新規発行額を抑制するとともに，低利による資金調達や交付税措置の高い地方債の活用を図ったことにより，それぞれ減少傾向となっている。
　将来負担比率については，債務負担行為に基づく支出予定額や退職手当負担見込額の減少が見込まれるため低下していくものと見込んでいるが，今後とも建設地方債の発行抑制基調を堅持しながら，これまで以上に公債費の適正化に取り組んでいく。</t>
    <rPh sb="116" eb="118">
      <t>ゲンショウ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</si>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</sst>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26" fillId="5" borderId="0"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Protection="1">
      <alignment vertical="center"/>
    </xf>
    <xf numFmtId="0" fontId="26" fillId="5" borderId="0" xfId="30" applyFont="1" applyFill="1" applyProtection="1">
      <alignment vertical="center"/>
    </xf>
    <xf numFmtId="0" fontId="26" fillId="5" borderId="72" xfId="30" applyFont="1" applyFill="1" applyBorder="1" applyAlignment="1" applyProtection="1">
      <alignment horizontal="center" vertical="center"/>
    </xf>
    <xf numFmtId="0" fontId="14" fillId="8" borderId="0" xfId="26" applyFont="1" applyFill="1">
      <alignment vertical="center"/>
    </xf>
    <xf numFmtId="49" fontId="14" fillId="8" borderId="0" xfId="26" applyNumberFormat="1" applyFont="1" applyFill="1">
      <alignment vertical="center"/>
    </xf>
    <xf numFmtId="0" fontId="16" fillId="8" borderId="0" xfId="26" applyFont="1" applyFill="1">
      <alignment vertical="center"/>
    </xf>
    <xf numFmtId="0" fontId="17" fillId="8" borderId="0" xfId="26" applyFont="1" applyFill="1">
      <alignment vertical="center"/>
    </xf>
    <xf numFmtId="0" fontId="14" fillId="8" borderId="36" xfId="26" applyFont="1" applyFill="1" applyBorder="1" applyAlignment="1">
      <alignment horizontal="left" vertical="center"/>
    </xf>
    <xf numFmtId="0" fontId="14" fillId="8" borderId="8" xfId="26" applyFont="1" applyFill="1" applyBorder="1" applyAlignment="1">
      <alignment horizontal="left" vertical="center"/>
    </xf>
    <xf numFmtId="0" fontId="14" fillId="8" borderId="9" xfId="26" applyFont="1" applyFill="1" applyBorder="1" applyAlignment="1">
      <alignment horizontal="left" vertical="center"/>
    </xf>
    <xf numFmtId="184" fontId="14" fillId="8" borderId="36" xfId="26" applyNumberFormat="1" applyFont="1" applyFill="1" applyBorder="1" applyAlignment="1">
      <alignment horizontal="right" vertical="center"/>
    </xf>
    <xf numFmtId="184" fontId="14" fillId="8" borderId="8" xfId="26" applyNumberFormat="1" applyFont="1" applyFill="1" applyBorder="1" applyAlignment="1">
      <alignment horizontal="right" vertical="center"/>
    </xf>
    <xf numFmtId="184" fontId="14" fillId="8" borderId="9" xfId="26" applyNumberFormat="1" applyFont="1" applyFill="1" applyBorder="1" applyAlignment="1">
      <alignment horizontal="right" vertical="center"/>
    </xf>
    <xf numFmtId="0" fontId="13" fillId="8" borderId="45" xfId="27" applyFont="1" applyFill="1" applyBorder="1" applyAlignment="1">
      <alignment vertical="center"/>
    </xf>
    <xf numFmtId="184" fontId="14" fillId="8" borderId="36" xfId="26" applyNumberFormat="1" applyFont="1" applyFill="1" applyBorder="1" applyAlignment="1">
      <alignment vertical="center"/>
    </xf>
    <xf numFmtId="184" fontId="14" fillId="8" borderId="8" xfId="26" applyNumberFormat="1" applyFont="1" applyFill="1" applyBorder="1" applyAlignment="1">
      <alignment vertical="center"/>
    </xf>
    <xf numFmtId="184" fontId="14" fillId="8" borderId="9" xfId="26" applyNumberFormat="1" applyFont="1" applyFill="1" applyBorder="1" applyAlignment="1">
      <alignment vertical="center"/>
    </xf>
    <xf numFmtId="0" fontId="14" fillId="8" borderId="7" xfId="26" applyFont="1" applyFill="1" applyBorder="1" applyAlignment="1">
      <alignment horizontal="left" vertical="center"/>
    </xf>
    <xf numFmtId="0" fontId="13" fillId="8" borderId="68" xfId="27" applyFont="1" applyFill="1" applyBorder="1" applyAlignment="1">
      <alignment horizontal="center" vertical="center"/>
    </xf>
    <xf numFmtId="0" fontId="14" fillId="8" borderId="7" xfId="26" applyFont="1" applyFill="1" applyBorder="1" applyAlignment="1">
      <alignment horizontal="center" vertical="center"/>
    </xf>
    <xf numFmtId="0" fontId="14" fillId="8" borderId="71" xfId="26" applyFont="1" applyFill="1" applyBorder="1" applyAlignment="1">
      <alignment horizontal="center" vertical="center"/>
    </xf>
    <xf numFmtId="0" fontId="19" fillId="8" borderId="72" xfId="26" applyFont="1" applyFill="1" applyBorder="1" applyAlignment="1">
      <alignment vertical="center" wrapText="1"/>
    </xf>
    <xf numFmtId="0" fontId="19" fillId="8" borderId="73" xfId="26" applyFont="1" applyFill="1" applyBorder="1" applyAlignment="1">
      <alignment vertical="center" wrapText="1"/>
    </xf>
    <xf numFmtId="181" fontId="14" fillId="8" borderId="71" xfId="26" applyNumberFormat="1" applyFont="1" applyFill="1" applyBorder="1" applyAlignment="1">
      <alignment vertical="center"/>
    </xf>
    <xf numFmtId="181" fontId="14" fillId="8" borderId="72" xfId="26" applyNumberFormat="1" applyFont="1" applyFill="1" applyBorder="1" applyAlignment="1">
      <alignment vertical="center"/>
    </xf>
    <xf numFmtId="181" fontId="14" fillId="8" borderId="73" xfId="26" applyNumberFormat="1" applyFont="1" applyFill="1" applyBorder="1" applyAlignment="1">
      <alignment vertical="center"/>
    </xf>
    <xf numFmtId="0" fontId="14" fillId="8" borderId="7" xfId="26" applyFont="1" applyFill="1" applyBorder="1">
      <alignment vertical="center"/>
    </xf>
    <xf numFmtId="0" fontId="14" fillId="8" borderId="0" xfId="26" applyFont="1" applyFill="1" applyBorder="1">
      <alignment vertical="center"/>
    </xf>
    <xf numFmtId="0" fontId="14" fillId="8" borderId="62" xfId="26" applyFont="1" applyFill="1" applyBorder="1">
      <alignment vertical="center"/>
    </xf>
    <xf numFmtId="49" fontId="14" fillId="8" borderId="7" xfId="26" applyNumberFormat="1" applyFont="1" applyFill="1" applyBorder="1">
      <alignment vertical="center"/>
    </xf>
    <xf numFmtId="49" fontId="14" fillId="8" borderId="0" xfId="26" applyNumberFormat="1" applyFont="1" applyFill="1" applyBorder="1">
      <alignment vertical="center"/>
    </xf>
    <xf numFmtId="0" fontId="14" fillId="8" borderId="0" xfId="26" applyFont="1" applyFill="1" applyBorder="1" applyAlignment="1">
      <alignment vertical="center"/>
    </xf>
    <xf numFmtId="0" fontId="14" fillId="8" borderId="0" xfId="26" applyFont="1" applyFill="1" applyBorder="1" applyAlignment="1">
      <alignment horizontal="center" vertical="center"/>
    </xf>
    <xf numFmtId="49" fontId="14" fillId="8" borderId="0" xfId="26" applyNumberFormat="1" applyFont="1" applyFill="1" applyBorder="1" applyAlignment="1">
      <alignment horizontal="center" vertical="center"/>
    </xf>
    <xf numFmtId="0" fontId="14" fillId="8" borderId="62" xfId="26" applyFont="1" applyFill="1" applyBorder="1" applyAlignment="1">
      <alignment horizontal="center" vertical="center"/>
    </xf>
    <xf numFmtId="0" fontId="14" fillId="8" borderId="71" xfId="26" applyFont="1" applyFill="1" applyBorder="1">
      <alignment vertical="center"/>
    </xf>
    <xf numFmtId="0" fontId="14" fillId="8" borderId="72" xfId="26" applyFont="1" applyFill="1" applyBorder="1">
      <alignment vertical="center"/>
    </xf>
    <xf numFmtId="0" fontId="14" fillId="8" borderId="73" xfId="26" applyFont="1" applyFill="1" applyBorder="1">
      <alignment vertical="center"/>
    </xf>
    <xf numFmtId="0" fontId="14" fillId="8" borderId="0" xfId="28" applyFont="1" applyFill="1">
      <alignment vertical="center"/>
    </xf>
    <xf numFmtId="0" fontId="1" fillId="8" borderId="0" xfId="34" applyFont="1" applyFill="1">
      <alignment vertical="center"/>
    </xf>
    <xf numFmtId="0" fontId="1" fillId="8" borderId="0" xfId="34" applyFont="1" applyFill="1" applyBorder="1">
      <alignment vertical="center"/>
    </xf>
    <xf numFmtId="0" fontId="26" fillId="8" borderId="41" xfId="34" applyFont="1" applyFill="1" applyBorder="1">
      <alignment vertical="center"/>
    </xf>
    <xf numFmtId="0" fontId="1" fillId="8" borderId="12" xfId="34" applyFont="1" applyFill="1" applyBorder="1">
      <alignment vertical="center"/>
    </xf>
    <xf numFmtId="0" fontId="1" fillId="8" borderId="46" xfId="34" applyFont="1" applyFill="1" applyBorder="1">
      <alignment vertical="center"/>
    </xf>
    <xf numFmtId="0" fontId="1" fillId="8" borderId="60" xfId="34" applyFont="1" applyFill="1" applyBorder="1">
      <alignment vertical="center"/>
    </xf>
    <xf numFmtId="178" fontId="3" fillId="8" borderId="0" xfId="34" applyNumberFormat="1" applyFont="1" applyFill="1" applyBorder="1">
      <alignment vertical="center"/>
    </xf>
    <xf numFmtId="0" fontId="1" fillId="8" borderId="38" xfId="34" applyFont="1" applyFill="1" applyBorder="1">
      <alignment vertical="center"/>
    </xf>
    <xf numFmtId="0" fontId="1" fillId="8" borderId="41" xfId="34" applyFont="1" applyFill="1" applyBorder="1">
      <alignment vertical="center"/>
    </xf>
    <xf numFmtId="0" fontId="1" fillId="8" borderId="39" xfId="34" applyFont="1" applyFill="1" applyBorder="1">
      <alignment vertical="center"/>
    </xf>
    <xf numFmtId="0" fontId="1" fillId="8" borderId="31" xfId="34" applyFont="1" applyFill="1" applyBorder="1">
      <alignment vertical="center"/>
    </xf>
    <xf numFmtId="0" fontId="1" fillId="8" borderId="42" xfId="34" applyFont="1" applyFill="1" applyBorder="1">
      <alignment vertical="center"/>
    </xf>
    <xf numFmtId="178" fontId="3" fillId="8" borderId="37" xfId="34" applyNumberFormat="1" applyFont="1" applyFill="1" applyBorder="1">
      <alignment vertical="center"/>
    </xf>
    <xf numFmtId="178" fontId="3" fillId="8" borderId="49" xfId="34" applyNumberFormat="1" applyFont="1" applyFill="1" applyBorder="1">
      <alignment vertical="center"/>
    </xf>
    <xf numFmtId="178" fontId="3" fillId="8" borderId="40" xfId="34" applyNumberFormat="1" applyFont="1" applyFill="1" applyBorder="1">
      <alignment vertical="center"/>
    </xf>
    <xf numFmtId="178" fontId="3" fillId="8" borderId="34" xfId="34" applyNumberFormat="1" applyFont="1" applyFill="1" applyBorder="1" applyAlignment="1">
      <alignment horizontal="center" vertical="center"/>
    </xf>
    <xf numFmtId="178" fontId="14" fillId="8" borderId="186" xfId="34" applyNumberFormat="1" applyFont="1" applyFill="1" applyBorder="1" applyAlignment="1">
      <alignment horizontal="center" vertical="center"/>
    </xf>
    <xf numFmtId="178" fontId="3" fillId="8" borderId="47" xfId="34" applyNumberFormat="1" applyFont="1" applyFill="1" applyBorder="1" applyAlignment="1">
      <alignment horizontal="center" vertical="center"/>
    </xf>
    <xf numFmtId="177" fontId="3" fillId="8" borderId="45" xfId="35" applyNumberFormat="1" applyFont="1" applyFill="1" applyBorder="1" applyAlignment="1">
      <alignment horizontal="right" vertical="center" wrapText="1"/>
    </xf>
    <xf numFmtId="177" fontId="3" fillId="8" borderId="45" xfId="35" applyNumberFormat="1" applyFont="1" applyFill="1" applyBorder="1" applyAlignment="1">
      <alignment horizontal="right" vertical="center"/>
    </xf>
    <xf numFmtId="177" fontId="3" fillId="8" borderId="37" xfId="35" applyNumberFormat="1" applyFont="1" applyFill="1" applyBorder="1" applyAlignment="1">
      <alignment horizontal="right" vertical="center"/>
    </xf>
    <xf numFmtId="188" fontId="3" fillId="8" borderId="187" xfId="35" applyNumberFormat="1" applyFont="1" applyFill="1" applyBorder="1" applyAlignment="1">
      <alignment horizontal="right" vertical="center"/>
    </xf>
    <xf numFmtId="177" fontId="3" fillId="8" borderId="34" xfId="35" applyNumberFormat="1" applyFont="1" applyFill="1" applyBorder="1" applyAlignment="1">
      <alignment horizontal="right" vertical="center" wrapText="1"/>
    </xf>
    <xf numFmtId="177" fontId="3" fillId="8" borderId="34" xfId="35" applyNumberFormat="1" applyFont="1" applyFill="1" applyBorder="1" applyAlignment="1">
      <alignment horizontal="right" vertical="center"/>
    </xf>
    <xf numFmtId="177" fontId="3" fillId="8" borderId="39" xfId="35" applyNumberFormat="1" applyFont="1" applyFill="1" applyBorder="1" applyAlignment="1">
      <alignment horizontal="right" vertical="center"/>
    </xf>
    <xf numFmtId="188" fontId="3" fillId="8" borderId="47" xfId="35" applyNumberFormat="1" applyFont="1" applyFill="1" applyBorder="1" applyAlignment="1">
      <alignment horizontal="right" vertical="center"/>
    </xf>
    <xf numFmtId="190" fontId="3" fillId="8" borderId="0" xfId="34" applyNumberFormat="1" applyFont="1" applyFill="1" applyBorder="1">
      <alignment vertical="center"/>
    </xf>
    <xf numFmtId="178" fontId="3" fillId="8" borderId="39" xfId="34" applyNumberFormat="1" applyFont="1" applyFill="1" applyBorder="1">
      <alignment vertical="center"/>
    </xf>
    <xf numFmtId="178" fontId="3" fillId="8" borderId="31" xfId="34" applyNumberFormat="1" applyFont="1" applyFill="1" applyBorder="1">
      <alignment vertical="center"/>
    </xf>
    <xf numFmtId="178" fontId="3" fillId="8" borderId="42" xfId="34" applyNumberFormat="1" applyFont="1" applyFill="1" applyBorder="1">
      <alignment vertical="center"/>
    </xf>
    <xf numFmtId="178" fontId="3" fillId="8" borderId="186" xfId="34" applyNumberFormat="1" applyFont="1" applyFill="1" applyBorder="1" applyAlignment="1">
      <alignment horizontal="center" vertical="center"/>
    </xf>
    <xf numFmtId="178" fontId="3" fillId="8" borderId="0" xfId="34" applyNumberFormat="1" applyFont="1" applyFill="1" applyBorder="1" applyAlignment="1">
      <alignment horizontal="center" vertical="center"/>
    </xf>
    <xf numFmtId="178" fontId="3" fillId="8" borderId="60" xfId="34" applyNumberFormat="1" applyFont="1" applyFill="1" applyBorder="1">
      <alignment vertical="center"/>
    </xf>
    <xf numFmtId="191" fontId="9" fillId="8" borderId="34" xfId="34" applyNumberFormat="1" applyFont="1" applyFill="1" applyBorder="1" applyAlignment="1">
      <alignment horizontal="right" vertical="center" shrinkToFit="1"/>
    </xf>
    <xf numFmtId="191" fontId="9" fillId="8" borderId="186" xfId="34" applyNumberFormat="1" applyFont="1" applyFill="1" applyBorder="1" applyAlignment="1">
      <alignment horizontal="right" vertical="center" shrinkToFit="1"/>
    </xf>
    <xf numFmtId="191" fontId="3" fillId="8" borderId="47" xfId="34" applyNumberFormat="1" applyFont="1" applyFill="1" applyBorder="1" applyAlignment="1">
      <alignment horizontal="right" vertical="center" shrinkToFit="1"/>
    </xf>
    <xf numFmtId="178" fontId="3" fillId="8" borderId="38" xfId="34" applyNumberFormat="1" applyFont="1" applyFill="1" applyBorder="1">
      <alignment vertical="center"/>
    </xf>
    <xf numFmtId="178" fontId="3" fillId="8" borderId="0" xfId="34" applyNumberFormat="1" applyFont="1" applyFill="1">
      <alignment vertical="center"/>
    </xf>
    <xf numFmtId="188" fontId="9" fillId="8" borderId="34" xfId="34" applyNumberFormat="1" applyFont="1" applyFill="1" applyBorder="1" applyAlignment="1">
      <alignment horizontal="right" vertical="center" shrinkToFit="1"/>
    </xf>
    <xf numFmtId="188" fontId="9" fillId="8" borderId="186" xfId="34" applyNumberFormat="1" applyFont="1" applyFill="1" applyBorder="1" applyAlignment="1">
      <alignment horizontal="right" vertical="center" shrinkToFit="1"/>
    </xf>
    <xf numFmtId="188" fontId="3" fillId="8" borderId="47" xfId="34" applyNumberFormat="1" applyFont="1" applyFill="1" applyBorder="1" applyAlignment="1">
      <alignment horizontal="right" vertical="center" shrinkToFit="1"/>
    </xf>
    <xf numFmtId="190" fontId="3" fillId="8" borderId="49" xfId="34" applyNumberFormat="1" applyFont="1" applyFill="1" applyBorder="1">
      <alignment vertical="center"/>
    </xf>
    <xf numFmtId="0" fontId="1" fillId="8" borderId="46" xfId="34" applyFont="1" applyFill="1" applyBorder="1" applyAlignment="1"/>
    <xf numFmtId="0" fontId="1" fillId="8" borderId="38" xfId="34" applyFont="1" applyFill="1" applyBorder="1" applyAlignment="1"/>
    <xf numFmtId="177" fontId="3" fillId="8" borderId="34" xfId="34" applyNumberFormat="1" applyFont="1" applyFill="1" applyBorder="1" applyAlignment="1">
      <alignment horizontal="right" vertical="center"/>
    </xf>
    <xf numFmtId="177" fontId="3" fillId="8" borderId="186" xfId="34" applyNumberFormat="1" applyFont="1" applyFill="1" applyBorder="1" applyAlignment="1">
      <alignment horizontal="right" vertical="center"/>
    </xf>
    <xf numFmtId="188" fontId="3" fillId="8" borderId="47" xfId="34" applyNumberFormat="1" applyFont="1" applyFill="1" applyBorder="1" applyAlignment="1">
      <alignment horizontal="right" vertical="center"/>
    </xf>
    <xf numFmtId="177" fontId="3" fillId="8" borderId="34" xfId="34" applyNumberFormat="1" applyFont="1" applyFill="1" applyBorder="1" applyAlignment="1">
      <alignment horizontal="right" vertical="center" wrapText="1"/>
    </xf>
    <xf numFmtId="177" fontId="3" fillId="8" borderId="186" xfId="34" applyNumberFormat="1" applyFont="1" applyFill="1" applyBorder="1" applyAlignment="1">
      <alignment horizontal="right" vertical="center" wrapText="1"/>
    </xf>
    <xf numFmtId="188" fontId="3" fillId="8" borderId="47" xfId="34" applyNumberFormat="1" applyFont="1" applyFill="1" applyBorder="1" applyAlignment="1">
      <alignment horizontal="right" vertical="center" wrapText="1"/>
    </xf>
    <xf numFmtId="0" fontId="3" fillId="8" borderId="0" xfId="34" applyFont="1" applyFill="1" applyBorder="1" applyAlignment="1"/>
    <xf numFmtId="0" fontId="1" fillId="8" borderId="0" xfId="34" applyFont="1" applyFill="1" applyBorder="1" applyAlignment="1"/>
    <xf numFmtId="190" fontId="3" fillId="8" borderId="12" xfId="34" applyNumberFormat="1" applyFont="1" applyFill="1" applyBorder="1">
      <alignment vertical="center"/>
    </xf>
    <xf numFmtId="0" fontId="1" fillId="8" borderId="49" xfId="34" applyFont="1" applyFill="1" applyBorder="1">
      <alignment vertical="center"/>
    </xf>
    <xf numFmtId="0" fontId="26" fillId="8" borderId="60" xfId="34" applyFont="1" applyFill="1" applyBorder="1">
      <alignment vertical="center"/>
    </xf>
    <xf numFmtId="0" fontId="1" fillId="8" borderId="49" xfId="35" applyFont="1" applyFill="1" applyBorder="1">
      <alignment vertical="center"/>
    </xf>
    <xf numFmtId="190" fontId="3" fillId="8" borderId="49" xfId="35" applyNumberFormat="1" applyFont="1" applyFill="1" applyBorder="1">
      <alignment vertical="center"/>
    </xf>
    <xf numFmtId="178" fontId="9" fillId="8" borderId="41" xfId="36" applyNumberFormat="1" applyFont="1" applyFill="1" applyBorder="1" applyAlignment="1">
      <alignment vertical="center"/>
    </xf>
    <xf numFmtId="178" fontId="9" fillId="8" borderId="46" xfId="36" applyNumberFormat="1" applyFont="1" applyFill="1" applyBorder="1" applyAlignment="1">
      <alignment vertical="center"/>
    </xf>
    <xf numFmtId="178" fontId="9" fillId="8" borderId="37" xfId="36" applyNumberFormat="1" applyFont="1" applyFill="1" applyBorder="1" applyAlignment="1">
      <alignment vertical="center"/>
    </xf>
    <xf numFmtId="178" fontId="9" fillId="8" borderId="40" xfId="36" applyNumberFormat="1" applyFont="1" applyFill="1" applyBorder="1" applyAlignment="1">
      <alignment vertical="center"/>
    </xf>
    <xf numFmtId="178" fontId="9" fillId="8" borderId="41" xfId="36" applyNumberFormat="1" applyFont="1" applyFill="1" applyBorder="1" applyAlignment="1">
      <alignment horizontal="center" vertical="center"/>
    </xf>
    <xf numFmtId="178" fontId="9" fillId="8" borderId="47" xfId="36" applyNumberFormat="1" applyFont="1" applyFill="1" applyBorder="1" applyAlignment="1">
      <alignment horizontal="center" vertical="center" wrapText="1"/>
    </xf>
    <xf numFmtId="178" fontId="13" fillId="8" borderId="48" xfId="36" applyNumberFormat="1" applyFont="1" applyFill="1" applyBorder="1" applyAlignment="1">
      <alignment horizontal="center" vertical="center"/>
    </xf>
    <xf numFmtId="178" fontId="9" fillId="8" borderId="49" xfId="36" applyNumberFormat="1" applyFont="1" applyFill="1" applyBorder="1" applyAlignment="1">
      <alignment horizontal="center" vertical="center" wrapText="1"/>
    </xf>
    <xf numFmtId="178" fontId="9" fillId="8" borderId="34" xfId="36" applyNumberFormat="1" applyFont="1" applyFill="1" applyBorder="1" applyAlignment="1">
      <alignment horizontal="center" vertical="center"/>
    </xf>
    <xf numFmtId="177" fontId="9" fillId="8" borderId="15" xfId="37" applyNumberFormat="1" applyFont="1" applyFill="1" applyBorder="1" applyAlignment="1">
      <alignment horizontal="right" vertical="center"/>
    </xf>
    <xf numFmtId="177" fontId="9" fillId="8" borderId="41" xfId="37" applyNumberFormat="1" applyFont="1" applyFill="1" applyBorder="1" applyAlignment="1">
      <alignment horizontal="right" vertical="center"/>
    </xf>
    <xf numFmtId="188" fontId="9" fillId="8" borderId="50" xfId="37" applyNumberFormat="1" applyFont="1" applyFill="1" applyBorder="1" applyAlignment="1">
      <alignment horizontal="right" vertical="center"/>
    </xf>
    <xf numFmtId="177" fontId="9" fillId="8" borderId="48" xfId="37" applyNumberFormat="1" applyFont="1" applyFill="1" applyBorder="1" applyAlignment="1">
      <alignment horizontal="right" vertical="center"/>
    </xf>
    <xf numFmtId="188" fontId="9" fillId="8" borderId="51" xfId="37" applyNumberFormat="1" applyFont="1" applyFill="1" applyBorder="1" applyAlignment="1">
      <alignment horizontal="right" vertical="center"/>
    </xf>
    <xf numFmtId="188" fontId="9" fillId="8" borderId="15" xfId="37" applyNumberFormat="1" applyFont="1" applyFill="1" applyBorder="1" applyAlignment="1">
      <alignment horizontal="right" vertical="center"/>
    </xf>
    <xf numFmtId="178" fontId="9" fillId="8" borderId="37" xfId="36" applyNumberFormat="1" applyFont="1" applyFill="1" applyBorder="1" applyAlignment="1">
      <alignment horizontal="center" vertical="center"/>
    </xf>
    <xf numFmtId="178" fontId="9" fillId="8" borderId="52" xfId="36" applyNumberFormat="1" applyFont="1" applyFill="1" applyBorder="1" applyAlignment="1">
      <alignment horizontal="center" vertical="center"/>
    </xf>
    <xf numFmtId="177" fontId="9" fillId="8" borderId="53" xfId="37" applyNumberFormat="1" applyFont="1" applyFill="1" applyBorder="1" applyAlignment="1">
      <alignment horizontal="right" vertical="center"/>
    </xf>
    <xf numFmtId="177" fontId="9" fillId="8" borderId="54" xfId="37" applyNumberFormat="1" applyFont="1" applyFill="1" applyBorder="1" applyAlignment="1">
      <alignment horizontal="right" vertical="center"/>
    </xf>
    <xf numFmtId="188" fontId="9" fillId="8" borderId="52" xfId="37" applyNumberFormat="1" applyFont="1" applyFill="1" applyBorder="1" applyAlignment="1">
      <alignment horizontal="right" vertical="center"/>
    </xf>
    <xf numFmtId="177" fontId="9" fillId="8" borderId="55" xfId="37" applyNumberFormat="1" applyFont="1" applyFill="1" applyBorder="1" applyAlignment="1">
      <alignment horizontal="right" vertical="center"/>
    </xf>
    <xf numFmtId="188" fontId="9" fillId="8" borderId="56" xfId="37" applyNumberFormat="1" applyFont="1" applyFill="1" applyBorder="1" applyAlignment="1">
      <alignment horizontal="right" vertical="center"/>
    </xf>
    <xf numFmtId="188" fontId="9" fillId="8" borderId="53" xfId="37" applyNumberFormat="1" applyFont="1" applyFill="1" applyBorder="1" applyAlignment="1">
      <alignment horizontal="right" vertical="center"/>
    </xf>
    <xf numFmtId="177" fontId="9" fillId="8" borderId="53" xfId="37" applyNumberFormat="1" applyFont="1" applyFill="1" applyBorder="1" applyAlignment="1">
      <alignment horizontal="right" vertical="center" wrapText="1"/>
    </xf>
    <xf numFmtId="178" fontId="9" fillId="8" borderId="46" xfId="36" applyNumberFormat="1" applyFont="1" applyFill="1" applyBorder="1" applyAlignment="1">
      <alignment horizontal="center" vertical="center"/>
    </xf>
    <xf numFmtId="188" fontId="9" fillId="8" borderId="12" xfId="37" applyNumberFormat="1" applyFont="1" applyFill="1" applyBorder="1" applyAlignment="1">
      <alignment horizontal="right" vertical="center"/>
    </xf>
    <xf numFmtId="0" fontId="1" fillId="8" borderId="37" xfId="34" applyFont="1" applyFill="1" applyBorder="1">
      <alignment vertical="center"/>
    </xf>
    <xf numFmtId="0" fontId="1" fillId="8"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1" fillId="0" borderId="0" xfId="34" applyFont="1" applyFill="1">
      <alignment vertical="center"/>
    </xf>
    <xf numFmtId="0" fontId="1" fillId="0" borderId="0" xfId="34" applyFont="1" applyFill="1" applyBorder="1">
      <alignment vertical="center"/>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0" fontId="1" fillId="0" borderId="12" xfId="34" applyFont="1" applyFill="1" applyBorder="1">
      <alignment vertical="center"/>
    </xf>
    <xf numFmtId="190" fontId="1" fillId="0" borderId="12" xfId="34" applyNumberFormat="1" applyFont="1" applyFill="1" applyBorder="1">
      <alignment vertical="center"/>
    </xf>
    <xf numFmtId="0" fontId="1" fillId="0" borderId="46" xfId="34" applyFont="1" applyFill="1" applyBorder="1">
      <alignment vertical="center"/>
    </xf>
    <xf numFmtId="0" fontId="26" fillId="0" borderId="0" xfId="34" applyFont="1" applyFill="1">
      <alignment vertical="center"/>
    </xf>
    <xf numFmtId="0" fontId="1" fillId="0" borderId="60" xfId="34" applyFont="1" applyFill="1" applyBorder="1">
      <alignment vertical="center"/>
    </xf>
    <xf numFmtId="0" fontId="1" fillId="0" borderId="38" xfId="34" applyFont="1" applyFill="1" applyBorder="1">
      <alignment vertical="center"/>
    </xf>
    <xf numFmtId="0" fontId="26" fillId="0" borderId="0" xfId="34" applyFont="1" applyFill="1" applyAlignment="1">
      <alignment vertical="center"/>
    </xf>
    <xf numFmtId="0" fontId="1" fillId="0" borderId="37" xfId="34" applyFont="1" applyFill="1" applyBorder="1">
      <alignment vertical="center"/>
    </xf>
    <xf numFmtId="0" fontId="1" fillId="0" borderId="49" xfId="34" applyFont="1" applyFill="1" applyBorder="1">
      <alignment vertical="center"/>
    </xf>
    <xf numFmtId="0" fontId="1" fillId="0" borderId="40" xfId="34" applyFont="1" applyFill="1" applyBorder="1">
      <alignment vertical="center"/>
    </xf>
    <xf numFmtId="0" fontId="1" fillId="0" borderId="31" xfId="34" applyFont="1" applyFill="1" applyBorder="1">
      <alignment vertical="center"/>
    </xf>
    <xf numFmtId="0" fontId="26" fillId="0" borderId="4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26" fillId="0" borderId="60" xfId="34"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8" borderId="36" xfId="26" applyFont="1" applyFill="1" applyBorder="1" applyAlignment="1">
      <alignment horizontal="center" vertical="center"/>
    </xf>
    <xf numFmtId="0" fontId="14" fillId="8" borderId="8" xfId="26" applyFont="1" applyFill="1" applyBorder="1" applyAlignment="1">
      <alignment horizontal="center" vertical="center"/>
    </xf>
    <xf numFmtId="0" fontId="14" fillId="8" borderId="9" xfId="26" applyFont="1" applyFill="1" applyBorder="1" applyAlignment="1">
      <alignment horizontal="center" vertical="center"/>
    </xf>
    <xf numFmtId="0" fontId="13" fillId="8" borderId="36" xfId="15" applyFont="1" applyFill="1" applyBorder="1" applyAlignment="1">
      <alignment horizontal="left" vertical="center"/>
    </xf>
    <xf numFmtId="0" fontId="13" fillId="8" borderId="8" xfId="15" applyFont="1" applyFill="1" applyBorder="1" applyAlignment="1">
      <alignment horizontal="left" vertical="center"/>
    </xf>
    <xf numFmtId="0" fontId="13" fillId="8" borderId="9" xfId="15" applyFont="1" applyFill="1" applyBorder="1" applyAlignment="1">
      <alignment horizontal="left" vertical="center"/>
    </xf>
    <xf numFmtId="178" fontId="14" fillId="8" borderId="36" xfId="26" applyNumberFormat="1" applyFont="1" applyFill="1" applyBorder="1" applyAlignment="1">
      <alignment horizontal="right" vertical="center"/>
    </xf>
    <xf numFmtId="178" fontId="14" fillId="8" borderId="8" xfId="26" applyNumberFormat="1" applyFont="1" applyFill="1" applyBorder="1" applyAlignment="1">
      <alignment horizontal="right" vertical="center"/>
    </xf>
    <xf numFmtId="178" fontId="14" fillId="8" borderId="9" xfId="26" applyNumberFormat="1" applyFont="1" applyFill="1" applyBorder="1" applyAlignment="1">
      <alignment horizontal="right" vertical="center"/>
    </xf>
    <xf numFmtId="0" fontId="14" fillId="8" borderId="36" xfId="26" applyFont="1" applyFill="1" applyBorder="1" applyAlignment="1">
      <alignment horizontal="left" vertical="center"/>
    </xf>
    <xf numFmtId="0" fontId="14" fillId="8" borderId="8" xfId="26" applyFont="1" applyFill="1" applyBorder="1" applyAlignment="1">
      <alignment horizontal="left" vertical="center"/>
    </xf>
    <xf numFmtId="0" fontId="14" fillId="8" borderId="9" xfId="26" applyFont="1" applyFill="1" applyBorder="1" applyAlignment="1">
      <alignment horizontal="left" vertical="center"/>
    </xf>
    <xf numFmtId="181" fontId="14" fillId="8" borderId="36" xfId="26" applyNumberFormat="1" applyFont="1" applyFill="1" applyBorder="1" applyAlignment="1">
      <alignment horizontal="right" vertical="center"/>
    </xf>
    <xf numFmtId="181" fontId="14" fillId="8" borderId="8" xfId="26" applyNumberFormat="1" applyFont="1" applyFill="1" applyBorder="1" applyAlignment="1">
      <alignment horizontal="right" vertical="center"/>
    </xf>
    <xf numFmtId="181" fontId="14" fillId="8" borderId="9" xfId="26" applyNumberFormat="1" applyFont="1" applyFill="1" applyBorder="1" applyAlignment="1">
      <alignment horizontal="right" vertical="center"/>
    </xf>
    <xf numFmtId="49" fontId="15" fillId="8" borderId="0" xfId="26" applyNumberFormat="1" applyFont="1" applyFill="1" applyAlignment="1">
      <alignment horizontal="center" vertical="center"/>
    </xf>
    <xf numFmtId="0" fontId="14" fillId="8" borderId="4" xfId="26" applyFont="1" applyFill="1" applyBorder="1" applyAlignment="1">
      <alignment horizontal="center" vertical="center"/>
    </xf>
    <xf numFmtId="0" fontId="14" fillId="8" borderId="23" xfId="26" applyFont="1" applyFill="1" applyBorder="1" applyAlignment="1">
      <alignment horizontal="center" vertical="center"/>
    </xf>
    <xf numFmtId="0" fontId="14" fillId="8" borderId="5" xfId="26" applyFont="1" applyFill="1" applyBorder="1" applyAlignment="1">
      <alignment horizontal="center" vertical="center"/>
    </xf>
    <xf numFmtId="0" fontId="14" fillId="8" borderId="58" xfId="26" applyFont="1" applyFill="1" applyBorder="1" applyAlignment="1">
      <alignment horizontal="center" vertical="center"/>
    </xf>
    <xf numFmtId="0" fontId="14" fillId="8" borderId="38" xfId="26" applyFont="1" applyFill="1" applyBorder="1" applyAlignment="1">
      <alignment horizontal="center" vertical="center"/>
    </xf>
    <xf numFmtId="0" fontId="14" fillId="8" borderId="59" xfId="26" applyFont="1" applyFill="1" applyBorder="1" applyAlignment="1">
      <alignment horizontal="center" vertical="center"/>
    </xf>
    <xf numFmtId="0" fontId="14" fillId="8" borderId="64" xfId="26" applyFont="1" applyFill="1" applyBorder="1" applyAlignment="1">
      <alignment horizontal="center" vertical="center"/>
    </xf>
    <xf numFmtId="0" fontId="14" fillId="8" borderId="40" xfId="26" applyFont="1" applyFill="1" applyBorder="1" applyAlignment="1">
      <alignment horizontal="center" vertical="center"/>
    </xf>
    <xf numFmtId="0" fontId="14" fillId="8" borderId="45" xfId="26" applyFont="1" applyFill="1" applyBorder="1" applyAlignment="1">
      <alignment horizontal="center" vertical="center"/>
    </xf>
    <xf numFmtId="0" fontId="14" fillId="8" borderId="57" xfId="26" applyFont="1" applyFill="1" applyBorder="1" applyAlignment="1">
      <alignment horizontal="center" vertical="center"/>
    </xf>
    <xf numFmtId="0" fontId="14" fillId="8" borderId="10" xfId="26" applyFont="1" applyFill="1" applyBorder="1" applyAlignment="1">
      <alignment horizontal="center" vertical="center"/>
    </xf>
    <xf numFmtId="0" fontId="14" fillId="8" borderId="60" xfId="26" applyFont="1" applyFill="1" applyBorder="1" applyAlignment="1">
      <alignment horizontal="center" vertical="center"/>
    </xf>
    <xf numFmtId="0" fontId="14" fillId="8" borderId="61" xfId="26" applyFont="1" applyFill="1" applyBorder="1" applyAlignment="1">
      <alignment horizontal="center" vertical="center"/>
    </xf>
    <xf numFmtId="0" fontId="14" fillId="8" borderId="37" xfId="26" applyFont="1" applyFill="1" applyBorder="1" applyAlignment="1">
      <alignment horizontal="center" vertical="center"/>
    </xf>
    <xf numFmtId="0" fontId="14" fillId="8" borderId="65" xfId="26" applyFont="1" applyFill="1" applyBorder="1" applyAlignment="1">
      <alignment horizontal="center" vertical="center"/>
    </xf>
    <xf numFmtId="0" fontId="14" fillId="8" borderId="7" xfId="26" applyFont="1" applyFill="1" applyBorder="1" applyAlignment="1">
      <alignment horizontal="center" vertical="center"/>
    </xf>
    <xf numFmtId="0" fontId="14" fillId="8" borderId="0" xfId="26" applyFont="1" applyFill="1" applyBorder="1" applyAlignment="1">
      <alignment horizontal="center" vertical="center"/>
    </xf>
    <xf numFmtId="0" fontId="14" fillId="8" borderId="24" xfId="26" applyFont="1" applyFill="1" applyBorder="1" applyAlignment="1">
      <alignment horizontal="center" vertical="center"/>
    </xf>
    <xf numFmtId="0" fontId="14" fillId="8" borderId="49" xfId="26" applyFont="1" applyFill="1" applyBorder="1" applyAlignment="1">
      <alignment horizontal="center" vertical="center"/>
    </xf>
    <xf numFmtId="0" fontId="14" fillId="8" borderId="62" xfId="26" applyFont="1" applyFill="1" applyBorder="1" applyAlignment="1">
      <alignment horizontal="center" vertical="center"/>
    </xf>
    <xf numFmtId="0" fontId="14" fillId="8" borderId="63" xfId="26" applyFont="1" applyFill="1" applyBorder="1" applyAlignment="1">
      <alignment horizontal="center" vertical="center"/>
    </xf>
    <xf numFmtId="0" fontId="14" fillId="8" borderId="1" xfId="26" applyFont="1" applyFill="1" applyBorder="1" applyAlignment="1">
      <alignment horizontal="center" vertical="center"/>
    </xf>
    <xf numFmtId="0" fontId="14" fillId="8" borderId="2" xfId="26" applyFont="1" applyFill="1" applyBorder="1" applyAlignment="1">
      <alignment horizontal="center" vertical="center"/>
    </xf>
    <xf numFmtId="0" fontId="14" fillId="8" borderId="3" xfId="26" applyFont="1" applyFill="1" applyBorder="1" applyAlignment="1">
      <alignment horizontal="center" vertical="center"/>
    </xf>
    <xf numFmtId="181" fontId="14" fillId="8" borderId="7" xfId="26" applyNumberFormat="1" applyFont="1" applyFill="1" applyBorder="1" applyAlignment="1">
      <alignment horizontal="right" vertical="center"/>
    </xf>
    <xf numFmtId="181" fontId="14" fillId="8" borderId="0" xfId="26" applyNumberFormat="1" applyFont="1" applyFill="1" applyBorder="1" applyAlignment="1">
      <alignment horizontal="right" vertical="center"/>
    </xf>
    <xf numFmtId="181" fontId="14" fillId="8" borderId="62" xfId="26" applyNumberFormat="1" applyFont="1" applyFill="1" applyBorder="1" applyAlignment="1">
      <alignment horizontal="right" vertical="center"/>
    </xf>
    <xf numFmtId="0" fontId="14" fillId="8" borderId="14" xfId="26" applyFont="1" applyFill="1" applyBorder="1" applyAlignment="1">
      <alignment horizontal="center" vertical="center"/>
    </xf>
    <xf numFmtId="0" fontId="14" fillId="8" borderId="46" xfId="26" applyFont="1" applyFill="1" applyBorder="1" applyAlignment="1">
      <alignment horizontal="center" vertical="center"/>
    </xf>
    <xf numFmtId="0" fontId="14" fillId="8" borderId="15" xfId="26" applyFont="1" applyFill="1" applyBorder="1" applyAlignment="1">
      <alignment horizontal="center" vertical="center"/>
    </xf>
    <xf numFmtId="0" fontId="14" fillId="8" borderId="66" xfId="26" applyFont="1" applyFill="1" applyBorder="1" applyAlignment="1">
      <alignment horizontal="center" vertical="center"/>
    </xf>
    <xf numFmtId="0" fontId="14" fillId="8" borderId="67" xfId="26" applyFont="1" applyFill="1" applyBorder="1" applyAlignment="1">
      <alignment horizontal="center" vertical="center"/>
    </xf>
    <xf numFmtId="0" fontId="14" fillId="8" borderId="68" xfId="26" applyFont="1" applyFill="1" applyBorder="1" applyAlignment="1">
      <alignment horizontal="center" vertical="center"/>
    </xf>
    <xf numFmtId="0" fontId="14" fillId="8" borderId="41" xfId="26" applyFont="1" applyFill="1" applyBorder="1" applyAlignment="1">
      <alignment horizontal="center" vertical="center"/>
    </xf>
    <xf numFmtId="0" fontId="14" fillId="8" borderId="16" xfId="26" applyFont="1" applyFill="1" applyBorder="1" applyAlignment="1">
      <alignment horizontal="center" vertical="center"/>
    </xf>
    <xf numFmtId="0" fontId="14" fillId="8" borderId="69" xfId="26" applyFont="1" applyFill="1" applyBorder="1" applyAlignment="1">
      <alignment horizontal="center" vertical="center"/>
    </xf>
    <xf numFmtId="0" fontId="14" fillId="8" borderId="70" xfId="26" applyFont="1" applyFill="1" applyBorder="1" applyAlignment="1">
      <alignment horizontal="center" vertical="center"/>
    </xf>
    <xf numFmtId="0" fontId="14" fillId="8" borderId="11" xfId="26" applyFont="1" applyFill="1" applyBorder="1" applyAlignment="1">
      <alignment horizontal="center" vertical="center"/>
    </xf>
    <xf numFmtId="0" fontId="14" fillId="8" borderId="12" xfId="26" applyFont="1" applyFill="1" applyBorder="1" applyAlignment="1">
      <alignment horizontal="center" vertical="center"/>
    </xf>
    <xf numFmtId="0" fontId="14" fillId="8" borderId="71" xfId="26" applyFont="1" applyFill="1" applyBorder="1" applyAlignment="1">
      <alignment horizontal="center" vertical="center"/>
    </xf>
    <xf numFmtId="0" fontId="14" fillId="8" borderId="72" xfId="26" applyFont="1" applyFill="1" applyBorder="1" applyAlignment="1">
      <alignment horizontal="center" vertical="center"/>
    </xf>
    <xf numFmtId="49" fontId="14" fillId="8" borderId="41" xfId="26" applyNumberFormat="1" applyFont="1" applyFill="1" applyBorder="1" applyAlignment="1">
      <alignment horizontal="center" vertical="center"/>
    </xf>
    <xf numFmtId="49" fontId="14" fillId="8" borderId="12" xfId="26" applyNumberFormat="1" applyFont="1" applyFill="1" applyBorder="1" applyAlignment="1">
      <alignment horizontal="center" vertical="center"/>
    </xf>
    <xf numFmtId="49" fontId="14" fillId="8" borderId="13" xfId="26" applyNumberFormat="1" applyFont="1" applyFill="1" applyBorder="1" applyAlignment="1">
      <alignment horizontal="center" vertical="center"/>
    </xf>
    <xf numFmtId="49" fontId="14" fillId="8" borderId="60" xfId="26" applyNumberFormat="1" applyFont="1" applyFill="1" applyBorder="1" applyAlignment="1">
      <alignment horizontal="center" vertical="center"/>
    </xf>
    <xf numFmtId="49" fontId="14" fillId="8" borderId="0" xfId="26" applyNumberFormat="1" applyFont="1" applyFill="1" applyBorder="1" applyAlignment="1">
      <alignment horizontal="center" vertical="center"/>
    </xf>
    <xf numFmtId="49" fontId="14" fillId="8" borderId="62" xfId="26" applyNumberFormat="1" applyFont="1" applyFill="1" applyBorder="1" applyAlignment="1">
      <alignment horizontal="center" vertical="center"/>
    </xf>
    <xf numFmtId="49" fontId="14" fillId="8" borderId="69" xfId="26" applyNumberFormat="1" applyFont="1" applyFill="1" applyBorder="1" applyAlignment="1">
      <alignment horizontal="center" vertical="center"/>
    </xf>
    <xf numFmtId="49" fontId="14" fillId="8" borderId="72" xfId="26" applyNumberFormat="1" applyFont="1" applyFill="1" applyBorder="1" applyAlignment="1">
      <alignment horizontal="center" vertical="center"/>
    </xf>
    <xf numFmtId="49" fontId="14" fillId="8" borderId="73" xfId="26" applyNumberFormat="1" applyFont="1" applyFill="1" applyBorder="1" applyAlignment="1">
      <alignment horizontal="center" vertical="center"/>
    </xf>
    <xf numFmtId="0" fontId="14" fillId="8" borderId="30" xfId="26" applyFont="1" applyFill="1" applyBorder="1" applyAlignment="1">
      <alignment vertical="center"/>
    </xf>
    <xf numFmtId="0" fontId="14" fillId="8" borderId="31" xfId="26" applyFont="1" applyFill="1" applyBorder="1" applyAlignment="1">
      <alignment vertical="center"/>
    </xf>
    <xf numFmtId="0" fontId="14" fillId="8" borderId="42" xfId="26" applyFont="1" applyFill="1" applyBorder="1" applyAlignment="1">
      <alignment vertical="center"/>
    </xf>
    <xf numFmtId="0" fontId="14" fillId="8" borderId="39" xfId="26" applyFont="1" applyFill="1" applyBorder="1" applyAlignment="1">
      <alignment horizontal="center" vertical="center"/>
    </xf>
    <xf numFmtId="0" fontId="14" fillId="8" borderId="31" xfId="26" applyFont="1" applyFill="1" applyBorder="1" applyAlignment="1">
      <alignment horizontal="center" vertical="center"/>
    </xf>
    <xf numFmtId="0" fontId="13" fillId="8" borderId="7" xfId="15" applyFont="1" applyFill="1" applyBorder="1" applyAlignment="1">
      <alignment horizontal="left" vertical="center"/>
    </xf>
    <xf numFmtId="0" fontId="13" fillId="8" borderId="0" xfId="15" applyFont="1" applyFill="1" applyBorder="1" applyAlignment="1">
      <alignment horizontal="left" vertical="center"/>
    </xf>
    <xf numFmtId="0" fontId="13" fillId="8" borderId="62" xfId="15" applyFont="1" applyFill="1" applyBorder="1" applyAlignment="1">
      <alignment horizontal="left" vertical="center"/>
    </xf>
    <xf numFmtId="178" fontId="14" fillId="8" borderId="7" xfId="26" applyNumberFormat="1" applyFont="1" applyFill="1" applyBorder="1" applyAlignment="1">
      <alignment horizontal="right" vertical="center"/>
    </xf>
    <xf numFmtId="178" fontId="14" fillId="8" borderId="0" xfId="26" applyNumberFormat="1" applyFont="1" applyFill="1" applyBorder="1" applyAlignment="1">
      <alignment horizontal="right" vertical="center"/>
    </xf>
    <xf numFmtId="178" fontId="14" fillId="8" borderId="62" xfId="26" applyNumberFormat="1" applyFont="1" applyFill="1" applyBorder="1" applyAlignment="1">
      <alignment horizontal="right" vertical="center"/>
    </xf>
    <xf numFmtId="0" fontId="14" fillId="8" borderId="7" xfId="26" applyFont="1" applyFill="1" applyBorder="1" applyAlignment="1">
      <alignment horizontal="left" vertical="center"/>
    </xf>
    <xf numFmtId="0" fontId="14" fillId="8" borderId="0" xfId="26" applyFont="1" applyFill="1" applyBorder="1" applyAlignment="1">
      <alignment horizontal="left" vertical="center"/>
    </xf>
    <xf numFmtId="0" fontId="14" fillId="8" borderId="62" xfId="26" applyFont="1" applyFill="1" applyBorder="1" applyAlignment="1">
      <alignment horizontal="left" vertical="center"/>
    </xf>
    <xf numFmtId="182" fontId="14" fillId="8" borderId="7" xfId="26" applyNumberFormat="1" applyFont="1" applyFill="1" applyBorder="1" applyAlignment="1">
      <alignment horizontal="right" vertical="center"/>
    </xf>
    <xf numFmtId="182" fontId="14" fillId="8" borderId="0" xfId="26" applyNumberFormat="1" applyFont="1" applyFill="1" applyBorder="1" applyAlignment="1">
      <alignment horizontal="right" vertical="center"/>
    </xf>
    <xf numFmtId="182" fontId="14" fillId="8" borderId="62" xfId="26" applyNumberFormat="1" applyFont="1" applyFill="1" applyBorder="1" applyAlignment="1">
      <alignment horizontal="right" vertical="center"/>
    </xf>
    <xf numFmtId="183" fontId="14" fillId="8" borderId="7" xfId="26" applyNumberFormat="1" applyFont="1" applyFill="1" applyBorder="1" applyAlignment="1">
      <alignment horizontal="right" vertical="center"/>
    </xf>
    <xf numFmtId="183" fontId="14" fillId="8" borderId="0" xfId="26" applyNumberFormat="1" applyFont="1" applyFill="1" applyBorder="1" applyAlignment="1">
      <alignment horizontal="right" vertical="center"/>
    </xf>
    <xf numFmtId="183" fontId="14" fillId="8" borderId="62" xfId="26" applyNumberFormat="1" applyFont="1" applyFill="1" applyBorder="1" applyAlignment="1">
      <alignment horizontal="right" vertical="center"/>
    </xf>
    <xf numFmtId="0" fontId="14" fillId="8" borderId="74" xfId="26" applyFont="1" applyFill="1" applyBorder="1" applyAlignment="1">
      <alignment horizontal="center" vertical="center"/>
    </xf>
    <xf numFmtId="0" fontId="14" fillId="8" borderId="75" xfId="26" applyFont="1" applyFill="1" applyBorder="1" applyAlignment="1">
      <alignment vertical="center"/>
    </xf>
    <xf numFmtId="0" fontId="14" fillId="8" borderId="25" xfId="26" applyFont="1" applyFill="1" applyBorder="1" applyAlignment="1">
      <alignment vertical="center"/>
    </xf>
    <xf numFmtId="0" fontId="14" fillId="8" borderId="76" xfId="26" applyFont="1" applyFill="1" applyBorder="1" applyAlignment="1">
      <alignment vertical="center"/>
    </xf>
    <xf numFmtId="178" fontId="14" fillId="8" borderId="75" xfId="26" applyNumberFormat="1" applyFont="1" applyFill="1" applyBorder="1" applyAlignment="1">
      <alignment horizontal="right" vertical="center"/>
    </xf>
    <xf numFmtId="178" fontId="14" fillId="8" borderId="25" xfId="26" applyNumberFormat="1" applyFont="1" applyFill="1" applyBorder="1" applyAlignment="1">
      <alignment horizontal="right" vertical="center"/>
    </xf>
    <xf numFmtId="178" fontId="14" fillId="8" borderId="26" xfId="26" applyNumberFormat="1" applyFont="1" applyFill="1" applyBorder="1" applyAlignment="1">
      <alignment horizontal="right" vertical="center"/>
    </xf>
    <xf numFmtId="0" fontId="14" fillId="8" borderId="39" xfId="26" applyFont="1" applyFill="1" applyBorder="1" applyAlignment="1">
      <alignment vertical="center"/>
    </xf>
    <xf numFmtId="178" fontId="14" fillId="8" borderId="39" xfId="26" applyNumberFormat="1" applyFont="1" applyFill="1" applyBorder="1" applyAlignment="1">
      <alignment horizontal="right" vertical="center"/>
    </xf>
    <xf numFmtId="178" fontId="14" fillId="8" borderId="31" xfId="26" applyNumberFormat="1" applyFont="1" applyFill="1" applyBorder="1" applyAlignment="1">
      <alignment horizontal="right" vertical="center"/>
    </xf>
    <xf numFmtId="178" fontId="14" fillId="8" borderId="32" xfId="26" applyNumberFormat="1" applyFont="1" applyFill="1" applyBorder="1" applyAlignment="1">
      <alignment horizontal="right" vertical="center"/>
    </xf>
    <xf numFmtId="0" fontId="14" fillId="8" borderId="44" xfId="26" applyFont="1" applyFill="1" applyBorder="1" applyAlignment="1">
      <alignment vertical="center"/>
    </xf>
    <xf numFmtId="0" fontId="14" fillId="8" borderId="18" xfId="26" applyFont="1" applyFill="1" applyBorder="1" applyAlignment="1">
      <alignment vertical="center"/>
    </xf>
    <xf numFmtId="0" fontId="14" fillId="8" borderId="43" xfId="26" applyFont="1" applyFill="1" applyBorder="1" applyAlignment="1">
      <alignment vertical="center"/>
    </xf>
    <xf numFmtId="185" fontId="14" fillId="8" borderId="44" xfId="26" applyNumberFormat="1" applyFont="1" applyFill="1" applyBorder="1" applyAlignment="1">
      <alignment horizontal="right" vertical="center"/>
    </xf>
    <xf numFmtId="185" fontId="14" fillId="8" borderId="18" xfId="26" applyNumberFormat="1" applyFont="1" applyFill="1" applyBorder="1" applyAlignment="1">
      <alignment horizontal="right" vertical="center"/>
    </xf>
    <xf numFmtId="185" fontId="14" fillId="8" borderId="19" xfId="26" applyNumberFormat="1" applyFont="1" applyFill="1" applyBorder="1" applyAlignment="1">
      <alignment horizontal="right" vertical="center"/>
    </xf>
    <xf numFmtId="0" fontId="14" fillId="8" borderId="36" xfId="26" applyFont="1" applyFill="1" applyBorder="1" applyAlignment="1">
      <alignment horizontal="center" vertical="center" wrapText="1"/>
    </xf>
    <xf numFmtId="0" fontId="14" fillId="8" borderId="8" xfId="26" applyFont="1" applyFill="1" applyBorder="1" applyAlignment="1">
      <alignment horizontal="center" vertical="center" wrapText="1"/>
    </xf>
    <xf numFmtId="0" fontId="14" fillId="8" borderId="23" xfId="26" applyFont="1" applyFill="1" applyBorder="1" applyAlignment="1">
      <alignment horizontal="center" vertical="center" wrapText="1"/>
    </xf>
    <xf numFmtId="0" fontId="14" fillId="8" borderId="7" xfId="26" applyFont="1" applyFill="1" applyBorder="1" applyAlignment="1">
      <alignment horizontal="center" vertical="center" wrapText="1"/>
    </xf>
    <xf numFmtId="0" fontId="14" fillId="8" borderId="0" xfId="26" applyFont="1" applyFill="1" applyBorder="1" applyAlignment="1">
      <alignment horizontal="center" vertical="center" wrapText="1"/>
    </xf>
    <xf numFmtId="0" fontId="14" fillId="8" borderId="38" xfId="26" applyFont="1" applyFill="1" applyBorder="1" applyAlignment="1">
      <alignment horizontal="center" vertical="center" wrapText="1"/>
    </xf>
    <xf numFmtId="0" fontId="14" fillId="8" borderId="71" xfId="26" applyFont="1" applyFill="1" applyBorder="1" applyAlignment="1">
      <alignment horizontal="center" vertical="center" wrapText="1"/>
    </xf>
    <xf numFmtId="0" fontId="14" fillId="8" borderId="72" xfId="26" applyFont="1" applyFill="1" applyBorder="1" applyAlignment="1">
      <alignment horizontal="center" vertical="center" wrapText="1"/>
    </xf>
    <xf numFmtId="0" fontId="14" fillId="8" borderId="67" xfId="26" applyFont="1" applyFill="1" applyBorder="1" applyAlignment="1">
      <alignment horizontal="center" vertical="center" wrapText="1"/>
    </xf>
    <xf numFmtId="0" fontId="13" fillId="8" borderId="57" xfId="26" applyFont="1" applyFill="1" applyBorder="1" applyAlignment="1">
      <alignment vertical="center"/>
    </xf>
    <xf numFmtId="0" fontId="13" fillId="8" borderId="25" xfId="26" applyFont="1" applyFill="1" applyBorder="1" applyAlignment="1">
      <alignment vertical="center"/>
    </xf>
    <xf numFmtId="0" fontId="13" fillId="8" borderId="76" xfId="26" applyFont="1" applyFill="1" applyBorder="1" applyAlignment="1">
      <alignment vertical="center"/>
    </xf>
    <xf numFmtId="178" fontId="13" fillId="8" borderId="57" xfId="26" applyNumberFormat="1" applyFont="1" applyFill="1" applyBorder="1" applyAlignment="1">
      <alignment horizontal="right" vertical="center"/>
    </xf>
    <xf numFmtId="178" fontId="13" fillId="8" borderId="8" xfId="26" applyNumberFormat="1" applyFont="1" applyFill="1" applyBorder="1" applyAlignment="1">
      <alignment horizontal="right" vertical="center"/>
    </xf>
    <xf numFmtId="178" fontId="13" fillId="8" borderId="9" xfId="26" applyNumberFormat="1" applyFont="1" applyFill="1" applyBorder="1" applyAlignment="1">
      <alignment horizontal="right" vertical="center"/>
    </xf>
    <xf numFmtId="0" fontId="14" fillId="8" borderId="30" xfId="26" applyFont="1" applyFill="1" applyBorder="1" applyAlignment="1">
      <alignment horizontal="center" vertical="center"/>
    </xf>
    <xf numFmtId="0" fontId="14" fillId="8" borderId="42" xfId="26" applyFont="1" applyFill="1" applyBorder="1" applyAlignment="1">
      <alignment horizontal="center" vertical="center"/>
    </xf>
    <xf numFmtId="0" fontId="14" fillId="8" borderId="32" xfId="26" applyFont="1" applyFill="1" applyBorder="1" applyAlignment="1">
      <alignment horizontal="center" vertical="center"/>
    </xf>
    <xf numFmtId="0" fontId="13" fillId="8" borderId="41" xfId="26" applyFont="1" applyFill="1" applyBorder="1" applyAlignment="1">
      <alignment vertical="center"/>
    </xf>
    <xf numFmtId="0" fontId="13" fillId="8" borderId="31" xfId="26" applyFont="1" applyFill="1" applyBorder="1" applyAlignment="1">
      <alignment vertical="center"/>
    </xf>
    <xf numFmtId="0" fontId="13" fillId="8" borderId="42" xfId="26" applyFont="1" applyFill="1" applyBorder="1" applyAlignment="1">
      <alignment vertical="center"/>
    </xf>
    <xf numFmtId="178" fontId="13" fillId="8" borderId="39" xfId="26" applyNumberFormat="1" applyFont="1" applyFill="1" applyBorder="1" applyAlignment="1">
      <alignment horizontal="right" vertical="center"/>
    </xf>
    <xf numFmtId="178" fontId="13" fillId="8" borderId="31" xfId="26" applyNumberFormat="1" applyFont="1" applyFill="1" applyBorder="1" applyAlignment="1">
      <alignment horizontal="right" vertical="center"/>
    </xf>
    <xf numFmtId="178" fontId="13" fillId="8" borderId="32" xfId="26" applyNumberFormat="1" applyFont="1" applyFill="1" applyBorder="1" applyAlignment="1">
      <alignment horizontal="right" vertical="center"/>
    </xf>
    <xf numFmtId="181" fontId="14" fillId="8" borderId="39" xfId="26" applyNumberFormat="1" applyFont="1" applyFill="1" applyBorder="1" applyAlignment="1">
      <alignment horizontal="right" vertical="center"/>
    </xf>
    <xf numFmtId="181" fontId="14" fillId="8" borderId="31" xfId="26" applyNumberFormat="1" applyFont="1" applyFill="1" applyBorder="1" applyAlignment="1">
      <alignment horizontal="right" vertical="center"/>
    </xf>
    <xf numFmtId="181" fontId="14" fillId="8" borderId="42" xfId="26" applyNumberFormat="1" applyFont="1" applyFill="1" applyBorder="1" applyAlignment="1">
      <alignment horizontal="right" vertical="center"/>
    </xf>
    <xf numFmtId="181" fontId="14" fillId="8" borderId="32" xfId="26" applyNumberFormat="1" applyFont="1" applyFill="1" applyBorder="1" applyAlignment="1">
      <alignment horizontal="right" vertical="center"/>
    </xf>
    <xf numFmtId="0" fontId="13" fillId="8" borderId="41" xfId="27" applyFont="1" applyFill="1" applyBorder="1" applyAlignment="1">
      <alignment horizontal="center" vertical="center"/>
    </xf>
    <xf numFmtId="0" fontId="13" fillId="8" borderId="12" xfId="27" applyFont="1" applyFill="1" applyBorder="1" applyAlignment="1">
      <alignment horizontal="center" vertical="center"/>
    </xf>
    <xf numFmtId="0" fontId="13" fillId="8" borderId="46" xfId="27" applyFont="1" applyFill="1" applyBorder="1" applyAlignment="1">
      <alignment horizontal="center" vertical="center"/>
    </xf>
    <xf numFmtId="178" fontId="14" fillId="8" borderId="42" xfId="26" applyNumberFormat="1" applyFont="1" applyFill="1" applyBorder="1" applyAlignment="1">
      <alignment horizontal="right" vertical="center"/>
    </xf>
    <xf numFmtId="0" fontId="14" fillId="8" borderId="71" xfId="26" applyFont="1" applyFill="1" applyBorder="1" applyAlignment="1">
      <alignment horizontal="left" vertical="center"/>
    </xf>
    <xf numFmtId="0" fontId="14" fillId="8" borderId="72" xfId="26" applyFont="1" applyFill="1" applyBorder="1" applyAlignment="1">
      <alignment horizontal="left" vertical="center"/>
    </xf>
    <xf numFmtId="0" fontId="14" fillId="8" borderId="73" xfId="26" applyFont="1" applyFill="1" applyBorder="1" applyAlignment="1">
      <alignment horizontal="left" vertical="center"/>
    </xf>
    <xf numFmtId="181" fontId="14" fillId="8" borderId="71" xfId="26" applyNumberFormat="1" applyFont="1" applyFill="1" applyBorder="1" applyAlignment="1">
      <alignment horizontal="right" vertical="center"/>
    </xf>
    <xf numFmtId="181" fontId="14" fillId="8" borderId="72" xfId="26" applyNumberFormat="1" applyFont="1" applyFill="1" applyBorder="1" applyAlignment="1">
      <alignment horizontal="right" vertical="center"/>
    </xf>
    <xf numFmtId="181" fontId="14" fillId="8" borderId="73" xfId="26" applyNumberFormat="1" applyFont="1" applyFill="1" applyBorder="1" applyAlignment="1">
      <alignment horizontal="right" vertical="center"/>
    </xf>
    <xf numFmtId="0" fontId="14" fillId="8" borderId="36" xfId="28" applyFont="1" applyFill="1" applyBorder="1" applyAlignment="1">
      <alignment horizontal="left" vertical="center"/>
    </xf>
    <xf numFmtId="0" fontId="14" fillId="8" borderId="8" xfId="28" applyFont="1" applyFill="1" applyBorder="1" applyAlignment="1">
      <alignment horizontal="left" vertical="center"/>
    </xf>
    <xf numFmtId="0" fontId="14" fillId="8" borderId="9" xfId="28" applyFont="1" applyFill="1" applyBorder="1" applyAlignment="1">
      <alignment horizontal="left" vertical="center"/>
    </xf>
    <xf numFmtId="0" fontId="13" fillId="8" borderId="12" xfId="26" applyFont="1" applyFill="1" applyBorder="1" applyAlignment="1">
      <alignment vertical="center"/>
    </xf>
    <xf numFmtId="0" fontId="13" fillId="8" borderId="46" xfId="26" applyFont="1" applyFill="1" applyBorder="1" applyAlignment="1">
      <alignment vertical="center"/>
    </xf>
    <xf numFmtId="185" fontId="13" fillId="8" borderId="41" xfId="26" applyNumberFormat="1" applyFont="1" applyFill="1" applyBorder="1" applyAlignment="1">
      <alignment horizontal="right" vertical="center"/>
    </xf>
    <xf numFmtId="185" fontId="13" fillId="8" borderId="12" xfId="26" applyNumberFormat="1" applyFont="1" applyFill="1" applyBorder="1" applyAlignment="1">
      <alignment horizontal="right" vertical="center"/>
    </xf>
    <xf numFmtId="185" fontId="13" fillId="8" borderId="13" xfId="26" applyNumberFormat="1" applyFont="1" applyFill="1" applyBorder="1" applyAlignment="1">
      <alignment horizontal="right" vertical="center"/>
    </xf>
    <xf numFmtId="0" fontId="13" fillId="8" borderId="44" xfId="27" applyFont="1" applyFill="1" applyBorder="1" applyAlignment="1">
      <alignment horizontal="center" vertical="center"/>
    </xf>
    <xf numFmtId="0" fontId="13" fillId="8" borderId="18" xfId="27" applyFont="1" applyFill="1" applyBorder="1" applyAlignment="1">
      <alignment horizontal="center" vertical="center"/>
    </xf>
    <xf numFmtId="0" fontId="13" fillId="8" borderId="43" xfId="27" applyFont="1" applyFill="1" applyBorder="1" applyAlignment="1">
      <alignment horizontal="center" vertical="center"/>
    </xf>
    <xf numFmtId="0" fontId="19" fillId="8" borderId="0" xfId="26" applyFont="1" applyFill="1" applyBorder="1" applyAlignment="1">
      <alignment horizontal="left" vertical="center" wrapText="1"/>
    </xf>
    <xf numFmtId="0" fontId="19" fillId="8" borderId="62" xfId="26" applyFont="1" applyFill="1" applyBorder="1" applyAlignment="1">
      <alignment horizontal="left" vertical="center" wrapText="1"/>
    </xf>
    <xf numFmtId="0" fontId="14" fillId="8" borderId="77" xfId="26" applyFont="1" applyFill="1" applyBorder="1" applyAlignment="1">
      <alignment horizontal="center" vertical="center"/>
    </xf>
    <xf numFmtId="0" fontId="14" fillId="8" borderId="78" xfId="26" applyFont="1" applyFill="1" applyBorder="1" applyAlignment="1">
      <alignment horizontal="center" vertical="center"/>
    </xf>
    <xf numFmtId="183" fontId="14" fillId="8" borderId="78" xfId="26" applyNumberFormat="1" applyFont="1" applyFill="1" applyBorder="1" applyAlignment="1">
      <alignment horizontal="right" vertical="center"/>
    </xf>
    <xf numFmtId="183" fontId="14" fillId="8" borderId="79" xfId="26" applyNumberFormat="1" applyFont="1" applyFill="1" applyBorder="1" applyAlignment="1">
      <alignment horizontal="right" vertical="center"/>
    </xf>
    <xf numFmtId="183" fontId="14" fillId="8" borderId="6" xfId="26" applyNumberFormat="1" applyFont="1" applyFill="1" applyBorder="1" applyAlignment="1">
      <alignment horizontal="right" vertical="center"/>
    </xf>
    <xf numFmtId="181" fontId="14" fillId="8" borderId="44" xfId="26" applyNumberFormat="1" applyFont="1" applyFill="1" applyBorder="1" applyAlignment="1">
      <alignment horizontal="right" vertical="center"/>
    </xf>
    <xf numFmtId="181" fontId="14" fillId="8" borderId="18" xfId="26" applyNumberFormat="1" applyFont="1" applyFill="1" applyBorder="1" applyAlignment="1">
      <alignment horizontal="right" vertical="center"/>
    </xf>
    <xf numFmtId="181" fontId="14" fillId="8" borderId="43" xfId="26" applyNumberFormat="1" applyFont="1" applyFill="1" applyBorder="1" applyAlignment="1">
      <alignment horizontal="right" vertical="center"/>
    </xf>
    <xf numFmtId="181" fontId="14" fillId="8" borderId="19" xfId="26" applyNumberFormat="1" applyFont="1" applyFill="1" applyBorder="1" applyAlignment="1">
      <alignment horizontal="right" vertical="center"/>
    </xf>
    <xf numFmtId="178" fontId="14" fillId="8" borderId="78" xfId="26" applyNumberFormat="1" applyFont="1" applyFill="1" applyBorder="1" applyAlignment="1">
      <alignment horizontal="right" vertical="center"/>
    </xf>
    <xf numFmtId="178" fontId="14" fillId="8" borderId="79" xfId="26" applyNumberFormat="1" applyFont="1" applyFill="1" applyBorder="1" applyAlignment="1">
      <alignment horizontal="right" vertical="center"/>
    </xf>
    <xf numFmtId="178" fontId="14" fillId="8" borderId="6" xfId="26" applyNumberFormat="1" applyFont="1" applyFill="1" applyBorder="1" applyAlignment="1">
      <alignment horizontal="right" vertical="center"/>
    </xf>
    <xf numFmtId="0" fontId="14" fillId="8" borderId="17" xfId="26" applyFont="1" applyFill="1" applyBorder="1" applyAlignment="1">
      <alignment vertical="center"/>
    </xf>
    <xf numFmtId="0" fontId="14" fillId="8" borderId="22" xfId="26" applyFont="1" applyFill="1" applyBorder="1" applyAlignment="1">
      <alignment horizontal="center" vertical="center"/>
    </xf>
    <xf numFmtId="0" fontId="14" fillId="8" borderId="19" xfId="26" applyFont="1" applyFill="1" applyBorder="1" applyAlignment="1">
      <alignment horizontal="center" vertical="center"/>
    </xf>
    <xf numFmtId="0" fontId="14" fillId="8" borderId="80" xfId="26" applyFont="1" applyFill="1" applyBorder="1" applyAlignment="1">
      <alignment horizontal="center" vertical="center"/>
    </xf>
    <xf numFmtId="0" fontId="14" fillId="8" borderId="81" xfId="26" applyFont="1" applyFill="1" applyBorder="1" applyAlignment="1">
      <alignment horizontal="center" vertical="center"/>
    </xf>
    <xf numFmtId="0" fontId="14" fillId="8" borderId="25" xfId="26" applyFont="1" applyFill="1" applyBorder="1" applyAlignment="1">
      <alignment horizontal="center" vertical="center"/>
    </xf>
    <xf numFmtId="0" fontId="14" fillId="8" borderId="26" xfId="26" applyFont="1" applyFill="1" applyBorder="1" applyAlignment="1">
      <alignment horizontal="center" vertical="center"/>
    </xf>
    <xf numFmtId="0" fontId="14" fillId="8" borderId="11" xfId="26" applyFont="1" applyFill="1" applyBorder="1" applyAlignment="1">
      <alignment horizontal="center" vertical="center" textRotation="255"/>
    </xf>
    <xf numFmtId="0" fontId="14" fillId="8" borderId="12" xfId="26" applyFont="1" applyFill="1" applyBorder="1" applyAlignment="1">
      <alignment horizontal="center" vertical="center" textRotation="255"/>
    </xf>
    <xf numFmtId="0" fontId="14" fillId="8" borderId="46" xfId="26" applyFont="1" applyFill="1" applyBorder="1" applyAlignment="1">
      <alignment horizontal="center" vertical="center" textRotation="255"/>
    </xf>
    <xf numFmtId="0" fontId="14" fillId="8" borderId="7" xfId="26" applyFont="1" applyFill="1" applyBorder="1" applyAlignment="1">
      <alignment horizontal="center" vertical="center" textRotation="255"/>
    </xf>
    <xf numFmtId="0" fontId="14" fillId="8" borderId="0" xfId="26" applyFont="1" applyFill="1" applyBorder="1" applyAlignment="1">
      <alignment horizontal="center" vertical="center" textRotation="255"/>
    </xf>
    <xf numFmtId="0" fontId="14" fillId="8" borderId="38" xfId="26" applyFont="1" applyFill="1" applyBorder="1" applyAlignment="1">
      <alignment horizontal="center" vertical="center" textRotation="255"/>
    </xf>
    <xf numFmtId="0" fontId="14" fillId="8" borderId="71" xfId="26" applyFont="1" applyFill="1" applyBorder="1" applyAlignment="1">
      <alignment horizontal="center" vertical="center" textRotation="255"/>
    </xf>
    <xf numFmtId="0" fontId="14" fillId="8" borderId="72" xfId="26" applyFont="1" applyFill="1" applyBorder="1" applyAlignment="1">
      <alignment horizontal="center" vertical="center" textRotation="255"/>
    </xf>
    <xf numFmtId="0" fontId="14" fillId="8" borderId="67" xfId="26" applyFont="1" applyFill="1" applyBorder="1" applyAlignment="1">
      <alignment horizontal="center" vertical="center" textRotation="255"/>
    </xf>
    <xf numFmtId="0" fontId="19" fillId="8" borderId="41" xfId="26" applyFont="1" applyFill="1" applyBorder="1" applyAlignment="1">
      <alignment horizontal="center" vertical="center" wrapText="1"/>
    </xf>
    <xf numFmtId="0" fontId="19" fillId="8" borderId="12" xfId="26" applyFont="1" applyFill="1" applyBorder="1" applyAlignment="1">
      <alignment horizontal="center" vertical="center" wrapText="1"/>
    </xf>
    <xf numFmtId="0" fontId="19" fillId="8" borderId="46" xfId="26" applyFont="1" applyFill="1" applyBorder="1" applyAlignment="1">
      <alignment horizontal="center" vertical="center" wrapText="1"/>
    </xf>
    <xf numFmtId="0" fontId="19" fillId="8" borderId="37" xfId="26" applyFont="1" applyFill="1" applyBorder="1" applyAlignment="1">
      <alignment horizontal="center" vertical="center" wrapText="1"/>
    </xf>
    <xf numFmtId="0" fontId="19" fillId="8" borderId="49" xfId="26" applyFont="1" applyFill="1" applyBorder="1" applyAlignment="1">
      <alignment horizontal="center" vertical="center" wrapText="1"/>
    </xf>
    <xf numFmtId="0" fontId="19" fillId="8" borderId="40" xfId="26" applyFont="1" applyFill="1" applyBorder="1" applyAlignment="1">
      <alignment horizontal="center" vertical="center" wrapText="1"/>
    </xf>
    <xf numFmtId="0" fontId="14" fillId="8" borderId="41" xfId="26" applyFont="1" applyFill="1" applyBorder="1" applyAlignment="1">
      <alignment horizontal="center" vertical="center" textRotation="255"/>
    </xf>
    <xf numFmtId="0" fontId="14" fillId="8" borderId="60" xfId="26" applyFont="1" applyFill="1" applyBorder="1" applyAlignment="1">
      <alignment horizontal="center" vertical="center" textRotation="255"/>
    </xf>
    <xf numFmtId="0" fontId="14" fillId="8" borderId="37" xfId="26" applyFont="1" applyFill="1" applyBorder="1" applyAlignment="1">
      <alignment horizontal="center" vertical="center" textRotation="255"/>
    </xf>
    <xf numFmtId="0" fontId="14" fillId="8" borderId="49" xfId="26" applyFont="1" applyFill="1" applyBorder="1" applyAlignment="1">
      <alignment horizontal="center" vertical="center" textRotation="255"/>
    </xf>
    <xf numFmtId="0" fontId="14" fillId="8" borderId="40" xfId="26" applyFont="1" applyFill="1" applyBorder="1" applyAlignment="1">
      <alignment horizontal="center" vertical="center" textRotation="255"/>
    </xf>
    <xf numFmtId="0" fontId="14" fillId="8" borderId="41" xfId="26" applyFont="1" applyFill="1" applyBorder="1" applyAlignment="1">
      <alignment horizontal="center" vertical="center" wrapText="1"/>
    </xf>
    <xf numFmtId="0" fontId="14" fillId="8" borderId="12" xfId="26" applyFont="1" applyFill="1" applyBorder="1" applyAlignment="1">
      <alignment horizontal="center" vertical="center" wrapText="1"/>
    </xf>
    <xf numFmtId="0" fontId="14" fillId="8" borderId="46" xfId="26" applyFont="1" applyFill="1" applyBorder="1" applyAlignment="1">
      <alignment horizontal="center" vertical="center" wrapText="1"/>
    </xf>
    <xf numFmtId="0" fontId="14" fillId="8" borderId="37" xfId="26" applyFont="1" applyFill="1" applyBorder="1" applyAlignment="1">
      <alignment horizontal="center" vertical="center" wrapText="1"/>
    </xf>
    <xf numFmtId="0" fontId="14" fillId="8" borderId="49" xfId="26" applyFont="1" applyFill="1" applyBorder="1" applyAlignment="1">
      <alignment horizontal="center" vertical="center" wrapText="1"/>
    </xf>
    <xf numFmtId="0" fontId="14" fillId="8" borderId="40" xfId="26" applyFont="1" applyFill="1" applyBorder="1" applyAlignment="1">
      <alignment horizontal="center" vertical="center" wrapText="1"/>
    </xf>
    <xf numFmtId="0" fontId="19" fillId="8" borderId="13" xfId="26" applyFont="1" applyFill="1" applyBorder="1" applyAlignment="1">
      <alignment horizontal="center" vertical="center" wrapText="1"/>
    </xf>
    <xf numFmtId="0" fontId="19" fillId="8" borderId="63" xfId="26" applyFont="1" applyFill="1" applyBorder="1" applyAlignment="1">
      <alignment horizontal="center" vertical="center" wrapText="1"/>
    </xf>
    <xf numFmtId="0" fontId="13" fillId="8" borderId="71" xfId="15" applyFont="1" applyFill="1" applyBorder="1" applyAlignment="1">
      <alignment horizontal="left" vertical="center"/>
    </xf>
    <xf numFmtId="0" fontId="13" fillId="8" borderId="72" xfId="15" applyFont="1" applyFill="1" applyBorder="1" applyAlignment="1">
      <alignment horizontal="left" vertical="center"/>
    </xf>
    <xf numFmtId="0" fontId="13" fillId="8" borderId="73" xfId="15" applyFont="1" applyFill="1" applyBorder="1" applyAlignment="1">
      <alignment horizontal="left" vertical="center"/>
    </xf>
    <xf numFmtId="178" fontId="14" fillId="8" borderId="71" xfId="26" applyNumberFormat="1" applyFont="1" applyFill="1" applyBorder="1" applyAlignment="1">
      <alignment horizontal="right" vertical="center"/>
    </xf>
    <xf numFmtId="178" fontId="14" fillId="8" borderId="72" xfId="26" applyNumberFormat="1" applyFont="1" applyFill="1" applyBorder="1" applyAlignment="1">
      <alignment horizontal="right" vertical="center"/>
    </xf>
    <xf numFmtId="178" fontId="14" fillId="8" borderId="73" xfId="26" applyNumberFormat="1" applyFont="1" applyFill="1" applyBorder="1" applyAlignment="1">
      <alignment horizontal="right" vertical="center"/>
    </xf>
    <xf numFmtId="0" fontId="20" fillId="8" borderId="31" xfId="26" applyFont="1" applyFill="1" applyBorder="1">
      <alignment vertical="center"/>
    </xf>
    <xf numFmtId="0" fontId="20" fillId="8" borderId="42" xfId="26" applyFont="1" applyFill="1" applyBorder="1">
      <alignment vertical="center"/>
    </xf>
    <xf numFmtId="178" fontId="14" fillId="8" borderId="44" xfId="26" applyNumberFormat="1" applyFont="1" applyFill="1" applyBorder="1" applyAlignment="1">
      <alignment horizontal="right" vertical="center"/>
    </xf>
    <xf numFmtId="178" fontId="14" fillId="8" borderId="18" xfId="26" applyNumberFormat="1" applyFont="1" applyFill="1" applyBorder="1" applyAlignment="1">
      <alignment horizontal="right" vertical="center"/>
    </xf>
    <xf numFmtId="178" fontId="14" fillId="8" borderId="43" xfId="26" applyNumberFormat="1" applyFont="1" applyFill="1" applyBorder="1" applyAlignment="1">
      <alignment horizontal="right" vertical="center"/>
    </xf>
    <xf numFmtId="0" fontId="14" fillId="8" borderId="69" xfId="26" applyFont="1" applyFill="1" applyBorder="1" applyAlignment="1">
      <alignment horizontal="center" vertical="center" shrinkToFit="1"/>
    </xf>
    <xf numFmtId="0" fontId="14" fillId="8" borderId="72" xfId="26" applyFont="1" applyFill="1" applyBorder="1" applyAlignment="1">
      <alignment horizontal="center" vertical="center" shrinkToFit="1"/>
    </xf>
    <xf numFmtId="0" fontId="14" fillId="8" borderId="67" xfId="26" applyFont="1" applyFill="1" applyBorder="1" applyAlignment="1">
      <alignment horizontal="center" vertical="center" shrinkToFit="1"/>
    </xf>
    <xf numFmtId="0" fontId="13" fillId="8" borderId="36" xfId="15" applyFont="1" applyFill="1" applyBorder="1" applyAlignment="1">
      <alignment horizontal="center" vertical="center" wrapText="1"/>
    </xf>
    <xf numFmtId="0" fontId="13" fillId="8" borderId="8" xfId="15" applyFont="1" applyFill="1" applyBorder="1" applyAlignment="1">
      <alignment horizontal="center" vertical="center" wrapText="1"/>
    </xf>
    <xf numFmtId="0" fontId="13" fillId="8" borderId="9" xfId="15" applyFont="1" applyFill="1" applyBorder="1" applyAlignment="1">
      <alignment horizontal="center" vertical="center" wrapText="1"/>
    </xf>
    <xf numFmtId="0" fontId="13" fillId="8" borderId="7" xfId="15" applyFont="1" applyFill="1" applyBorder="1" applyAlignment="1">
      <alignment horizontal="center" vertical="center" wrapText="1"/>
    </xf>
    <xf numFmtId="0" fontId="13" fillId="8" borderId="0" xfId="15" applyFont="1" applyFill="1" applyBorder="1" applyAlignment="1">
      <alignment horizontal="center" vertical="center" wrapText="1"/>
    </xf>
    <xf numFmtId="0" fontId="13" fillId="8" borderId="62" xfId="15" applyFont="1" applyFill="1" applyBorder="1" applyAlignment="1">
      <alignment horizontal="center" vertical="center" wrapText="1"/>
    </xf>
    <xf numFmtId="0" fontId="13" fillId="8" borderId="71" xfId="15" applyFont="1" applyFill="1" applyBorder="1" applyAlignment="1">
      <alignment horizontal="center" vertical="center" wrapText="1"/>
    </xf>
    <xf numFmtId="0" fontId="13" fillId="8" borderId="72" xfId="15" applyFont="1" applyFill="1" applyBorder="1" applyAlignment="1">
      <alignment horizontal="center" vertical="center" wrapText="1"/>
    </xf>
    <xf numFmtId="0" fontId="13" fillId="8" borderId="73" xfId="15" applyFont="1" applyFill="1" applyBorder="1" applyAlignment="1">
      <alignment horizontal="center" vertical="center" wrapText="1"/>
    </xf>
    <xf numFmtId="186" fontId="14" fillId="8" borderId="0" xfId="26" applyNumberFormat="1" applyFont="1" applyFill="1" applyBorder="1" applyAlignment="1" applyProtection="1">
      <alignment horizontal="center" vertical="center"/>
      <protection hidden="1"/>
    </xf>
    <xf numFmtId="0" fontId="19" fillId="8" borderId="0" xfId="26" applyNumberFormat="1" applyFont="1" applyFill="1" applyBorder="1" applyAlignment="1" applyProtection="1">
      <alignment horizontal="left" vertical="center" wrapText="1"/>
      <protection hidden="1"/>
    </xf>
    <xf numFmtId="0" fontId="14" fillId="8" borderId="0" xfId="26" applyFont="1" applyFill="1" applyBorder="1" applyAlignment="1" applyProtection="1">
      <alignment horizontal="center" vertical="center"/>
      <protection hidden="1"/>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8" borderId="39" xfId="34" applyNumberFormat="1" applyFont="1" applyFill="1" applyBorder="1" applyAlignment="1">
      <alignment vertical="center"/>
    </xf>
    <xf numFmtId="178" fontId="9" fillId="8" borderId="31" xfId="34" applyNumberFormat="1" applyFont="1" applyFill="1" applyBorder="1" applyAlignment="1">
      <alignment vertical="center"/>
    </xf>
    <xf numFmtId="178" fontId="9" fillId="8" borderId="42" xfId="34" applyNumberFormat="1" applyFont="1" applyFill="1" applyBorder="1" applyAlignment="1">
      <alignment vertical="center"/>
    </xf>
    <xf numFmtId="0" fontId="1" fillId="8" borderId="34" xfId="34" applyFont="1" applyFill="1" applyBorder="1" applyAlignment="1">
      <alignment horizontal="center" vertical="center" wrapText="1"/>
    </xf>
    <xf numFmtId="0" fontId="1" fillId="8" borderId="34" xfId="34" applyFont="1" applyFill="1" applyBorder="1" applyAlignment="1">
      <alignment horizontal="center" vertical="center"/>
    </xf>
    <xf numFmtId="179" fontId="3" fillId="8" borderId="39" xfId="35" applyNumberFormat="1" applyFont="1" applyFill="1" applyBorder="1" applyAlignment="1">
      <alignment horizontal="left" vertical="center" wrapText="1"/>
    </xf>
    <xf numFmtId="179" fontId="3" fillId="8" borderId="31" xfId="35" applyNumberFormat="1" applyFont="1" applyFill="1" applyBorder="1" applyAlignment="1">
      <alignment horizontal="left" vertical="center" wrapText="1"/>
    </xf>
    <xf numFmtId="179" fontId="3" fillId="8" borderId="42" xfId="35" applyNumberFormat="1" applyFont="1" applyFill="1" applyBorder="1" applyAlignment="1">
      <alignment horizontal="left" vertical="center" wrapText="1"/>
    </xf>
    <xf numFmtId="0" fontId="3" fillId="8" borderId="39" xfId="35" applyFont="1" applyFill="1" applyBorder="1" applyAlignment="1">
      <alignment horizontal="left" vertical="center"/>
    </xf>
    <xf numFmtId="0" fontId="3" fillId="8" borderId="31" xfId="35" applyFont="1" applyFill="1" applyBorder="1" applyAlignment="1">
      <alignment horizontal="left" vertical="center"/>
    </xf>
    <xf numFmtId="0" fontId="3" fillId="8" borderId="42" xfId="35" applyFont="1" applyFill="1" applyBorder="1" applyAlignment="1">
      <alignment horizontal="left" vertical="center"/>
    </xf>
    <xf numFmtId="178" fontId="9" fillId="8" borderId="15" xfId="36" applyNumberFormat="1" applyFont="1" applyFill="1" applyBorder="1" applyAlignment="1">
      <alignment horizontal="center" vertical="center" wrapText="1"/>
    </xf>
    <xf numFmtId="178" fontId="9" fillId="8" borderId="45" xfId="36" applyNumberFormat="1" applyFont="1" applyFill="1" applyBorder="1" applyAlignment="1">
      <alignment horizontal="center" vertical="center" wrapText="1"/>
    </xf>
    <xf numFmtId="178" fontId="9" fillId="8" borderId="39" xfId="36" applyNumberFormat="1" applyFont="1" applyFill="1" applyBorder="1" applyAlignment="1">
      <alignment horizontal="center" vertical="center"/>
    </xf>
    <xf numFmtId="178" fontId="9" fillId="8" borderId="31" xfId="36" applyNumberFormat="1" applyFont="1" applyFill="1" applyBorder="1" applyAlignment="1">
      <alignment horizontal="center" vertical="center"/>
    </xf>
    <xf numFmtId="178" fontId="9" fillId="8" borderId="42" xfId="36" applyNumberFormat="1" applyFont="1" applyFill="1" applyBorder="1" applyAlignment="1">
      <alignment horizontal="center" vertical="center"/>
    </xf>
    <xf numFmtId="178" fontId="3" fillId="8" borderId="39" xfId="34" applyNumberFormat="1" applyFont="1" applyFill="1" applyBorder="1" applyAlignment="1">
      <alignment vertical="center" wrapText="1"/>
    </xf>
    <xf numFmtId="178" fontId="3" fillId="8" borderId="31" xfId="34" applyNumberFormat="1" applyFont="1" applyFill="1" applyBorder="1" applyAlignment="1">
      <alignment vertical="center" wrapText="1"/>
    </xf>
    <xf numFmtId="178" fontId="3" fillId="8" borderId="42" xfId="34" applyNumberFormat="1" applyFont="1" applyFill="1" applyBorder="1" applyAlignment="1">
      <alignment vertical="center" wrapText="1"/>
    </xf>
    <xf numFmtId="0" fontId="3" fillId="8" borderId="39" xfId="34" applyFont="1" applyFill="1" applyBorder="1" applyAlignment="1">
      <alignment vertical="center"/>
    </xf>
    <xf numFmtId="0" fontId="3" fillId="8" borderId="31" xfId="34" applyFont="1" applyFill="1" applyBorder="1" applyAlignment="1">
      <alignment vertical="center"/>
    </xf>
    <xf numFmtId="0" fontId="3" fillId="8"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39052</c:v>
                </c:pt>
                <c:pt idx="1">
                  <c:v>41235</c:v>
                </c:pt>
                <c:pt idx="2">
                  <c:v>41862</c:v>
                </c:pt>
                <c:pt idx="3">
                  <c:v>43554</c:v>
                </c:pt>
                <c:pt idx="4">
                  <c:v>46395</c:v>
                </c:pt>
              </c:numCache>
            </c:numRef>
          </c:val>
          <c:smooth val="0"/>
          <c:extLst xmlns:c16r2="http://schemas.microsoft.com/office/drawing/2015/06/chart">
            <c:ext xmlns:c16="http://schemas.microsoft.com/office/drawing/2014/chart" uri="{C3380CC4-5D6E-409C-BE32-E72D297353CC}">
              <c16:uniqueId val="{00000000-63A8-4478-8681-F909367E05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46580</c:v>
                </c:pt>
                <c:pt idx="1">
                  <c:v>38536</c:v>
                </c:pt>
                <c:pt idx="2">
                  <c:v>69096</c:v>
                </c:pt>
                <c:pt idx="3">
                  <c:v>81777</c:v>
                </c:pt>
                <c:pt idx="4">
                  <c:v>32990</c:v>
                </c:pt>
              </c:numCache>
            </c:numRef>
          </c:val>
          <c:smooth val="0"/>
          <c:extLst xmlns:c16r2="http://schemas.microsoft.com/office/drawing/2015/06/chart">
            <c:ext xmlns:c16="http://schemas.microsoft.com/office/drawing/2014/chart" uri="{C3380CC4-5D6E-409C-BE32-E72D297353CC}">
              <c16:uniqueId val="{00000001-63A8-4478-8681-F909367E0575}"/>
            </c:ext>
          </c:extLst>
        </c:ser>
        <c:dLbls>
          <c:showLegendKey val="0"/>
          <c:showVal val="0"/>
          <c:showCatName val="0"/>
          <c:showSerName val="0"/>
          <c:showPercent val="0"/>
          <c:showBubbleSize val="0"/>
        </c:dLbls>
        <c:marker val="1"/>
        <c:smooth val="0"/>
        <c:axId val="107069824"/>
        <c:axId val="107071744"/>
      </c:lineChart>
      <c:catAx>
        <c:axId val="1070698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071744"/>
        <c:crosses val="autoZero"/>
        <c:auto val="1"/>
        <c:lblAlgn val="ctr"/>
        <c:lblOffset val="100"/>
        <c:tickLblSkip val="1"/>
        <c:tickMarkSkip val="1"/>
        <c:noMultiLvlLbl val="0"/>
      </c:catAx>
      <c:valAx>
        <c:axId val="10707174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0698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2.61</c:v>
                </c:pt>
                <c:pt idx="1">
                  <c:v>4.05</c:v>
                </c:pt>
                <c:pt idx="2">
                  <c:v>2.46</c:v>
                </c:pt>
                <c:pt idx="3">
                  <c:v>3.45</c:v>
                </c:pt>
                <c:pt idx="4">
                  <c:v>2.2000000000000002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11.82</c:v>
                </c:pt>
                <c:pt idx="1">
                  <c:v>13.13</c:v>
                </c:pt>
                <c:pt idx="2">
                  <c:v>13.38</c:v>
                </c:pt>
                <c:pt idx="3">
                  <c:v>13.84</c:v>
                </c:pt>
                <c:pt idx="4">
                  <c:v>14.9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1012608"/>
        <c:axId val="121014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-1.54</c:v>
                </c:pt>
                <c:pt idx="1">
                  <c:v>2.75</c:v>
                </c:pt>
                <c:pt idx="2">
                  <c:v>-0.48</c:v>
                </c:pt>
                <c:pt idx="3">
                  <c:v>1.34</c:v>
                </c:pt>
                <c:pt idx="4">
                  <c:v>-0.42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1012608"/>
        <c:axId val="121014528"/>
      </c:lineChart>
      <c:catAx>
        <c:axId val="121012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1014528"/>
        <c:crosses val="autoZero"/>
        <c:auto val="1"/>
        <c:lblAlgn val="ctr"/>
        <c:lblOffset val="100"/>
        <c:tickLblSkip val="1"/>
        <c:tickMarkSkip val="1"/>
        <c:noMultiLvlLbl val="0"/>
      </c:catAx>
      <c:valAx>
        <c:axId val="121014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012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0.14000000000000001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0.2</c:v>
                </c:pt>
                <c:pt idx="2">
                  <c:v>#N/A</c:v>
                </c:pt>
                <c:pt idx="3">
                  <c:v>0.19</c:v>
                </c:pt>
                <c:pt idx="4">
                  <c:v>#N/A</c:v>
                </c:pt>
                <c:pt idx="5">
                  <c:v>0.21</c:v>
                </c:pt>
                <c:pt idx="6">
                  <c:v>#N/A</c:v>
                </c:pt>
                <c:pt idx="7">
                  <c:v>0.22</c:v>
                </c:pt>
                <c:pt idx="8">
                  <c:v>#N/A</c:v>
                </c:pt>
                <c:pt idx="9">
                  <c:v>0.26</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0.16</c:v>
                </c:pt>
                <c:pt idx="2">
                  <c:v>#N/A</c:v>
                </c:pt>
                <c:pt idx="3">
                  <c:v>0.24</c:v>
                </c:pt>
                <c:pt idx="4">
                  <c:v>#N/A</c:v>
                </c:pt>
                <c:pt idx="5">
                  <c:v>0.34</c:v>
                </c:pt>
                <c:pt idx="6">
                  <c:v>#N/A</c:v>
                </c:pt>
                <c:pt idx="7">
                  <c:v>0.37</c:v>
                </c:pt>
                <c:pt idx="8">
                  <c:v>#N/A</c:v>
                </c:pt>
                <c:pt idx="9">
                  <c:v>0.34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介護保険事業（保険勘定）特別会計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0.25</c:v>
                </c:pt>
                <c:pt idx="2">
                  <c:v>#N/A</c:v>
                </c:pt>
                <c:pt idx="3">
                  <c:v>0.48</c:v>
                </c:pt>
                <c:pt idx="4">
                  <c:v>#N/A</c:v>
                </c:pt>
                <c:pt idx="5">
                  <c:v>0.7</c:v>
                </c:pt>
                <c:pt idx="6">
                  <c:v>#N/A</c:v>
                </c:pt>
                <c:pt idx="7">
                  <c:v>1.1499999999999999</c:v>
                </c:pt>
                <c:pt idx="8">
                  <c:v>#N/A</c:v>
                </c:pt>
                <c:pt idx="9">
                  <c:v>1.1100000000000001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2.19</c:v>
                </c:pt>
                <c:pt idx="2">
                  <c:v>#N/A</c:v>
                </c:pt>
                <c:pt idx="3">
                  <c:v>2.15</c:v>
                </c:pt>
                <c:pt idx="4">
                  <c:v>#N/A</c:v>
                </c:pt>
                <c:pt idx="5">
                  <c:v>2.0699999999999998</c:v>
                </c:pt>
                <c:pt idx="6">
                  <c:v>#N/A</c:v>
                </c:pt>
                <c:pt idx="7">
                  <c:v>1.79</c:v>
                </c:pt>
                <c:pt idx="8">
                  <c:v>#N/A</c:v>
                </c:pt>
                <c:pt idx="9">
                  <c:v>1.21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2.08</c:v>
                </c:pt>
                <c:pt idx="2">
                  <c:v>#N/A</c:v>
                </c:pt>
                <c:pt idx="3">
                  <c:v>1.89</c:v>
                </c:pt>
                <c:pt idx="4">
                  <c:v>#N/A</c:v>
                </c:pt>
                <c:pt idx="5">
                  <c:v>1.77</c:v>
                </c:pt>
                <c:pt idx="6">
                  <c:v>#N/A</c:v>
                </c:pt>
                <c:pt idx="7">
                  <c:v>2</c:v>
                </c:pt>
                <c:pt idx="8">
                  <c:v>#N/A</c:v>
                </c:pt>
                <c:pt idx="9">
                  <c:v>2.12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1.28</c:v>
                </c:pt>
                <c:pt idx="2">
                  <c:v>#N/A</c:v>
                </c:pt>
                <c:pt idx="3">
                  <c:v>1.62</c:v>
                </c:pt>
                <c:pt idx="4">
                  <c:v>#N/A</c:v>
                </c:pt>
                <c:pt idx="5">
                  <c:v>1.7</c:v>
                </c:pt>
                <c:pt idx="6">
                  <c:v>#N/A</c:v>
                </c:pt>
                <c:pt idx="7">
                  <c:v>1.1399999999999999</c:v>
                </c:pt>
                <c:pt idx="8">
                  <c:v>#N/A</c:v>
                </c:pt>
                <c:pt idx="9">
                  <c:v>2.17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2.6</c:v>
                </c:pt>
                <c:pt idx="2">
                  <c:v>#N/A</c:v>
                </c:pt>
                <c:pt idx="3">
                  <c:v>4.04</c:v>
                </c:pt>
                <c:pt idx="4">
                  <c:v>#N/A</c:v>
                </c:pt>
                <c:pt idx="5">
                  <c:v>2.4500000000000002</c:v>
                </c:pt>
                <c:pt idx="6">
                  <c:v>#N/A</c:v>
                </c:pt>
                <c:pt idx="7">
                  <c:v>3.43</c:v>
                </c:pt>
                <c:pt idx="8">
                  <c:v>#N/A</c:v>
                </c:pt>
                <c:pt idx="9">
                  <c:v>2.19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2.09</c:v>
                </c:pt>
                <c:pt idx="2">
                  <c:v>#N/A</c:v>
                </c:pt>
                <c:pt idx="3">
                  <c:v>2.4</c:v>
                </c:pt>
                <c:pt idx="4">
                  <c:v>#N/A</c:v>
                </c:pt>
                <c:pt idx="5">
                  <c:v>2.23</c:v>
                </c:pt>
                <c:pt idx="6">
                  <c:v>#N/A</c:v>
                </c:pt>
                <c:pt idx="7">
                  <c:v>2.69</c:v>
                </c:pt>
                <c:pt idx="8">
                  <c:v>#N/A</c:v>
                </c:pt>
                <c:pt idx="9">
                  <c:v>3.4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1796480"/>
        <c:axId val="121798016"/>
      </c:barChart>
      <c:catAx>
        <c:axId val="121796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798016"/>
        <c:crosses val="autoZero"/>
        <c:auto val="1"/>
        <c:lblAlgn val="ctr"/>
        <c:lblOffset val="100"/>
        <c:tickLblSkip val="1"/>
        <c:tickMarkSkip val="1"/>
        <c:noMultiLvlLbl val="0"/>
      </c:catAx>
      <c:valAx>
        <c:axId val="121798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7964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12548</c:v>
                </c:pt>
                <c:pt idx="5">
                  <c:v>12623</c:v>
                </c:pt>
                <c:pt idx="8">
                  <c:v>13144</c:v>
                </c:pt>
                <c:pt idx="11">
                  <c:v>12563</c:v>
                </c:pt>
                <c:pt idx="14">
                  <c:v>12262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7</c:v>
                </c:pt>
                <c:pt idx="3">
                  <c:v>7</c:v>
                </c:pt>
                <c:pt idx="6">
                  <c:v>3</c:v>
                </c:pt>
                <c:pt idx="9">
                  <c:v>3</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1129</c:v>
                </c:pt>
                <c:pt idx="3">
                  <c:v>1130</c:v>
                </c:pt>
                <c:pt idx="6">
                  <c:v>1130</c:v>
                </c:pt>
                <c:pt idx="9">
                  <c:v>1130</c:v>
                </c:pt>
                <c:pt idx="12">
                  <c:v>1092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2302</c:v>
                </c:pt>
                <c:pt idx="3">
                  <c:v>2298</c:v>
                </c:pt>
                <c:pt idx="6">
                  <c:v>2213</c:v>
                </c:pt>
                <c:pt idx="9">
                  <c:v>2171</c:v>
                </c:pt>
                <c:pt idx="12">
                  <c:v>2137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15299</c:v>
                </c:pt>
                <c:pt idx="3">
                  <c:v>15264</c:v>
                </c:pt>
                <c:pt idx="6">
                  <c:v>15177</c:v>
                </c:pt>
                <c:pt idx="9">
                  <c:v>14674</c:v>
                </c:pt>
                <c:pt idx="12">
                  <c:v>14437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98022912"/>
        <c:axId val="980248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6189</c:v>
                </c:pt>
                <c:pt idx="2">
                  <c:v>#N/A</c:v>
                </c:pt>
                <c:pt idx="3">
                  <c:v>#N/A</c:v>
                </c:pt>
                <c:pt idx="4">
                  <c:v>6076</c:v>
                </c:pt>
                <c:pt idx="5">
                  <c:v>#N/A</c:v>
                </c:pt>
                <c:pt idx="6">
                  <c:v>#N/A</c:v>
                </c:pt>
                <c:pt idx="7">
                  <c:v>5379</c:v>
                </c:pt>
                <c:pt idx="8">
                  <c:v>#N/A</c:v>
                </c:pt>
                <c:pt idx="9">
                  <c:v>#N/A</c:v>
                </c:pt>
                <c:pt idx="10">
                  <c:v>5415</c:v>
                </c:pt>
                <c:pt idx="11">
                  <c:v>#N/A</c:v>
                </c:pt>
                <c:pt idx="12">
                  <c:v>#N/A</c:v>
                </c:pt>
                <c:pt idx="13">
                  <c:v>5404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98022912"/>
        <c:axId val="98024832"/>
      </c:lineChart>
      <c:catAx>
        <c:axId val="98022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8024832"/>
        <c:crosses val="autoZero"/>
        <c:auto val="1"/>
        <c:lblAlgn val="ctr"/>
        <c:lblOffset val="100"/>
        <c:tickLblSkip val="1"/>
        <c:tickMarkSkip val="1"/>
        <c:noMultiLvlLbl val="0"/>
      </c:catAx>
      <c:valAx>
        <c:axId val="98024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022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106517</c:v>
                </c:pt>
                <c:pt idx="5">
                  <c:v>105194</c:v>
                </c:pt>
                <c:pt idx="8">
                  <c:v>107117</c:v>
                </c:pt>
                <c:pt idx="11">
                  <c:v>110650</c:v>
                </c:pt>
                <c:pt idx="14">
                  <c:v>107309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23599</c:v>
                </c:pt>
                <c:pt idx="5">
                  <c:v>22486</c:v>
                </c:pt>
                <c:pt idx="8">
                  <c:v>20979</c:v>
                </c:pt>
                <c:pt idx="11">
                  <c:v>19910</c:v>
                </c:pt>
                <c:pt idx="14">
                  <c:v>18248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15090</c:v>
                </c:pt>
                <c:pt idx="5">
                  <c:v>15831</c:v>
                </c:pt>
                <c:pt idx="8">
                  <c:v>15817</c:v>
                </c:pt>
                <c:pt idx="11">
                  <c:v>15201</c:v>
                </c:pt>
                <c:pt idx="14">
                  <c:v>15905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744</c:v>
                </c:pt>
                <c:pt idx="3">
                  <c:v>731</c:v>
                </c:pt>
                <c:pt idx="6">
                  <c:v>717</c:v>
                </c:pt>
                <c:pt idx="9">
                  <c:v>703</c:v>
                </c:pt>
                <c:pt idx="12">
                  <c:v>753</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24998</c:v>
                </c:pt>
                <c:pt idx="3">
                  <c:v>23851</c:v>
                </c:pt>
                <c:pt idx="6">
                  <c:v>21698</c:v>
                </c:pt>
                <c:pt idx="9">
                  <c:v>20094</c:v>
                </c:pt>
                <c:pt idx="12">
                  <c:v>19361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38621</c:v>
                </c:pt>
                <c:pt idx="3">
                  <c:v>37643</c:v>
                </c:pt>
                <c:pt idx="6">
                  <c:v>36248</c:v>
                </c:pt>
                <c:pt idx="9">
                  <c:v>34809</c:v>
                </c:pt>
                <c:pt idx="12">
                  <c:v>34000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7071</c:v>
                </c:pt>
                <c:pt idx="3">
                  <c:v>5985</c:v>
                </c:pt>
                <c:pt idx="6">
                  <c:v>4894</c:v>
                </c:pt>
                <c:pt idx="9">
                  <c:v>3798</c:v>
                </c:pt>
                <c:pt idx="12">
                  <c:v>2720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134883</c:v>
                </c:pt>
                <c:pt idx="3">
                  <c:v>129976</c:v>
                </c:pt>
                <c:pt idx="6">
                  <c:v>130470</c:v>
                </c:pt>
                <c:pt idx="9">
                  <c:v>133965</c:v>
                </c:pt>
                <c:pt idx="12">
                  <c:v>127521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2283904"/>
        <c:axId val="122167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61112</c:v>
                </c:pt>
                <c:pt idx="2">
                  <c:v>#N/A</c:v>
                </c:pt>
                <c:pt idx="3">
                  <c:v>#N/A</c:v>
                </c:pt>
                <c:pt idx="4">
                  <c:v>54675</c:v>
                </c:pt>
                <c:pt idx="5">
                  <c:v>#N/A</c:v>
                </c:pt>
                <c:pt idx="6">
                  <c:v>#N/A</c:v>
                </c:pt>
                <c:pt idx="7">
                  <c:v>50114</c:v>
                </c:pt>
                <c:pt idx="8">
                  <c:v>#N/A</c:v>
                </c:pt>
                <c:pt idx="9">
                  <c:v>#N/A</c:v>
                </c:pt>
                <c:pt idx="10">
                  <c:v>47608</c:v>
                </c:pt>
                <c:pt idx="11">
                  <c:v>#N/A</c:v>
                </c:pt>
                <c:pt idx="12">
                  <c:v>#N/A</c:v>
                </c:pt>
                <c:pt idx="13">
                  <c:v>42893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2283904"/>
        <c:axId val="122167296"/>
      </c:lineChart>
      <c:catAx>
        <c:axId val="122283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167296"/>
        <c:crosses val="autoZero"/>
        <c:auto val="1"/>
        <c:lblAlgn val="ctr"/>
        <c:lblOffset val="100"/>
        <c:tickLblSkip val="1"/>
        <c:tickMarkSkip val="1"/>
        <c:noMultiLvlLbl val="0"/>
      </c:catAx>
      <c:valAx>
        <c:axId val="122167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283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{6B7C0996-F3A5-4EAC-A86D-D862F098BF33}</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{9A176984-3396-422D-AE04-17B3F249AAA8}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{557DF7D1-F508-4F3A-8305-B9631B18EBE8}</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{924E0B76-3082-41B3-ABF6-51F555D9A206}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{5A9FBA99-5094-4FEE-94E6-47964AAD5152}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{29AD8F9B-03A0-42F0-AFD1-F7F72085DC7E}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{C80516E0-9B7E-4F2A-81A3-047476A5E66E}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{5DCC7505-466C-49F3-9A95-A334B47A4159}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{59C9BCDF-E99A-4694-AE50-E4C2451B3D50}</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{A7066EFB-7023-4640-AD37-D2C1DF6998B9}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5575424"/>
        <c:axId val="115577600"/>
      </c:scatterChart>
      <c:valAx>
        <c:axId val="1155754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5577600"/>
        <c:crosses val="autoZero"/>
        <c:crossBetween val="midCat"/>
      </c:valAx>
      <c:valAx>
        <c:axId val="11557760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55754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{90DC6173-7ED6-4155-8884-960C041CFC21}</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{1E225072-4B59-4095-A3E1-9842CF48B7EB}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{64A501BE-7ADD-4460-A446-2E858D018836}</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{7257FA60-83A1-4B7E-8BF0-6591BB425761}</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{CBFBFFB4-4BFD-48DD-98B5-D61BE36D9A6E}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12.6</c:v>
                </c:pt>
                <c:pt idx="1">
                  <c:v>12.7</c:v>
                </c:pt>
                <c:pt idx="2">
                  <c:v>12.2</c:v>
                </c:pt>
                <c:pt idx="3">
                  <c:v>11.7</c:v>
                </c:pt>
                <c:pt idx="4">
                  <c:v>11.3</c:v>
                </c:pt>
              </c:numCache>
            </c:numRef>
          </c:xVal>
          <c:yVal>
            <c:numRef>
              <c:f>公会計指標分析・財政指標組合せ分析表!$K$73:$O$73</c:f>
              <c:numCache>
                <c:formatCode>#,##0.0;"▲ "#,##0.0</c:formatCode>
                <c:ptCount val="5"/>
                <c:pt idx="0">
                  <c:v>127.1</c:v>
                </c:pt>
                <c:pt idx="1">
                  <c:v>113.5</c:v>
                </c:pt>
                <c:pt idx="2">
                  <c:v>105.4</c:v>
                </c:pt>
                <c:pt idx="3">
                  <c:v>99.9</c:v>
                </c:pt>
                <c:pt idx="4">
                  <c:v>91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{3545BE5B-7C6B-43A6-8098-71F3821DEEB8}</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{4E782518-F721-4E05-8E4C-BB74E4755F69}</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{0A39A030-D1A7-49FA-91B9-312BD32D1E33}</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3.9447777646125268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{D028DEFA-FD7B-42CB-A3AD-00003DA29E33}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2.3963146877502145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{E0C2E79C-F693-4217-8AFF-DAFB92B5E746}</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8.3000000000000007</c:v>
                </c:pt>
                <c:pt idx="1">
                  <c:v>7.7</c:v>
                </c:pt>
                <c:pt idx="2">
                  <c:v>7.1</c:v>
                </c:pt>
                <c:pt idx="3">
                  <c:v>6.3</c:v>
                </c:pt>
                <c:pt idx="4">
                  <c:v>6.4</c:v>
                </c:pt>
              </c:numCache>
            </c:numRef>
          </c:xVal>
          <c:yVal>
            <c:numRef>
              <c:f>公会計指標分析・財政指標組合せ分析表!$K$77:$O$77</c:f>
              <c:numCache>
                <c:formatCode>#,##0.0;"▲ "#,##0.0</c:formatCode>
                <c:ptCount val="5"/>
                <c:pt idx="0">
                  <c:v>57.8</c:v>
                </c:pt>
                <c:pt idx="1">
                  <c:v>49.8</c:v>
                </c:pt>
                <c:pt idx="2">
                  <c:v>45.1</c:v>
                </c:pt>
                <c:pt idx="3">
                  <c:v>37.4</c:v>
                </c:pt>
                <c:pt idx="4">
                  <c:v>38.9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4557952"/>
        <c:axId val="124568320"/>
      </c:scatterChart>
      <c:valAx>
        <c:axId val="124557952"/>
        <c:scaling>
          <c:orientation val="minMax"/>
          <c:max val="13.299999999999999"/>
          <c:min val="5.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568320"/>
        <c:crosses val="autoZero"/>
        <c:crossBetween val="midCat"/>
      </c:valAx>
      <c:valAx>
        <c:axId val="124568320"/>
        <c:scaling>
          <c:orientation val="minMax"/>
          <c:max val="143"/>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5579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元利償還金及び公営企業債の元利償還金に対する繰入金については，既往償還分の減少や近年の新規発行の抑制及び低金利による資金調達等の影響により，前年度と比較して約３億１千万円の減となった。</a:t>
          </a:r>
        </a:p>
        <a:p>
          <a:r>
            <a:rPr kumimoji="1" lang="ja-JP" altLang="en-US" sz="1400">
              <a:latin typeface="ＭＳ ゴシック" pitchFamily="49" charset="-128"/>
              <a:ea typeface="ＭＳ ゴシック" pitchFamily="49" charset="-128"/>
            </a:rPr>
            <a:t>　また，分子の控除財源である算入公債費等についても，都市計画税や市営住宅使用料等の充当可能特定財源のほか，基準財政需要額に算入された公債費がそれぞれ減少したことにより，約３億円の減となった。</a:t>
          </a:r>
        </a:p>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これにより，実質公債費比率の分子合計では前年度と比較して約１千万円の減となった。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将来負担額については，前年度と比較して一般会計等に係る地方債の現在高が既往償還分の減少に伴い約</a:t>
          </a:r>
          <a:r>
            <a:rPr kumimoji="1" lang="en-US" altLang="ja-JP" sz="1300">
              <a:latin typeface="ＭＳ ゴシック" pitchFamily="49" charset="-128"/>
              <a:ea typeface="ＭＳ ゴシック" pitchFamily="49" charset="-128"/>
            </a:rPr>
            <a:t>64</a:t>
          </a:r>
          <a:r>
            <a:rPr kumimoji="1" lang="ja-JP" altLang="en-US" sz="1300">
              <a:latin typeface="ＭＳ ゴシック" pitchFamily="49" charset="-128"/>
              <a:ea typeface="ＭＳ ゴシック" pitchFamily="49" charset="-128"/>
            </a:rPr>
            <a:t>億４千万円減少したほか，天応第２期埋立地用地取得事業等の事業進捗に伴い債務負担行為に基づく支出予定額が約</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億８千万円，下水道事業などの公営企業債等の繰入見込額が８億１千万円，職員数の適正化の取組による職員数の減少に伴い退職手当負担見込額が約７億３千万円それぞれ減少したことから，合計で約</a:t>
          </a:r>
          <a:r>
            <a:rPr kumimoji="1" lang="en-US" altLang="ja-JP" sz="1300">
              <a:latin typeface="ＭＳ ゴシック" pitchFamily="49" charset="-128"/>
              <a:ea typeface="ＭＳ ゴシック" pitchFamily="49" charset="-128"/>
            </a:rPr>
            <a:t>90</a:t>
          </a:r>
          <a:r>
            <a:rPr kumimoji="1" lang="ja-JP" altLang="en-US" sz="1300">
              <a:latin typeface="ＭＳ ゴシック" pitchFamily="49" charset="-128"/>
              <a:ea typeface="ＭＳ ゴシック" pitchFamily="49" charset="-128"/>
            </a:rPr>
            <a:t>億１千万円の減少となった。</a:t>
          </a:r>
        </a:p>
        <a:p>
          <a:r>
            <a:rPr kumimoji="1" lang="ja-JP" altLang="en-US" sz="1300">
              <a:latin typeface="ＭＳ ゴシック" pitchFamily="49" charset="-128"/>
              <a:ea typeface="ＭＳ ゴシック" pitchFamily="49" charset="-128"/>
            </a:rPr>
            <a:t>　また，分子の控除財源である充当可能財源等については，財政調整基金等の充当可能基金が約７億円増加したものの，都市計画税や市営住宅使用料等の充当可能特定歳入が約</a:t>
          </a:r>
          <a:r>
            <a:rPr kumimoji="1" lang="en-US" altLang="ja-JP" sz="1300">
              <a:latin typeface="ＭＳ ゴシック" pitchFamily="49" charset="-128"/>
              <a:ea typeface="ＭＳ ゴシック" pitchFamily="49" charset="-128"/>
            </a:rPr>
            <a:t>16</a:t>
          </a:r>
          <a:r>
            <a:rPr kumimoji="1" lang="ja-JP" altLang="en-US" sz="1300">
              <a:latin typeface="ＭＳ ゴシック" pitchFamily="49" charset="-128"/>
              <a:ea typeface="ＭＳ ゴシック" pitchFamily="49" charset="-128"/>
            </a:rPr>
            <a:t>億６千万円，地方債の既往償還分の減少に伴い公害防止事業債や合併特例債などの基準財政需要額に算入される公債費の見込額が約</a:t>
          </a:r>
          <a:r>
            <a:rPr kumimoji="1" lang="en-US" altLang="ja-JP" sz="1300">
              <a:latin typeface="ＭＳ ゴシック" pitchFamily="49" charset="-128"/>
              <a:ea typeface="ＭＳ ゴシック" pitchFamily="49" charset="-128"/>
            </a:rPr>
            <a:t>33</a:t>
          </a:r>
          <a:r>
            <a:rPr kumimoji="1" lang="ja-JP" altLang="en-US" sz="1300">
              <a:latin typeface="ＭＳ ゴシック" pitchFamily="49" charset="-128"/>
              <a:ea typeface="ＭＳ ゴシック" pitchFamily="49" charset="-128"/>
            </a:rPr>
            <a:t>億４千万円それぞれ減少したため，合計で約</a:t>
          </a:r>
          <a:r>
            <a:rPr kumimoji="1" lang="en-US" altLang="ja-JP" sz="1300">
              <a:latin typeface="ＭＳ ゴシック" pitchFamily="49" charset="-128"/>
              <a:ea typeface="ＭＳ ゴシック" pitchFamily="49" charset="-128"/>
            </a:rPr>
            <a:t>43</a:t>
          </a:r>
          <a:r>
            <a:rPr kumimoji="1" lang="ja-JP" altLang="en-US" sz="1300">
              <a:latin typeface="ＭＳ ゴシック" pitchFamily="49" charset="-128"/>
              <a:ea typeface="ＭＳ ゴシック" pitchFamily="49" charset="-128"/>
            </a:rPr>
            <a:t>億円の減となった。これにより，分子合計では，前年度と比較して約</a:t>
          </a:r>
          <a:r>
            <a:rPr kumimoji="1" lang="en-US" altLang="ja-JP" sz="1300">
              <a:latin typeface="ＭＳ ゴシック" pitchFamily="49" charset="-128"/>
              <a:ea typeface="ＭＳ ゴシック" pitchFamily="49" charset="-128"/>
            </a:rPr>
            <a:t>47</a:t>
          </a:r>
          <a:r>
            <a:rPr kumimoji="1" lang="ja-JP" altLang="en-US" sz="1300">
              <a:latin typeface="ＭＳ ゴシック" pitchFamily="49" charset="-128"/>
              <a:ea typeface="ＭＳ ゴシック" pitchFamily="49" charset="-128"/>
            </a:rPr>
            <a:t>億円の減となった。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広島県呉市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231,008
227,891
352.80
98,341,849
96,911,898
1,258,893
57,232,790
127,392,180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91.0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29" name="テキスト ボックス 28"/>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4" name="正方形/長方形 5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6" name="テキスト ボックス 5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231,008
227,891
352.80
98,341,849
96,911,898
1,258,893
57,232,790
127,392,180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91.0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231,008
227,891
352.80
98,341,849
96,911,898
1,258,893
57,232,790
127,392,180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91.0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広島県呉市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231,008
227,891
352.80
98,341,849
96,911,898
1,258,893
57,232,790
127,392,180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91.0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前年度と同ポイントの</a:t>
          </a:r>
          <a:r>
            <a:rPr kumimoji="1" lang="en-US" altLang="ja-JP" sz="1300">
              <a:latin typeface="ＭＳ Ｐゴシック"/>
            </a:rPr>
            <a:t>0.61</a:t>
          </a:r>
          <a:r>
            <a:rPr kumimoji="1" lang="ja-JP" altLang="en-US" sz="1300">
              <a:latin typeface="ＭＳ Ｐゴシック"/>
            </a:rPr>
            <a:t>であるが，人口減少や長引く景気低迷による個人・法人税収の減少や合併による影響などの要因により，類似団体平均値を下回っている。</a:t>
          </a:r>
        </a:p>
        <a:p>
          <a:r>
            <a:rPr kumimoji="1" lang="ja-JP" altLang="en-US" sz="1300">
              <a:latin typeface="ＭＳ Ｐゴシック"/>
            </a:rPr>
            <a:t>　今後とも持続可能な財政基盤を確立するため，市税以外において低利用市有地の売却や有効活用等により歳入確保に努めるほか，徹底した事務事業の見直し等により歳出の抑制を図るなど，不断の行財政改革に取組み財政の健全化に努め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45</xdr:row>
      <xdr:rowOff>28122</xdr:rowOff>
    </xdr:to>
    <xdr:cxnSp macro="">
      <xdr:nvCxnSpPr>
        <xdr:cNvPr id="65" name="直線コネクタ 64"/>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112485</xdr:rowOff>
    </xdr:from>
    <xdr:to>
      <xdr:col>7</xdr:col>
      <xdr:colOff>152400</xdr:colOff>
      <xdr:row>43</xdr:row>
      <xdr:rowOff>112485</xdr:rowOff>
    </xdr:to>
    <xdr:cxnSp macro="">
      <xdr:nvCxnSpPr>
        <xdr:cNvPr id="70" name="直線コネクタ 69"/>
        <xdr:cNvCxnSpPr/>
      </xdr:nvCxnSpPr>
      <xdr:spPr>
        <a:xfrm>
          <a:off x="4114800" y="74848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110870</xdr:rowOff>
    </xdr:from>
    <xdr:ext cx="762000" cy="259045"/>
    <xdr:sp macro="" textlink="">
      <xdr:nvSpPr>
        <xdr:cNvPr id="71" name="財政力平均値テキスト"/>
        <xdr:cNvSpPr txBox="1"/>
      </xdr:nvSpPr>
      <xdr:spPr>
        <a:xfrm>
          <a:off x="5041900" y="696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0.79</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72" name="フローチャート : 判断 71"/>
        <xdr:cNvSpPr/>
      </xdr:nvSpPr>
      <xdr:spPr>
        <a:xfrm>
          <a:off x="49022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112485</xdr:rowOff>
    </xdr:from>
    <xdr:to>
      <xdr:col>6</xdr:col>
      <xdr:colOff>0</xdr:colOff>
      <xdr:row>43</xdr:row>
      <xdr:rowOff>112485</xdr:rowOff>
    </xdr:to>
    <xdr:cxnSp macro="">
      <xdr:nvCxnSpPr>
        <xdr:cNvPr id="73" name="直線コネクタ 72"/>
        <xdr:cNvCxnSpPr/>
      </xdr:nvCxnSpPr>
      <xdr:spPr>
        <a:xfrm>
          <a:off x="3225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42635</xdr:rowOff>
    </xdr:from>
    <xdr:to>
      <xdr:col>6</xdr:col>
      <xdr:colOff>50800</xdr:colOff>
      <xdr:row>41</xdr:row>
      <xdr:rowOff>144235</xdr:rowOff>
    </xdr:to>
    <xdr:sp macro="" textlink="">
      <xdr:nvSpPr>
        <xdr:cNvPr id="74" name="フローチャート :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154412</xdr:rowOff>
    </xdr:from>
    <xdr:ext cx="736600" cy="259045"/>
    <xdr:sp macro="" textlink="">
      <xdr:nvSpPr>
        <xdr:cNvPr id="75" name="テキスト ボックス 74"/>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112485</xdr:rowOff>
    </xdr:from>
    <xdr:to>
      <xdr:col>4</xdr:col>
      <xdr:colOff>482600</xdr:colOff>
      <xdr:row>43</xdr:row>
      <xdr:rowOff>129722</xdr:rowOff>
    </xdr:to>
    <xdr:cxnSp macro="">
      <xdr:nvCxnSpPr>
        <xdr:cNvPr id="76" name="直線コネクタ 75"/>
        <xdr:cNvCxnSpPr/>
      </xdr:nvCxnSpPr>
      <xdr:spPr>
        <a:xfrm flipV="1">
          <a:off x="2336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42635</xdr:rowOff>
    </xdr:from>
    <xdr:to>
      <xdr:col>4</xdr:col>
      <xdr:colOff>533400</xdr:colOff>
      <xdr:row>41</xdr:row>
      <xdr:rowOff>144235</xdr:rowOff>
    </xdr:to>
    <xdr:sp macro="" textlink="">
      <xdr:nvSpPr>
        <xdr:cNvPr id="77" name="フローチャート :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154412</xdr:rowOff>
    </xdr:from>
    <xdr:ext cx="762000" cy="259045"/>
    <xdr:sp macro="" textlink="">
      <xdr:nvSpPr>
        <xdr:cNvPr id="78" name="テキスト ボックス 77"/>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129722</xdr:rowOff>
    </xdr:from>
    <xdr:to>
      <xdr:col>3</xdr:col>
      <xdr:colOff>279400</xdr:colOff>
      <xdr:row>43</xdr:row>
      <xdr:rowOff>129722</xdr:rowOff>
    </xdr:to>
    <xdr:cxnSp macro="">
      <xdr:nvCxnSpPr>
        <xdr:cNvPr id="79" name="直線コネクタ 78"/>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59872</xdr:rowOff>
    </xdr:from>
    <xdr:to>
      <xdr:col>3</xdr:col>
      <xdr:colOff>330200</xdr:colOff>
      <xdr:row>41</xdr:row>
      <xdr:rowOff>161472</xdr:rowOff>
    </xdr:to>
    <xdr:sp macro="" textlink="">
      <xdr:nvSpPr>
        <xdr:cNvPr id="80" name="フローチャート :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199</xdr:rowOff>
    </xdr:from>
    <xdr:ext cx="762000" cy="259045"/>
    <xdr:sp macro="" textlink="">
      <xdr:nvSpPr>
        <xdr:cNvPr id="81" name="テキスト ボックス 80"/>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59872</xdr:rowOff>
    </xdr:from>
    <xdr:to>
      <xdr:col>2</xdr:col>
      <xdr:colOff>127000</xdr:colOff>
      <xdr:row>41</xdr:row>
      <xdr:rowOff>161472</xdr:rowOff>
    </xdr:to>
    <xdr:sp macro="" textlink="">
      <xdr:nvSpPr>
        <xdr:cNvPr id="82" name="フローチャート :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199</xdr:rowOff>
    </xdr:from>
    <xdr:ext cx="762000" cy="259045"/>
    <xdr:sp macro="" textlink="">
      <xdr:nvSpPr>
        <xdr:cNvPr id="83" name="テキスト ボックス 82"/>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61685</xdr:rowOff>
    </xdr:from>
    <xdr:to>
      <xdr:col>7</xdr:col>
      <xdr:colOff>203200</xdr:colOff>
      <xdr:row>43</xdr:row>
      <xdr:rowOff>163285</xdr:rowOff>
    </xdr:to>
    <xdr:sp macro="" textlink="">
      <xdr:nvSpPr>
        <xdr:cNvPr id="89" name="円/楕円 88"/>
        <xdr:cNvSpPr/>
      </xdr:nvSpPr>
      <xdr:spPr>
        <a:xfrm>
          <a:off x="49022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33762</xdr:rowOff>
    </xdr:from>
    <xdr:ext cx="762000" cy="259045"/>
    <xdr:sp macro="" textlink="">
      <xdr:nvSpPr>
        <xdr:cNvPr id="90" name="財政力該当値テキスト"/>
        <xdr:cNvSpPr txBox="1"/>
      </xdr:nvSpPr>
      <xdr:spPr>
        <a:xfrm>
          <a:off x="5041900" y="740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61685</xdr:rowOff>
    </xdr:from>
    <xdr:to>
      <xdr:col>6</xdr:col>
      <xdr:colOff>50800</xdr:colOff>
      <xdr:row>43</xdr:row>
      <xdr:rowOff>163285</xdr:rowOff>
    </xdr:to>
    <xdr:sp macro="" textlink="">
      <xdr:nvSpPr>
        <xdr:cNvPr id="91" name="円/楕円 90"/>
        <xdr:cNvSpPr/>
      </xdr:nvSpPr>
      <xdr:spPr>
        <a:xfrm>
          <a:off x="4064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148062</xdr:rowOff>
    </xdr:from>
    <xdr:ext cx="736600" cy="259045"/>
    <xdr:sp macro="" textlink="">
      <xdr:nvSpPr>
        <xdr:cNvPr id="92" name="テキスト ボックス 91"/>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61685</xdr:rowOff>
    </xdr:from>
    <xdr:to>
      <xdr:col>4</xdr:col>
      <xdr:colOff>533400</xdr:colOff>
      <xdr:row>43</xdr:row>
      <xdr:rowOff>163285</xdr:rowOff>
    </xdr:to>
    <xdr:sp macro="" textlink="">
      <xdr:nvSpPr>
        <xdr:cNvPr id="93" name="円/楕円 92"/>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148062</xdr:rowOff>
    </xdr:from>
    <xdr:ext cx="762000" cy="259045"/>
    <xdr:sp macro="" textlink="">
      <xdr:nvSpPr>
        <xdr:cNvPr id="94" name="テキスト ボックス 93"/>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78922</xdr:rowOff>
    </xdr:from>
    <xdr:to>
      <xdr:col>3</xdr:col>
      <xdr:colOff>330200</xdr:colOff>
      <xdr:row>44</xdr:row>
      <xdr:rowOff>9072</xdr:rowOff>
    </xdr:to>
    <xdr:sp macro="" textlink="">
      <xdr:nvSpPr>
        <xdr:cNvPr id="95" name="円/楕円 94"/>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165299</xdr:rowOff>
    </xdr:from>
    <xdr:ext cx="762000" cy="259045"/>
    <xdr:sp macro="" textlink="">
      <xdr:nvSpPr>
        <xdr:cNvPr id="96" name="テキスト ボックス 95"/>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78922</xdr:rowOff>
    </xdr:from>
    <xdr:to>
      <xdr:col>2</xdr:col>
      <xdr:colOff>127000</xdr:colOff>
      <xdr:row>44</xdr:row>
      <xdr:rowOff>9072</xdr:rowOff>
    </xdr:to>
    <xdr:sp macro="" textlink="">
      <xdr:nvSpPr>
        <xdr:cNvPr id="97" name="円/楕円 96"/>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165299</xdr:rowOff>
    </xdr:from>
    <xdr:ext cx="762000" cy="259045"/>
    <xdr:sp macro="" textlink="">
      <xdr:nvSpPr>
        <xdr:cNvPr id="98" name="テキスト ボックス 97"/>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a:t>
          </a:r>
          <a:r>
            <a:rPr kumimoji="1" lang="en-US" altLang="ja-JP" sz="1300">
              <a:latin typeface="ＭＳ Ｐゴシック"/>
            </a:rPr>
            <a:t>3.0</a:t>
          </a:r>
          <a:r>
            <a:rPr kumimoji="1" lang="ja-JP" altLang="en-US" sz="1300">
              <a:latin typeface="ＭＳ Ｐゴシック"/>
            </a:rPr>
            <a:t>ポイント増の</a:t>
          </a:r>
          <a:r>
            <a:rPr kumimoji="1" lang="en-US" altLang="ja-JP" sz="1300">
              <a:latin typeface="ＭＳ Ｐゴシック"/>
            </a:rPr>
            <a:t>97.7</a:t>
          </a:r>
          <a:r>
            <a:rPr kumimoji="1" lang="ja-JP" altLang="en-US" sz="1300">
              <a:latin typeface="ＭＳ Ｐゴシック"/>
            </a:rPr>
            <a:t>％であるが，これは，人件費や公債費等の減少により，歳出における経常充当一般財源が前年度から４億円減少したものの，地方交付税や地方消費税交付金等が大きく減少したため歳入経常一般財源が前年度から</a:t>
          </a:r>
          <a:r>
            <a:rPr kumimoji="1" lang="en-US" altLang="ja-JP" sz="1300">
              <a:latin typeface="ＭＳ Ｐゴシック"/>
            </a:rPr>
            <a:t>22</a:t>
          </a:r>
          <a:r>
            <a:rPr kumimoji="1" lang="ja-JP" altLang="en-US" sz="1300">
              <a:latin typeface="ＭＳ Ｐゴシック"/>
            </a:rPr>
            <a:t>億６千万円下回る水準となったことによるものである。</a:t>
          </a:r>
        </a:p>
        <a:p>
          <a:r>
            <a:rPr kumimoji="1" lang="ja-JP" altLang="en-US" sz="1300">
              <a:latin typeface="ＭＳ Ｐゴシック"/>
            </a:rPr>
            <a:t>　依然として類似団体平均値を上回っている状況であり，今後とも行財政改革の着実な実践による経常経費の抑制に努め，財政構造の弾力性の確保に努めていく。</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148379</xdr:rowOff>
    </xdr:to>
    <xdr:cxnSp macro="">
      <xdr:nvCxnSpPr>
        <xdr:cNvPr id="128" name="直線コネクタ 127"/>
        <xdr:cNvCxnSpPr/>
      </xdr:nvCxnSpPr>
      <xdr:spPr>
        <a:xfrm flipV="1">
          <a:off x="4953000" y="10252075"/>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7</xdr:col>
      <xdr:colOff>63500</xdr:colOff>
      <xdr:row>67</xdr:row>
      <xdr:rowOff>148379</xdr:rowOff>
    </xdr:from>
    <xdr:to>
      <xdr:col>7</xdr:col>
      <xdr:colOff>241300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31"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2" name="直線コネクタ 131"/>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70485</xdr:rowOff>
    </xdr:from>
    <xdr:to>
      <xdr:col>7</xdr:col>
      <xdr:colOff>152400</xdr:colOff>
      <xdr:row>67</xdr:row>
      <xdr:rowOff>19685</xdr:rowOff>
    </xdr:to>
    <xdr:cxnSp macro="">
      <xdr:nvCxnSpPr>
        <xdr:cNvPr id="133" name="直線コネクタ 132"/>
        <xdr:cNvCxnSpPr/>
      </xdr:nvCxnSpPr>
      <xdr:spPr>
        <a:xfrm>
          <a:off x="4114800" y="1138618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95056</xdr:rowOff>
    </xdr:from>
    <xdr:ext cx="762000" cy="259045"/>
    <xdr:sp macro="" textlink="">
      <xdr:nvSpPr>
        <xdr:cNvPr id="134" name="財政構造の弾力性平均値テキスト"/>
        <xdr:cNvSpPr txBox="1"/>
      </xdr:nvSpPr>
      <xdr:spPr>
        <a:xfrm>
          <a:off x="5041900" y="11067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78529</xdr:rowOff>
    </xdr:from>
    <xdr:to>
      <xdr:col>7</xdr:col>
      <xdr:colOff>203200</xdr:colOff>
      <xdr:row>66</xdr:row>
      <xdr:rowOff>8679</xdr:rowOff>
    </xdr:to>
    <xdr:sp macro="" textlink="">
      <xdr:nvSpPr>
        <xdr:cNvPr id="135" name="フローチャート : 判断 134"/>
        <xdr:cNvSpPr/>
      </xdr:nvSpPr>
      <xdr:spPr>
        <a:xfrm>
          <a:off x="4902200" y="1122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70485</xdr:rowOff>
    </xdr:from>
    <xdr:to>
      <xdr:col>6</xdr:col>
      <xdr:colOff>0</xdr:colOff>
      <xdr:row>66</xdr:row>
      <xdr:rowOff>150919</xdr:rowOff>
    </xdr:to>
    <xdr:cxnSp macro="">
      <xdr:nvCxnSpPr>
        <xdr:cNvPr id="136" name="直線コネクタ 135"/>
        <xdr:cNvCxnSpPr/>
      </xdr:nvCxnSpPr>
      <xdr:spPr>
        <a:xfrm flipV="1">
          <a:off x="3225800" y="1138618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6138</xdr:rowOff>
    </xdr:from>
    <xdr:to>
      <xdr:col>6</xdr:col>
      <xdr:colOff>50800</xdr:colOff>
      <xdr:row>65</xdr:row>
      <xdr:rowOff>107738</xdr:rowOff>
    </xdr:to>
    <xdr:sp macro="" textlink="">
      <xdr:nvSpPr>
        <xdr:cNvPr id="137" name="フローチャート : 判断 136"/>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117915</xdr:rowOff>
    </xdr:from>
    <xdr:ext cx="736600" cy="259045"/>
    <xdr:sp macro="" textlink="">
      <xdr:nvSpPr>
        <xdr:cNvPr id="138" name="テキスト ボックス 137"/>
        <xdr:cNvSpPr txBox="1"/>
      </xdr:nvSpPr>
      <xdr:spPr>
        <a:xfrm>
          <a:off x="3733800" y="1091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70485</xdr:rowOff>
    </xdr:from>
    <xdr:to>
      <xdr:col>4</xdr:col>
      <xdr:colOff>482600</xdr:colOff>
      <xdr:row>66</xdr:row>
      <xdr:rowOff>150919</xdr:rowOff>
    </xdr:to>
    <xdr:cxnSp macro="">
      <xdr:nvCxnSpPr>
        <xdr:cNvPr id="139" name="直線コネクタ 138"/>
        <xdr:cNvCxnSpPr/>
      </xdr:nvCxnSpPr>
      <xdr:spPr>
        <a:xfrm>
          <a:off x="2336800" y="1138618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54398</xdr:rowOff>
    </xdr:from>
    <xdr:to>
      <xdr:col>4</xdr:col>
      <xdr:colOff>533400</xdr:colOff>
      <xdr:row>65</xdr:row>
      <xdr:rowOff>155998</xdr:rowOff>
    </xdr:to>
    <xdr:sp macro="" textlink="">
      <xdr:nvSpPr>
        <xdr:cNvPr id="140" name="フローチャート : 判断 139"/>
        <xdr:cNvSpPr/>
      </xdr:nvSpPr>
      <xdr:spPr>
        <a:xfrm>
          <a:off x="3175000" y="1119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166175</xdr:rowOff>
    </xdr:from>
    <xdr:ext cx="762000" cy="259045"/>
    <xdr:sp macro="" textlink="">
      <xdr:nvSpPr>
        <xdr:cNvPr id="141" name="テキスト ボックス 140"/>
        <xdr:cNvSpPr txBox="1"/>
      </xdr:nvSpPr>
      <xdr:spPr>
        <a:xfrm>
          <a:off x="2844800" y="1096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70485</xdr:rowOff>
    </xdr:from>
    <xdr:to>
      <xdr:col>3</xdr:col>
      <xdr:colOff>279400</xdr:colOff>
      <xdr:row>66</xdr:row>
      <xdr:rowOff>94615</xdr:rowOff>
    </xdr:to>
    <xdr:cxnSp macro="">
      <xdr:nvCxnSpPr>
        <xdr:cNvPr id="142" name="直線コネクタ 141"/>
        <xdr:cNvCxnSpPr/>
      </xdr:nvCxnSpPr>
      <xdr:spPr>
        <a:xfrm flipV="1">
          <a:off x="1447800" y="1138618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18204</xdr:rowOff>
    </xdr:from>
    <xdr:to>
      <xdr:col>3</xdr:col>
      <xdr:colOff>330200</xdr:colOff>
      <xdr:row>65</xdr:row>
      <xdr:rowOff>119804</xdr:rowOff>
    </xdr:to>
    <xdr:sp macro="" textlink="">
      <xdr:nvSpPr>
        <xdr:cNvPr id="143" name="フローチャート : 判断 142"/>
        <xdr:cNvSpPr/>
      </xdr:nvSpPr>
      <xdr:spPr>
        <a:xfrm>
          <a:off x="2286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129981</xdr:rowOff>
    </xdr:from>
    <xdr:ext cx="762000" cy="259045"/>
    <xdr:sp macro="" textlink="">
      <xdr:nvSpPr>
        <xdr:cNvPr id="144" name="テキスト ボックス 143"/>
        <xdr:cNvSpPr txBox="1"/>
      </xdr:nvSpPr>
      <xdr:spPr>
        <a:xfrm>
          <a:off x="1955800" y="109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22225</xdr:rowOff>
    </xdr:from>
    <xdr:to>
      <xdr:col>2</xdr:col>
      <xdr:colOff>127000</xdr:colOff>
      <xdr:row>65</xdr:row>
      <xdr:rowOff>123825</xdr:rowOff>
    </xdr:to>
    <xdr:sp macro="" textlink="">
      <xdr:nvSpPr>
        <xdr:cNvPr id="145" name="フローチャート : 判断 144"/>
        <xdr:cNvSpPr/>
      </xdr:nvSpPr>
      <xdr:spPr>
        <a:xfrm>
          <a:off x="1397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134002</xdr:rowOff>
    </xdr:from>
    <xdr:ext cx="762000" cy="259045"/>
    <xdr:sp macro="" textlink="">
      <xdr:nvSpPr>
        <xdr:cNvPr id="146" name="テキスト ボックス 145"/>
        <xdr:cNvSpPr txBox="1"/>
      </xdr:nvSpPr>
      <xdr:spPr>
        <a:xfrm>
          <a:off x="1066800" y="1093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140335</xdr:rowOff>
    </xdr:from>
    <xdr:to>
      <xdr:col>7</xdr:col>
      <xdr:colOff>203200</xdr:colOff>
      <xdr:row>67</xdr:row>
      <xdr:rowOff>70485</xdr:rowOff>
    </xdr:to>
    <xdr:sp macro="" textlink="">
      <xdr:nvSpPr>
        <xdr:cNvPr id="152" name="円/楕円 151"/>
        <xdr:cNvSpPr/>
      </xdr:nvSpPr>
      <xdr:spPr>
        <a:xfrm>
          <a:off x="4902200" y="114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112412</xdr:rowOff>
    </xdr:from>
    <xdr:ext cx="762000" cy="259045"/>
    <xdr:sp macro="" textlink="">
      <xdr:nvSpPr>
        <xdr:cNvPr id="153" name="財政構造の弾力性該当値テキスト"/>
        <xdr:cNvSpPr txBox="1"/>
      </xdr:nvSpPr>
      <xdr:spPr>
        <a:xfrm>
          <a:off x="5041900" y="1142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19685</xdr:rowOff>
    </xdr:from>
    <xdr:to>
      <xdr:col>6</xdr:col>
      <xdr:colOff>50800</xdr:colOff>
      <xdr:row>66</xdr:row>
      <xdr:rowOff>121285</xdr:rowOff>
    </xdr:to>
    <xdr:sp macro="" textlink="">
      <xdr:nvSpPr>
        <xdr:cNvPr id="154" name="円/楕円 153"/>
        <xdr:cNvSpPr/>
      </xdr:nvSpPr>
      <xdr:spPr>
        <a:xfrm>
          <a:off x="4064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106062</xdr:rowOff>
    </xdr:from>
    <xdr:ext cx="736600" cy="259045"/>
    <xdr:sp macro="" textlink="">
      <xdr:nvSpPr>
        <xdr:cNvPr id="155" name="テキスト ボックス 154"/>
        <xdr:cNvSpPr txBox="1"/>
      </xdr:nvSpPr>
      <xdr:spPr>
        <a:xfrm>
          <a:off x="3733800" y="11421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100119</xdr:rowOff>
    </xdr:from>
    <xdr:to>
      <xdr:col>4</xdr:col>
      <xdr:colOff>533400</xdr:colOff>
      <xdr:row>67</xdr:row>
      <xdr:rowOff>30269</xdr:rowOff>
    </xdr:to>
    <xdr:sp macro="" textlink="">
      <xdr:nvSpPr>
        <xdr:cNvPr id="156" name="円/楕円 155"/>
        <xdr:cNvSpPr/>
      </xdr:nvSpPr>
      <xdr:spPr>
        <a:xfrm>
          <a:off x="3175000" y="1141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15046</xdr:rowOff>
    </xdr:from>
    <xdr:ext cx="762000" cy="259045"/>
    <xdr:sp macro="" textlink="">
      <xdr:nvSpPr>
        <xdr:cNvPr id="157" name="テキスト ボックス 156"/>
        <xdr:cNvSpPr txBox="1"/>
      </xdr:nvSpPr>
      <xdr:spPr>
        <a:xfrm>
          <a:off x="2844800" y="11502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19685</xdr:rowOff>
    </xdr:from>
    <xdr:to>
      <xdr:col>3</xdr:col>
      <xdr:colOff>330200</xdr:colOff>
      <xdr:row>66</xdr:row>
      <xdr:rowOff>121285</xdr:rowOff>
    </xdr:to>
    <xdr:sp macro="" textlink="">
      <xdr:nvSpPr>
        <xdr:cNvPr id="158" name="円/楕円 157"/>
        <xdr:cNvSpPr/>
      </xdr:nvSpPr>
      <xdr:spPr>
        <a:xfrm>
          <a:off x="2286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106062</xdr:rowOff>
    </xdr:from>
    <xdr:ext cx="762000" cy="259045"/>
    <xdr:sp macro="" textlink="">
      <xdr:nvSpPr>
        <xdr:cNvPr id="159" name="テキスト ボックス 158"/>
        <xdr:cNvSpPr txBox="1"/>
      </xdr:nvSpPr>
      <xdr:spPr>
        <a:xfrm>
          <a:off x="1955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43815</xdr:rowOff>
    </xdr:from>
    <xdr:to>
      <xdr:col>2</xdr:col>
      <xdr:colOff>127000</xdr:colOff>
      <xdr:row>66</xdr:row>
      <xdr:rowOff>145415</xdr:rowOff>
    </xdr:to>
    <xdr:sp macro="" textlink="">
      <xdr:nvSpPr>
        <xdr:cNvPr id="160" name="円/楕円 159"/>
        <xdr:cNvSpPr/>
      </xdr:nvSpPr>
      <xdr:spPr>
        <a:xfrm>
          <a:off x="1397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130192</xdr:rowOff>
    </xdr:from>
    <xdr:ext cx="762000" cy="259045"/>
    <xdr:sp macro="" textlink="">
      <xdr:nvSpPr>
        <xdr:cNvPr id="161" name="テキスト ボックス 160"/>
        <xdr:cNvSpPr txBox="1"/>
      </xdr:nvSpPr>
      <xdr:spPr>
        <a:xfrm>
          <a:off x="1066800" y="114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[123,507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a:t>
          </a:r>
          <a:r>
            <a:rPr kumimoji="1" lang="en-US" altLang="ja-JP" sz="1300">
              <a:latin typeface="ＭＳ Ｐゴシック"/>
            </a:rPr>
            <a:t>550</a:t>
          </a:r>
          <a:r>
            <a:rPr kumimoji="1" lang="ja-JP" altLang="en-US" sz="1300">
              <a:latin typeface="ＭＳ Ｐゴシック"/>
            </a:rPr>
            <a:t>円減の</a:t>
          </a:r>
          <a:r>
            <a:rPr kumimoji="1" lang="en-US" altLang="ja-JP" sz="1300">
              <a:latin typeface="ＭＳ Ｐゴシック"/>
            </a:rPr>
            <a:t>123,507</a:t>
          </a:r>
          <a:r>
            <a:rPr kumimoji="1" lang="ja-JP" altLang="en-US" sz="1300">
              <a:latin typeface="ＭＳ Ｐゴシック"/>
            </a:rPr>
            <a:t>円で，類似団体平均値を上回っている。</a:t>
          </a:r>
        </a:p>
        <a:p>
          <a:r>
            <a:rPr kumimoji="1" lang="ja-JP" altLang="en-US" sz="1300">
              <a:latin typeface="ＭＳ Ｐゴシック"/>
            </a:rPr>
            <a:t>　これは，合併に伴う職員数の増加や島嶼部を含め集落が分断されている地形的要因もあり，コンパクトな行政運営が難しい側面があるため，人件費の決算額が高いことが主な要因となっている。今後も，効率的な行政運営を積極的に推進することで，職員人件費の縮減をはじめとした行政コストの低減を図っていく。</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7733</xdr:rowOff>
    </xdr:from>
    <xdr:to>
      <xdr:col>7</xdr:col>
      <xdr:colOff>152400</xdr:colOff>
      <xdr:row>89</xdr:row>
      <xdr:rowOff>48388</xdr:rowOff>
    </xdr:to>
    <xdr:cxnSp macro="">
      <xdr:nvCxnSpPr>
        <xdr:cNvPr id="191" name="直線コネクタ 190"/>
        <xdr:cNvCxnSpPr/>
      </xdr:nvCxnSpPr>
      <xdr:spPr>
        <a:xfrm flipV="1">
          <a:off x="4953000" y="13723733"/>
          <a:ext cx="0" cy="1583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20465</xdr:rowOff>
    </xdr:from>
    <xdr:ext cx="762000" cy="259045"/>
    <xdr:sp macro="" textlink="">
      <xdr:nvSpPr>
        <xdr:cNvPr id="192" name="人件費・物件費等の状況最小値テキスト"/>
        <xdr:cNvSpPr txBox="1"/>
      </xdr:nvSpPr>
      <xdr:spPr>
        <a:xfrm>
          <a:off x="5041900" y="1527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202,399</a:t>
          </a:r>
          <a:endParaRPr kumimoji="1" lang="ja-JP" altLang="en-US" sz="1000" b="1">
            <a:latin typeface="ＭＳ Ｐゴシック"/>
          </a:endParaRPr>
        </a:p>
      </xdr:txBody>
    </xdr:sp>
    <xdr:clientData/>
  </xdr:oneCellAnchor>
  <xdr:twoCellAnchor>
    <xdr:from>
      <xdr:col>7</xdr:col>
      <xdr:colOff>63500</xdr:colOff>
      <xdr:row>89</xdr:row>
      <xdr:rowOff>48388</xdr:rowOff>
    </xdr:from>
    <xdr:to>
      <xdr:col>7</xdr:col>
      <xdr:colOff>241300</xdr:colOff>
      <xdr:row>89</xdr:row>
      <xdr:rowOff>48388</xdr:rowOff>
    </xdr:to>
    <xdr:cxnSp macro="">
      <xdr:nvCxnSpPr>
        <xdr:cNvPr id="193" name="直線コネクタ 192"/>
        <xdr:cNvCxnSpPr/>
      </xdr:nvCxnSpPr>
      <xdr:spPr>
        <a:xfrm>
          <a:off x="4864100" y="1530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94110</xdr:rowOff>
    </xdr:from>
    <xdr:ext cx="762000" cy="259045"/>
    <xdr:sp macro="" textlink="">
      <xdr:nvSpPr>
        <xdr:cNvPr id="194" name="人件費・物件費等の状況最大値テキスト"/>
        <xdr:cNvSpPr txBox="1"/>
      </xdr:nvSpPr>
      <xdr:spPr>
        <a:xfrm>
          <a:off x="5041900" y="1346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84,261</a:t>
          </a:r>
          <a:endParaRPr kumimoji="1" lang="ja-JP" altLang="en-US" sz="1000" b="1">
            <a:latin typeface="ＭＳ Ｐゴシック"/>
          </a:endParaRPr>
        </a:p>
      </xdr:txBody>
    </xdr:sp>
    <xdr:clientData/>
  </xdr:oneCellAnchor>
  <xdr:twoCellAnchor>
    <xdr:from>
      <xdr:col>7</xdr:col>
      <xdr:colOff>63500</xdr:colOff>
      <xdr:row>80</xdr:row>
      <xdr:rowOff>7733</xdr:rowOff>
    </xdr:from>
    <xdr:to>
      <xdr:col>7</xdr:col>
      <xdr:colOff>241300</xdr:colOff>
      <xdr:row>80</xdr:row>
      <xdr:rowOff>7733</xdr:rowOff>
    </xdr:to>
    <xdr:cxnSp macro="">
      <xdr:nvCxnSpPr>
        <xdr:cNvPr id="195" name="直線コネクタ 194"/>
        <xdr:cNvCxnSpPr/>
      </xdr:nvCxnSpPr>
      <xdr:spPr>
        <a:xfrm>
          <a:off x="4864100" y="1372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19496</xdr:rowOff>
    </xdr:from>
    <xdr:to>
      <xdr:col>7</xdr:col>
      <xdr:colOff>152400</xdr:colOff>
      <xdr:row>83</xdr:row>
      <xdr:rowOff>26870</xdr:rowOff>
    </xdr:to>
    <xdr:cxnSp macro="">
      <xdr:nvCxnSpPr>
        <xdr:cNvPr id="196" name="直線コネクタ 195"/>
        <xdr:cNvCxnSpPr/>
      </xdr:nvCxnSpPr>
      <xdr:spPr>
        <a:xfrm flipV="1">
          <a:off x="4114800" y="14249846"/>
          <a:ext cx="838200" cy="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100644</xdr:rowOff>
    </xdr:from>
    <xdr:ext cx="762000" cy="259045"/>
    <xdr:sp macro="" textlink="">
      <xdr:nvSpPr>
        <xdr:cNvPr id="197" name="人件費・物件費等の状況平均値テキスト"/>
        <xdr:cNvSpPr txBox="1"/>
      </xdr:nvSpPr>
      <xdr:spPr>
        <a:xfrm>
          <a:off x="5041900" y="13816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106,538</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84117</xdr:rowOff>
    </xdr:from>
    <xdr:to>
      <xdr:col>7</xdr:col>
      <xdr:colOff>203200</xdr:colOff>
      <xdr:row>82</xdr:row>
      <xdr:rowOff>14267</xdr:rowOff>
    </xdr:to>
    <xdr:sp macro="" textlink="">
      <xdr:nvSpPr>
        <xdr:cNvPr id="198" name="フローチャート : 判断 197"/>
        <xdr:cNvSpPr/>
      </xdr:nvSpPr>
      <xdr:spPr>
        <a:xfrm>
          <a:off x="49022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5234</xdr:rowOff>
    </xdr:from>
    <xdr:to>
      <xdr:col>6</xdr:col>
      <xdr:colOff>0</xdr:colOff>
      <xdr:row>83</xdr:row>
      <xdr:rowOff>26870</xdr:rowOff>
    </xdr:to>
    <xdr:cxnSp macro="">
      <xdr:nvCxnSpPr>
        <xdr:cNvPr id="199" name="直線コネクタ 198"/>
        <xdr:cNvCxnSpPr/>
      </xdr:nvCxnSpPr>
      <xdr:spPr>
        <a:xfrm>
          <a:off x="3225800" y="14235584"/>
          <a:ext cx="889000" cy="2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62816</xdr:rowOff>
    </xdr:from>
    <xdr:to>
      <xdr:col>6</xdr:col>
      <xdr:colOff>50800</xdr:colOff>
      <xdr:row>81</xdr:row>
      <xdr:rowOff>164416</xdr:rowOff>
    </xdr:to>
    <xdr:sp macro="" textlink="">
      <xdr:nvSpPr>
        <xdr:cNvPr id="200" name="フローチャート : 判断 199"/>
        <xdr:cNvSpPr/>
      </xdr:nvSpPr>
      <xdr:spPr>
        <a:xfrm>
          <a:off x="4064000" y="1395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3143</xdr:rowOff>
    </xdr:from>
    <xdr:ext cx="736600" cy="259045"/>
    <xdr:sp macro="" textlink="">
      <xdr:nvSpPr>
        <xdr:cNvPr id="201" name="テキスト ボックス 200"/>
        <xdr:cNvSpPr txBox="1"/>
      </xdr:nvSpPr>
      <xdr:spPr>
        <a:xfrm>
          <a:off x="3733800" y="13719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104,949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94721</xdr:rowOff>
    </xdr:from>
    <xdr:to>
      <xdr:col>4</xdr:col>
      <xdr:colOff>482600</xdr:colOff>
      <xdr:row>83</xdr:row>
      <xdr:rowOff>5234</xdr:rowOff>
    </xdr:to>
    <xdr:cxnSp macro="">
      <xdr:nvCxnSpPr>
        <xdr:cNvPr id="202" name="直線コネクタ 201"/>
        <xdr:cNvCxnSpPr/>
      </xdr:nvCxnSpPr>
      <xdr:spPr>
        <a:xfrm>
          <a:off x="2336800" y="14153621"/>
          <a:ext cx="889000" cy="8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35455</xdr:rowOff>
    </xdr:from>
    <xdr:to>
      <xdr:col>4</xdr:col>
      <xdr:colOff>533400</xdr:colOff>
      <xdr:row>81</xdr:row>
      <xdr:rowOff>137055</xdr:rowOff>
    </xdr:to>
    <xdr:sp macro="" textlink="">
      <xdr:nvSpPr>
        <xdr:cNvPr id="203" name="フローチャート : 判断 202"/>
        <xdr:cNvSpPr/>
      </xdr:nvSpPr>
      <xdr:spPr>
        <a:xfrm>
          <a:off x="3175000" y="139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147232</xdr:rowOff>
    </xdr:from>
    <xdr:ext cx="762000" cy="259045"/>
    <xdr:sp macro="" textlink="">
      <xdr:nvSpPr>
        <xdr:cNvPr id="204" name="テキスト ボックス 203"/>
        <xdr:cNvSpPr txBox="1"/>
      </xdr:nvSpPr>
      <xdr:spPr>
        <a:xfrm>
          <a:off x="2844800" y="1369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102,908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94721</xdr:rowOff>
    </xdr:from>
    <xdr:to>
      <xdr:col>3</xdr:col>
      <xdr:colOff>279400</xdr:colOff>
      <xdr:row>82</xdr:row>
      <xdr:rowOff>105876</xdr:rowOff>
    </xdr:to>
    <xdr:cxnSp macro="">
      <xdr:nvCxnSpPr>
        <xdr:cNvPr id="205" name="直線コネクタ 204"/>
        <xdr:cNvCxnSpPr/>
      </xdr:nvCxnSpPr>
      <xdr:spPr>
        <a:xfrm flipV="1">
          <a:off x="1447800" y="14153621"/>
          <a:ext cx="889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136956</xdr:rowOff>
    </xdr:from>
    <xdr:to>
      <xdr:col>3</xdr:col>
      <xdr:colOff>330200</xdr:colOff>
      <xdr:row>81</xdr:row>
      <xdr:rowOff>67106</xdr:rowOff>
    </xdr:to>
    <xdr:sp macro="" textlink="">
      <xdr:nvSpPr>
        <xdr:cNvPr id="206" name="フローチャート : 判断 205"/>
        <xdr:cNvSpPr/>
      </xdr:nvSpPr>
      <xdr:spPr>
        <a:xfrm>
          <a:off x="2286000" y="1385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77283</xdr:rowOff>
    </xdr:from>
    <xdr:ext cx="762000" cy="259045"/>
    <xdr:sp macro="" textlink="">
      <xdr:nvSpPr>
        <xdr:cNvPr id="207" name="テキスト ボックス 206"/>
        <xdr:cNvSpPr txBox="1"/>
      </xdr:nvSpPr>
      <xdr:spPr>
        <a:xfrm>
          <a:off x="1955800" y="1362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97,690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157438</xdr:rowOff>
    </xdr:from>
    <xdr:to>
      <xdr:col>2</xdr:col>
      <xdr:colOff>127000</xdr:colOff>
      <xdr:row>81</xdr:row>
      <xdr:rowOff>87588</xdr:rowOff>
    </xdr:to>
    <xdr:sp macro="" textlink="">
      <xdr:nvSpPr>
        <xdr:cNvPr id="208" name="フローチャート : 判断 207"/>
        <xdr:cNvSpPr/>
      </xdr:nvSpPr>
      <xdr:spPr>
        <a:xfrm>
          <a:off x="1397000" y="1387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97765</xdr:rowOff>
    </xdr:from>
    <xdr:ext cx="762000" cy="259045"/>
    <xdr:sp macro="" textlink="">
      <xdr:nvSpPr>
        <xdr:cNvPr id="209" name="テキスト ボックス 208"/>
        <xdr:cNvSpPr txBox="1"/>
      </xdr:nvSpPr>
      <xdr:spPr>
        <a:xfrm>
          <a:off x="1066800" y="1364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99,218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140146</xdr:rowOff>
    </xdr:from>
    <xdr:to>
      <xdr:col>7</xdr:col>
      <xdr:colOff>203200</xdr:colOff>
      <xdr:row>83</xdr:row>
      <xdr:rowOff>70296</xdr:rowOff>
    </xdr:to>
    <xdr:sp macro="" textlink="">
      <xdr:nvSpPr>
        <xdr:cNvPr id="215" name="円/楕円 214"/>
        <xdr:cNvSpPr/>
      </xdr:nvSpPr>
      <xdr:spPr>
        <a:xfrm>
          <a:off x="4902200" y="1419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112223</xdr:rowOff>
    </xdr:from>
    <xdr:ext cx="762000" cy="259045"/>
    <xdr:sp macro="" textlink="">
      <xdr:nvSpPr>
        <xdr:cNvPr id="216" name="人件費・物件費等の状況該当値テキスト"/>
        <xdr:cNvSpPr txBox="1"/>
      </xdr:nvSpPr>
      <xdr:spPr>
        <a:xfrm>
          <a:off x="5041900" y="141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123,507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147520</xdr:rowOff>
    </xdr:from>
    <xdr:to>
      <xdr:col>6</xdr:col>
      <xdr:colOff>50800</xdr:colOff>
      <xdr:row>83</xdr:row>
      <xdr:rowOff>77670</xdr:rowOff>
    </xdr:to>
    <xdr:sp macro="" textlink="">
      <xdr:nvSpPr>
        <xdr:cNvPr id="217" name="円/楕円 216"/>
        <xdr:cNvSpPr/>
      </xdr:nvSpPr>
      <xdr:spPr>
        <a:xfrm>
          <a:off x="4064000" y="1420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62447</xdr:rowOff>
    </xdr:from>
    <xdr:ext cx="736600" cy="259045"/>
    <xdr:sp macro="" textlink="">
      <xdr:nvSpPr>
        <xdr:cNvPr id="218" name="テキスト ボックス 217"/>
        <xdr:cNvSpPr txBox="1"/>
      </xdr:nvSpPr>
      <xdr:spPr>
        <a:xfrm>
          <a:off x="3733800" y="1429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124,057</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125884</xdr:rowOff>
    </xdr:from>
    <xdr:to>
      <xdr:col>4</xdr:col>
      <xdr:colOff>533400</xdr:colOff>
      <xdr:row>83</xdr:row>
      <xdr:rowOff>56034</xdr:rowOff>
    </xdr:to>
    <xdr:sp macro="" textlink="">
      <xdr:nvSpPr>
        <xdr:cNvPr id="219" name="円/楕円 218"/>
        <xdr:cNvSpPr/>
      </xdr:nvSpPr>
      <xdr:spPr>
        <a:xfrm>
          <a:off x="3175000" y="141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40811</xdr:rowOff>
    </xdr:from>
    <xdr:ext cx="762000" cy="259045"/>
    <xdr:sp macro="" textlink="">
      <xdr:nvSpPr>
        <xdr:cNvPr id="220" name="テキスト ボックス 219"/>
        <xdr:cNvSpPr txBox="1"/>
      </xdr:nvSpPr>
      <xdr:spPr>
        <a:xfrm>
          <a:off x="2844800" y="1427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122,443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43921</xdr:rowOff>
    </xdr:from>
    <xdr:to>
      <xdr:col>3</xdr:col>
      <xdr:colOff>330200</xdr:colOff>
      <xdr:row>82</xdr:row>
      <xdr:rowOff>145521</xdr:rowOff>
    </xdr:to>
    <xdr:sp macro="" textlink="">
      <xdr:nvSpPr>
        <xdr:cNvPr id="221" name="円/楕円 220"/>
        <xdr:cNvSpPr/>
      </xdr:nvSpPr>
      <xdr:spPr>
        <a:xfrm>
          <a:off x="2286000" y="1410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130298</xdr:rowOff>
    </xdr:from>
    <xdr:ext cx="762000" cy="259045"/>
    <xdr:sp macro="" textlink="">
      <xdr:nvSpPr>
        <xdr:cNvPr id="222" name="テキスト ボックス 221"/>
        <xdr:cNvSpPr txBox="1"/>
      </xdr:nvSpPr>
      <xdr:spPr>
        <a:xfrm>
          <a:off x="1955800" y="1418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116,329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55076</xdr:rowOff>
    </xdr:from>
    <xdr:to>
      <xdr:col>2</xdr:col>
      <xdr:colOff>127000</xdr:colOff>
      <xdr:row>82</xdr:row>
      <xdr:rowOff>156676</xdr:rowOff>
    </xdr:to>
    <xdr:sp macro="" textlink="">
      <xdr:nvSpPr>
        <xdr:cNvPr id="223" name="円/楕円 222"/>
        <xdr:cNvSpPr/>
      </xdr:nvSpPr>
      <xdr:spPr>
        <a:xfrm>
          <a:off x="1397000" y="141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141453</xdr:rowOff>
    </xdr:from>
    <xdr:ext cx="762000" cy="259045"/>
    <xdr:sp macro="" textlink="">
      <xdr:nvSpPr>
        <xdr:cNvPr id="224" name="テキスト ボックス 223"/>
        <xdr:cNvSpPr txBox="1"/>
      </xdr:nvSpPr>
      <xdr:spPr>
        <a:xfrm>
          <a:off x="1066800" y="142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117,161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29</a:t>
          </a:r>
          <a:r>
            <a:rPr kumimoji="1" lang="ja-JP" altLang="en-US" sz="1300">
              <a:latin typeface="ＭＳ Ｐゴシック"/>
            </a:rPr>
            <a:t>年４月１日現在のラスパイレス指数は，類似団体の中では中位に位置しており，前年から</a:t>
          </a:r>
          <a:r>
            <a:rPr kumimoji="1" lang="en-US" altLang="ja-JP" sz="1300">
              <a:latin typeface="ＭＳ Ｐゴシック"/>
            </a:rPr>
            <a:t>0.2</a:t>
          </a:r>
          <a:r>
            <a:rPr kumimoji="1" lang="ja-JP" altLang="en-US" sz="1300">
              <a:latin typeface="ＭＳ Ｐゴシック"/>
            </a:rPr>
            <a:t>ポイント増加し</a:t>
          </a:r>
          <a:r>
            <a:rPr kumimoji="1" lang="en-US" altLang="ja-JP" sz="1300">
              <a:latin typeface="ＭＳ Ｐゴシック"/>
            </a:rPr>
            <a:t>100.5</a:t>
          </a:r>
          <a:r>
            <a:rPr kumimoji="1" lang="ja-JP" altLang="en-US" sz="1300">
              <a:latin typeface="ＭＳ Ｐゴシック"/>
            </a:rPr>
            <a:t>となっている。これは，合併による給与格差を解消するための調整措置が影響しているものと考えられるが，当該措置は平成</a:t>
          </a:r>
          <a:r>
            <a:rPr kumimoji="1" lang="en-US" altLang="ja-JP" sz="1300">
              <a:latin typeface="ＭＳ Ｐゴシック"/>
            </a:rPr>
            <a:t>29</a:t>
          </a:r>
          <a:r>
            <a:rPr kumimoji="1" lang="ja-JP" altLang="en-US" sz="1300">
              <a:latin typeface="ＭＳ Ｐゴシック"/>
            </a:rPr>
            <a:t>年度末で終了となる。</a:t>
          </a:r>
          <a:endParaRPr kumimoji="1" lang="en-US" altLang="ja-JP" sz="1300">
            <a:latin typeface="ＭＳ Ｐゴシック"/>
          </a:endParaRPr>
        </a:p>
        <a:p>
          <a:r>
            <a:rPr kumimoji="1" lang="ja-JP" altLang="en-US" sz="1300">
              <a:latin typeface="ＭＳ Ｐゴシック"/>
            </a:rPr>
            <a:t>　また，平成</a:t>
          </a:r>
          <a:r>
            <a:rPr kumimoji="1" lang="en-US" altLang="ja-JP" sz="1300">
              <a:latin typeface="ＭＳ Ｐゴシック"/>
            </a:rPr>
            <a:t>28</a:t>
          </a:r>
          <a:r>
            <a:rPr kumimoji="1" lang="ja-JP" altLang="en-US" sz="1300">
              <a:latin typeface="ＭＳ Ｐゴシック"/>
            </a:rPr>
            <a:t>年度からの２年間で段階的に初任給の引下げを実施したところである。</a:t>
          </a:r>
        </a:p>
        <a:p>
          <a:r>
            <a:rPr kumimoji="1" lang="ja-JP" altLang="en-US" sz="1300">
              <a:latin typeface="ＭＳ Ｐゴシック"/>
            </a:rPr>
            <a:t>　今後も引き続き，指数の変動を注視しつつ，より適正な給与制度の確立に努めていく。</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0" name="直線コネクタ 239"/>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1" name="テキスト ボックス 240"/>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2" name="直線コネクタ 241"/>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3" name="テキスト ボックス 242"/>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4" name="直線コネクタ 243"/>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5" name="テキスト ボックス 244"/>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6" name="直線コネクタ 245"/>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7" name="テキスト ボックス 246"/>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116839</xdr:rowOff>
    </xdr:from>
    <xdr:to>
      <xdr:col>24</xdr:col>
      <xdr:colOff>558800</xdr:colOff>
      <xdr:row>85</xdr:row>
      <xdr:rowOff>147574</xdr:rowOff>
    </xdr:to>
    <xdr:cxnSp macro="">
      <xdr:nvCxnSpPr>
        <xdr:cNvPr id="251" name="直線コネクタ 250"/>
        <xdr:cNvCxnSpPr/>
      </xdr:nvCxnSpPr>
      <xdr:spPr>
        <a:xfrm flipV="1">
          <a:off x="17018000" y="13832839"/>
          <a:ext cx="0" cy="8879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119651</xdr:rowOff>
    </xdr:from>
    <xdr:ext cx="762000" cy="259045"/>
    <xdr:sp macro="" textlink="">
      <xdr:nvSpPr>
        <xdr:cNvPr id="252" name="給与水準   （国との比較）最小値テキスト"/>
        <xdr:cNvSpPr txBox="1"/>
      </xdr:nvSpPr>
      <xdr:spPr>
        <a:xfrm>
          <a:off x="17106900" y="1469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85</xdr:row>
      <xdr:rowOff>147574</xdr:rowOff>
    </xdr:from>
    <xdr:to>
      <xdr:col>24</xdr:col>
      <xdr:colOff>647700</xdr:colOff>
      <xdr:row>85</xdr:row>
      <xdr:rowOff>147574</xdr:rowOff>
    </xdr:to>
    <xdr:cxnSp macro="">
      <xdr:nvCxnSpPr>
        <xdr:cNvPr id="253" name="直線コネクタ 252"/>
        <xdr:cNvCxnSpPr/>
      </xdr:nvCxnSpPr>
      <xdr:spPr>
        <a:xfrm>
          <a:off x="16929100" y="14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31766</xdr:rowOff>
    </xdr:from>
    <xdr:ext cx="762000" cy="259045"/>
    <xdr:sp macro="" textlink="">
      <xdr:nvSpPr>
        <xdr:cNvPr id="254"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80</xdr:row>
      <xdr:rowOff>116839</xdr:rowOff>
    </xdr:from>
    <xdr:to>
      <xdr:col>24</xdr:col>
      <xdr:colOff>647700</xdr:colOff>
      <xdr:row>80</xdr:row>
      <xdr:rowOff>116839</xdr:rowOff>
    </xdr:to>
    <xdr:cxnSp macro="">
      <xdr:nvCxnSpPr>
        <xdr:cNvPr id="255" name="直線コネクタ 254"/>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162306</xdr:rowOff>
    </xdr:from>
    <xdr:to>
      <xdr:col>24</xdr:col>
      <xdr:colOff>558800</xdr:colOff>
      <xdr:row>84</xdr:row>
      <xdr:rowOff>10161</xdr:rowOff>
    </xdr:to>
    <xdr:cxnSp macro="">
      <xdr:nvCxnSpPr>
        <xdr:cNvPr id="256" name="直線コネクタ 255"/>
        <xdr:cNvCxnSpPr/>
      </xdr:nvCxnSpPr>
      <xdr:spPr>
        <a:xfrm>
          <a:off x="16179800" y="14392656"/>
          <a:ext cx="8382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118381</xdr:rowOff>
    </xdr:from>
    <xdr:ext cx="762000" cy="259045"/>
    <xdr:sp macro="" textlink="">
      <xdr:nvSpPr>
        <xdr:cNvPr id="257" name="給与水準   （国との比較）平均値テキスト"/>
        <xdr:cNvSpPr txBox="1"/>
      </xdr:nvSpPr>
      <xdr:spPr>
        <a:xfrm>
          <a:off x="17106900" y="14177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101854</xdr:rowOff>
    </xdr:from>
    <xdr:to>
      <xdr:col>24</xdr:col>
      <xdr:colOff>609600</xdr:colOff>
      <xdr:row>84</xdr:row>
      <xdr:rowOff>32004</xdr:rowOff>
    </xdr:to>
    <xdr:sp macro="" textlink="">
      <xdr:nvSpPr>
        <xdr:cNvPr id="258" name="フローチャート : 判断 257"/>
        <xdr:cNvSpPr/>
      </xdr:nvSpPr>
      <xdr:spPr>
        <a:xfrm>
          <a:off x="16967200" y="143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162306</xdr:rowOff>
    </xdr:from>
    <xdr:to>
      <xdr:col>23</xdr:col>
      <xdr:colOff>406400</xdr:colOff>
      <xdr:row>84</xdr:row>
      <xdr:rowOff>19813</xdr:rowOff>
    </xdr:to>
    <xdr:cxnSp macro="">
      <xdr:nvCxnSpPr>
        <xdr:cNvPr id="259" name="直線コネクタ 258"/>
        <xdr:cNvCxnSpPr/>
      </xdr:nvCxnSpPr>
      <xdr:spPr>
        <a:xfrm flipV="1">
          <a:off x="15290800" y="14392656"/>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101854</xdr:rowOff>
    </xdr:from>
    <xdr:to>
      <xdr:col>23</xdr:col>
      <xdr:colOff>457200</xdr:colOff>
      <xdr:row>84</xdr:row>
      <xdr:rowOff>32004</xdr:rowOff>
    </xdr:to>
    <xdr:sp macro="" textlink="">
      <xdr:nvSpPr>
        <xdr:cNvPr id="260" name="フローチャート : 判断 259"/>
        <xdr:cNvSpPr/>
      </xdr:nvSpPr>
      <xdr:spPr>
        <a:xfrm>
          <a:off x="16129000" y="143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42181</xdr:rowOff>
    </xdr:from>
    <xdr:ext cx="736600" cy="259045"/>
    <xdr:sp macro="" textlink="">
      <xdr:nvSpPr>
        <xdr:cNvPr id="261" name="テキスト ボックス 260"/>
        <xdr:cNvSpPr txBox="1"/>
      </xdr:nvSpPr>
      <xdr:spPr>
        <a:xfrm>
          <a:off x="15798800" y="1410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19813</xdr:rowOff>
    </xdr:from>
    <xdr:to>
      <xdr:col>22</xdr:col>
      <xdr:colOff>203200</xdr:colOff>
      <xdr:row>84</xdr:row>
      <xdr:rowOff>19813</xdr:rowOff>
    </xdr:to>
    <xdr:cxnSp macro="">
      <xdr:nvCxnSpPr>
        <xdr:cNvPr id="262" name="直線コネクタ 261"/>
        <xdr:cNvCxnSpPr/>
      </xdr:nvCxnSpPr>
      <xdr:spPr>
        <a:xfrm>
          <a:off x="14401800" y="144216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101854</xdr:rowOff>
    </xdr:from>
    <xdr:to>
      <xdr:col>22</xdr:col>
      <xdr:colOff>254000</xdr:colOff>
      <xdr:row>84</xdr:row>
      <xdr:rowOff>32004</xdr:rowOff>
    </xdr:to>
    <xdr:sp macro="" textlink="">
      <xdr:nvSpPr>
        <xdr:cNvPr id="263" name="フローチャート : 判断 262"/>
        <xdr:cNvSpPr/>
      </xdr:nvSpPr>
      <xdr:spPr>
        <a:xfrm>
          <a:off x="15240000" y="143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42181</xdr:rowOff>
    </xdr:from>
    <xdr:ext cx="762000" cy="259045"/>
    <xdr:sp macro="" textlink="">
      <xdr:nvSpPr>
        <xdr:cNvPr id="264" name="テキスト ボックス 263"/>
        <xdr:cNvSpPr txBox="1"/>
      </xdr:nvSpPr>
      <xdr:spPr>
        <a:xfrm>
          <a:off x="14909800" y="1410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19813</xdr:rowOff>
    </xdr:from>
    <xdr:to>
      <xdr:col>21</xdr:col>
      <xdr:colOff>0</xdr:colOff>
      <xdr:row>89</xdr:row>
      <xdr:rowOff>21589</xdr:rowOff>
    </xdr:to>
    <xdr:cxnSp macro="">
      <xdr:nvCxnSpPr>
        <xdr:cNvPr id="265" name="直線コネクタ 264"/>
        <xdr:cNvCxnSpPr/>
      </xdr:nvCxnSpPr>
      <xdr:spPr>
        <a:xfrm flipV="1">
          <a:off x="13512800" y="14421613"/>
          <a:ext cx="889000" cy="85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72898</xdr:rowOff>
    </xdr:from>
    <xdr:to>
      <xdr:col>21</xdr:col>
      <xdr:colOff>50800</xdr:colOff>
      <xdr:row>84</xdr:row>
      <xdr:rowOff>3048</xdr:rowOff>
    </xdr:to>
    <xdr:sp macro="" textlink="">
      <xdr:nvSpPr>
        <xdr:cNvPr id="266" name="フローチャート : 判断 265"/>
        <xdr:cNvSpPr/>
      </xdr:nvSpPr>
      <xdr:spPr>
        <a:xfrm>
          <a:off x="14351000" y="1430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13225</xdr:rowOff>
    </xdr:from>
    <xdr:ext cx="762000" cy="259045"/>
    <xdr:sp macro="" textlink="">
      <xdr:nvSpPr>
        <xdr:cNvPr id="267" name="テキスト ボックス 266"/>
        <xdr:cNvSpPr txBox="1"/>
      </xdr:nvSpPr>
      <xdr:spPr>
        <a:xfrm>
          <a:off x="14020800" y="1407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159258</xdr:rowOff>
    </xdr:from>
    <xdr:to>
      <xdr:col>19</xdr:col>
      <xdr:colOff>533400</xdr:colOff>
      <xdr:row>88</xdr:row>
      <xdr:rowOff>89408</xdr:rowOff>
    </xdr:to>
    <xdr:sp macro="" textlink="">
      <xdr:nvSpPr>
        <xdr:cNvPr id="268" name="フローチャート : 判断 267"/>
        <xdr:cNvSpPr/>
      </xdr:nvSpPr>
      <xdr:spPr>
        <a:xfrm>
          <a:off x="13462000" y="1507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99585</xdr:rowOff>
    </xdr:from>
    <xdr:ext cx="762000" cy="259045"/>
    <xdr:sp macro="" textlink="">
      <xdr:nvSpPr>
        <xdr:cNvPr id="269" name="テキスト ボックス 268"/>
        <xdr:cNvSpPr txBox="1"/>
      </xdr:nvSpPr>
      <xdr:spPr>
        <a:xfrm>
          <a:off x="13131800" y="1484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130811</xdr:rowOff>
    </xdr:from>
    <xdr:to>
      <xdr:col>24</xdr:col>
      <xdr:colOff>609600</xdr:colOff>
      <xdr:row>84</xdr:row>
      <xdr:rowOff>60961</xdr:rowOff>
    </xdr:to>
    <xdr:sp macro="" textlink="">
      <xdr:nvSpPr>
        <xdr:cNvPr id="275" name="円/楕円 274"/>
        <xdr:cNvSpPr/>
      </xdr:nvSpPr>
      <xdr:spPr>
        <a:xfrm>
          <a:off x="169672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102888</xdr:rowOff>
    </xdr:from>
    <xdr:ext cx="762000" cy="259045"/>
    <xdr:sp macro="" textlink="">
      <xdr:nvSpPr>
        <xdr:cNvPr id="276" name="給与水準   （国との比較）該当値テキスト"/>
        <xdr:cNvSpPr txBox="1"/>
      </xdr:nvSpPr>
      <xdr:spPr>
        <a:xfrm>
          <a:off x="17106900" y="1433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111506</xdr:rowOff>
    </xdr:from>
    <xdr:to>
      <xdr:col>23</xdr:col>
      <xdr:colOff>457200</xdr:colOff>
      <xdr:row>84</xdr:row>
      <xdr:rowOff>41656</xdr:rowOff>
    </xdr:to>
    <xdr:sp macro="" textlink="">
      <xdr:nvSpPr>
        <xdr:cNvPr id="277" name="円/楕円 276"/>
        <xdr:cNvSpPr/>
      </xdr:nvSpPr>
      <xdr:spPr>
        <a:xfrm>
          <a:off x="16129000" y="1434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26433</xdr:rowOff>
    </xdr:from>
    <xdr:ext cx="736600" cy="259045"/>
    <xdr:sp macro="" textlink="">
      <xdr:nvSpPr>
        <xdr:cNvPr id="278" name="テキスト ボックス 277"/>
        <xdr:cNvSpPr txBox="1"/>
      </xdr:nvSpPr>
      <xdr:spPr>
        <a:xfrm>
          <a:off x="15798800" y="14428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140463</xdr:rowOff>
    </xdr:from>
    <xdr:to>
      <xdr:col>22</xdr:col>
      <xdr:colOff>254000</xdr:colOff>
      <xdr:row>84</xdr:row>
      <xdr:rowOff>70613</xdr:rowOff>
    </xdr:to>
    <xdr:sp macro="" textlink="">
      <xdr:nvSpPr>
        <xdr:cNvPr id="279" name="円/楕円 278"/>
        <xdr:cNvSpPr/>
      </xdr:nvSpPr>
      <xdr:spPr>
        <a:xfrm>
          <a:off x="152400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55390</xdr:rowOff>
    </xdr:from>
    <xdr:ext cx="762000" cy="259045"/>
    <xdr:sp macro="" textlink="">
      <xdr:nvSpPr>
        <xdr:cNvPr id="280" name="テキスト ボックス 279"/>
        <xdr:cNvSpPr txBox="1"/>
      </xdr:nvSpPr>
      <xdr:spPr>
        <a:xfrm>
          <a:off x="14909800" y="1445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140463</xdr:rowOff>
    </xdr:from>
    <xdr:to>
      <xdr:col>21</xdr:col>
      <xdr:colOff>50800</xdr:colOff>
      <xdr:row>84</xdr:row>
      <xdr:rowOff>70613</xdr:rowOff>
    </xdr:to>
    <xdr:sp macro="" textlink="">
      <xdr:nvSpPr>
        <xdr:cNvPr id="281" name="円/楕円 280"/>
        <xdr:cNvSpPr/>
      </xdr:nvSpPr>
      <xdr:spPr>
        <a:xfrm>
          <a:off x="143510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55390</xdr:rowOff>
    </xdr:from>
    <xdr:ext cx="762000" cy="259045"/>
    <xdr:sp macro="" textlink="">
      <xdr:nvSpPr>
        <xdr:cNvPr id="282" name="テキスト ボックス 281"/>
        <xdr:cNvSpPr txBox="1"/>
      </xdr:nvSpPr>
      <xdr:spPr>
        <a:xfrm>
          <a:off x="14020800" y="1445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83" name="円/楕円 282"/>
        <xdr:cNvSpPr/>
      </xdr:nvSpPr>
      <xdr:spPr>
        <a:xfrm>
          <a:off x="13462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57166</xdr:rowOff>
    </xdr:from>
    <xdr:ext cx="762000" cy="259045"/>
    <xdr:sp macro="" textlink="">
      <xdr:nvSpPr>
        <xdr:cNvPr id="284" name="テキスト ボックス 283"/>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a:t>
          </a:r>
          <a:r>
            <a:rPr kumimoji="1" lang="en-US" altLang="ja-JP" sz="1300">
              <a:latin typeface="ＭＳ Ｐゴシック"/>
            </a:rPr>
            <a:t>0.09</a:t>
          </a:r>
          <a:r>
            <a:rPr kumimoji="1" lang="ja-JP" altLang="en-US" sz="1300">
              <a:latin typeface="ＭＳ Ｐゴシック"/>
            </a:rPr>
            <a:t>ポイント減の</a:t>
          </a:r>
          <a:r>
            <a:rPr kumimoji="1" lang="en-US" altLang="ja-JP" sz="1300">
              <a:latin typeface="ＭＳ Ｐゴシック"/>
            </a:rPr>
            <a:t>7.29</a:t>
          </a:r>
          <a:r>
            <a:rPr kumimoji="1" lang="ja-JP" altLang="en-US" sz="1300">
              <a:latin typeface="ＭＳ Ｐゴシック"/>
            </a:rPr>
            <a:t>人であるが，港湾管理者の事務を担っていることなどの要因により，類似団体平均値を上回っている。</a:t>
          </a:r>
        </a:p>
        <a:p>
          <a:r>
            <a:rPr kumimoji="1" lang="ja-JP" altLang="en-US" sz="1300">
              <a:latin typeface="ＭＳ Ｐゴシック"/>
            </a:rPr>
            <a:t>　平成</a:t>
          </a:r>
          <a:r>
            <a:rPr kumimoji="1" lang="en-US" altLang="ja-JP" sz="1300">
              <a:latin typeface="ＭＳ Ｐゴシック"/>
            </a:rPr>
            <a:t>25</a:t>
          </a:r>
          <a:r>
            <a:rPr kumimoji="1" lang="ja-JP" altLang="en-US" sz="1300">
              <a:latin typeface="ＭＳ Ｐゴシック"/>
            </a:rPr>
            <a:t>年３月に，平成</a:t>
          </a:r>
          <a:r>
            <a:rPr kumimoji="1" lang="en-US" altLang="ja-JP" sz="1300">
              <a:latin typeface="ＭＳ Ｐゴシック"/>
            </a:rPr>
            <a:t>30</a:t>
          </a:r>
          <a:r>
            <a:rPr kumimoji="1" lang="ja-JP" altLang="en-US" sz="1300">
              <a:latin typeface="ＭＳ Ｐゴシック"/>
            </a:rPr>
            <a:t>年度当初の総職員数（上下水道局を除く）を</a:t>
          </a:r>
          <a:r>
            <a:rPr kumimoji="1" lang="en-US" altLang="ja-JP" sz="1300">
              <a:latin typeface="ＭＳ Ｐゴシック"/>
            </a:rPr>
            <a:t>1,690</a:t>
          </a:r>
          <a:r>
            <a:rPr kumimoji="1" lang="ja-JP" altLang="en-US" sz="1300">
              <a:latin typeface="ＭＳ Ｐゴシック"/>
            </a:rPr>
            <a:t>人体制（平成</a:t>
          </a:r>
          <a:r>
            <a:rPr kumimoji="1" lang="en-US" altLang="ja-JP" sz="1300">
              <a:latin typeface="ＭＳ Ｐゴシック"/>
            </a:rPr>
            <a:t>24</a:t>
          </a:r>
          <a:r>
            <a:rPr kumimoji="1" lang="ja-JP" altLang="en-US" sz="1300">
              <a:latin typeface="ＭＳ Ｐゴシック"/>
            </a:rPr>
            <a:t>年度比較▲</a:t>
          </a:r>
          <a:r>
            <a:rPr kumimoji="1" lang="en-US" altLang="ja-JP" sz="1300">
              <a:latin typeface="ＭＳ Ｐゴシック"/>
            </a:rPr>
            <a:t>439</a:t>
          </a:r>
          <a:r>
            <a:rPr kumimoji="1" lang="ja-JP" altLang="en-US" sz="1300">
              <a:latin typeface="ＭＳ Ｐゴシック"/>
            </a:rPr>
            <a:t>人）とする「呉市職員体制再構築計画」を策定し，この着実な実現のため，事務事業等のアウトソーシング，公共施設再配置などの事務の効率化に取り組んでいるところである。また，平成</a:t>
          </a:r>
          <a:r>
            <a:rPr kumimoji="1" lang="en-US" altLang="ja-JP" sz="1300">
              <a:latin typeface="ＭＳ Ｐゴシック"/>
            </a:rPr>
            <a:t>30</a:t>
          </a:r>
          <a:r>
            <a:rPr kumimoji="1" lang="ja-JP" altLang="en-US" sz="1300">
              <a:latin typeface="ＭＳ Ｐゴシック"/>
            </a:rPr>
            <a:t>年３月には，次期計画となる「第２次呉市職員体制再構築計画」を策定し，今後も引き続き，職員数の適正化に向けた取組を進めていく。</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133562</xdr:rowOff>
    </xdr:from>
    <xdr:to>
      <xdr:col>24</xdr:col>
      <xdr:colOff>558800</xdr:colOff>
      <xdr:row>66</xdr:row>
      <xdr:rowOff>6138</xdr:rowOff>
    </xdr:to>
    <xdr:cxnSp macro="">
      <xdr:nvCxnSpPr>
        <xdr:cNvPr id="314" name="直線コネクタ 313"/>
        <xdr:cNvCxnSpPr/>
      </xdr:nvCxnSpPr>
      <xdr:spPr>
        <a:xfrm flipV="1">
          <a:off x="17018000" y="9906212"/>
          <a:ext cx="0" cy="14156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149665</xdr:rowOff>
    </xdr:from>
    <xdr:ext cx="762000" cy="259045"/>
    <xdr:sp macro="" textlink="">
      <xdr:nvSpPr>
        <xdr:cNvPr id="315" name="定員管理の状況最小値テキスト"/>
        <xdr:cNvSpPr txBox="1"/>
      </xdr:nvSpPr>
      <xdr:spPr>
        <a:xfrm>
          <a:off x="17106900" y="1129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24</xdr:col>
      <xdr:colOff>469900</xdr:colOff>
      <xdr:row>66</xdr:row>
      <xdr:rowOff>6138</xdr:rowOff>
    </xdr:from>
    <xdr:to>
      <xdr:col>24</xdr:col>
      <xdr:colOff>647700</xdr:colOff>
      <xdr:row>66</xdr:row>
      <xdr:rowOff>6138</xdr:rowOff>
    </xdr:to>
    <xdr:cxnSp macro="">
      <xdr:nvCxnSpPr>
        <xdr:cNvPr id="316" name="直線コネクタ 315"/>
        <xdr:cNvCxnSpPr/>
      </xdr:nvCxnSpPr>
      <xdr:spPr>
        <a:xfrm>
          <a:off x="16929100" y="1132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48489</xdr:rowOff>
    </xdr:from>
    <xdr:ext cx="762000" cy="259045"/>
    <xdr:sp macro="" textlink="">
      <xdr:nvSpPr>
        <xdr:cNvPr id="317"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24</xdr:col>
      <xdr:colOff>469900</xdr:colOff>
      <xdr:row>57</xdr:row>
      <xdr:rowOff>133562</xdr:rowOff>
    </xdr:from>
    <xdr:to>
      <xdr:col>24</xdr:col>
      <xdr:colOff>647700</xdr:colOff>
      <xdr:row>57</xdr:row>
      <xdr:rowOff>133562</xdr:rowOff>
    </xdr:to>
    <xdr:cxnSp macro="">
      <xdr:nvCxnSpPr>
        <xdr:cNvPr id="318" name="直線コネクタ 317"/>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110279</xdr:rowOff>
    </xdr:from>
    <xdr:to>
      <xdr:col>24</xdr:col>
      <xdr:colOff>558800</xdr:colOff>
      <xdr:row>63</xdr:row>
      <xdr:rowOff>146473</xdr:rowOff>
    </xdr:to>
    <xdr:cxnSp macro="">
      <xdr:nvCxnSpPr>
        <xdr:cNvPr id="319" name="直線コネクタ 318"/>
        <xdr:cNvCxnSpPr/>
      </xdr:nvCxnSpPr>
      <xdr:spPr>
        <a:xfrm flipV="1">
          <a:off x="16179800" y="10911629"/>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147972</xdr:rowOff>
    </xdr:from>
    <xdr:ext cx="762000" cy="259045"/>
    <xdr:sp macro="" textlink="">
      <xdr:nvSpPr>
        <xdr:cNvPr id="320" name="定員管理の状況平均値テキスト"/>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131445</xdr:rowOff>
    </xdr:from>
    <xdr:to>
      <xdr:col>24</xdr:col>
      <xdr:colOff>609600</xdr:colOff>
      <xdr:row>61</xdr:row>
      <xdr:rowOff>61595</xdr:rowOff>
    </xdr:to>
    <xdr:sp macro="" textlink="">
      <xdr:nvSpPr>
        <xdr:cNvPr id="321" name="フローチャート : 判断 320"/>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146473</xdr:rowOff>
    </xdr:from>
    <xdr:to>
      <xdr:col>23</xdr:col>
      <xdr:colOff>406400</xdr:colOff>
      <xdr:row>64</xdr:row>
      <xdr:rowOff>39370</xdr:rowOff>
    </xdr:to>
    <xdr:cxnSp macro="">
      <xdr:nvCxnSpPr>
        <xdr:cNvPr id="322" name="直線コネクタ 321"/>
        <xdr:cNvCxnSpPr/>
      </xdr:nvCxnSpPr>
      <xdr:spPr>
        <a:xfrm flipV="1">
          <a:off x="15290800" y="109478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115358</xdr:rowOff>
    </xdr:from>
    <xdr:to>
      <xdr:col>23</xdr:col>
      <xdr:colOff>457200</xdr:colOff>
      <xdr:row>61</xdr:row>
      <xdr:rowOff>45508</xdr:rowOff>
    </xdr:to>
    <xdr:sp macro="" textlink="">
      <xdr:nvSpPr>
        <xdr:cNvPr id="323" name="フローチャート : 判断 322"/>
        <xdr:cNvSpPr/>
      </xdr:nvSpPr>
      <xdr:spPr>
        <a:xfrm>
          <a:off x="16129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55685</xdr:rowOff>
    </xdr:from>
    <xdr:ext cx="736600" cy="259045"/>
    <xdr:sp macro="" textlink="">
      <xdr:nvSpPr>
        <xdr:cNvPr id="324" name="テキスト ボックス 323"/>
        <xdr:cNvSpPr txBox="1"/>
      </xdr:nvSpPr>
      <xdr:spPr>
        <a:xfrm>
          <a:off x="15798800" y="10171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39370</xdr:rowOff>
    </xdr:from>
    <xdr:to>
      <xdr:col>22</xdr:col>
      <xdr:colOff>203200</xdr:colOff>
      <xdr:row>64</xdr:row>
      <xdr:rowOff>87630</xdr:rowOff>
    </xdr:to>
    <xdr:cxnSp macro="">
      <xdr:nvCxnSpPr>
        <xdr:cNvPr id="325" name="直線コネクタ 324"/>
        <xdr:cNvCxnSpPr/>
      </xdr:nvCxnSpPr>
      <xdr:spPr>
        <a:xfrm flipV="1">
          <a:off x="14401800" y="110121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119380</xdr:rowOff>
    </xdr:from>
    <xdr:to>
      <xdr:col>22</xdr:col>
      <xdr:colOff>254000</xdr:colOff>
      <xdr:row>61</xdr:row>
      <xdr:rowOff>49530</xdr:rowOff>
    </xdr:to>
    <xdr:sp macro="" textlink="">
      <xdr:nvSpPr>
        <xdr:cNvPr id="326" name="フローチャート : 判断 325"/>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59707</xdr:rowOff>
    </xdr:from>
    <xdr:ext cx="762000" cy="259045"/>
    <xdr:sp macro="" textlink="">
      <xdr:nvSpPr>
        <xdr:cNvPr id="327" name="テキスト ボックス 326"/>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87630</xdr:rowOff>
    </xdr:from>
    <xdr:to>
      <xdr:col>21</xdr:col>
      <xdr:colOff>0</xdr:colOff>
      <xdr:row>65</xdr:row>
      <xdr:rowOff>8679</xdr:rowOff>
    </xdr:to>
    <xdr:cxnSp macro="">
      <xdr:nvCxnSpPr>
        <xdr:cNvPr id="328" name="直線コネクタ 327"/>
        <xdr:cNvCxnSpPr/>
      </xdr:nvCxnSpPr>
      <xdr:spPr>
        <a:xfrm flipV="1">
          <a:off x="13512800" y="11060430"/>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95250</xdr:rowOff>
    </xdr:from>
    <xdr:to>
      <xdr:col>21</xdr:col>
      <xdr:colOff>50800</xdr:colOff>
      <xdr:row>61</xdr:row>
      <xdr:rowOff>25400</xdr:rowOff>
    </xdr:to>
    <xdr:sp macro="" textlink="">
      <xdr:nvSpPr>
        <xdr:cNvPr id="329" name="フローチャート : 判断 328"/>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35577</xdr:rowOff>
    </xdr:from>
    <xdr:ext cx="762000" cy="259045"/>
    <xdr:sp macro="" textlink="">
      <xdr:nvSpPr>
        <xdr:cNvPr id="330" name="テキスト ボックス 329"/>
        <xdr:cNvSpPr txBox="1"/>
      </xdr:nvSpPr>
      <xdr:spPr>
        <a:xfrm>
          <a:off x="14020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103294</xdr:rowOff>
    </xdr:from>
    <xdr:to>
      <xdr:col>19</xdr:col>
      <xdr:colOff>533400</xdr:colOff>
      <xdr:row>61</xdr:row>
      <xdr:rowOff>33444</xdr:rowOff>
    </xdr:to>
    <xdr:sp macro="" textlink="">
      <xdr:nvSpPr>
        <xdr:cNvPr id="331" name="フローチャート : 判断 330"/>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43621</xdr:rowOff>
    </xdr:from>
    <xdr:ext cx="762000" cy="259045"/>
    <xdr:sp macro="" textlink="">
      <xdr:nvSpPr>
        <xdr:cNvPr id="332" name="テキスト ボックス 331"/>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59479</xdr:rowOff>
    </xdr:from>
    <xdr:to>
      <xdr:col>24</xdr:col>
      <xdr:colOff>609600</xdr:colOff>
      <xdr:row>63</xdr:row>
      <xdr:rowOff>161079</xdr:rowOff>
    </xdr:to>
    <xdr:sp macro="" textlink="">
      <xdr:nvSpPr>
        <xdr:cNvPr id="338" name="円/楕円 337"/>
        <xdr:cNvSpPr/>
      </xdr:nvSpPr>
      <xdr:spPr>
        <a:xfrm>
          <a:off x="169672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31556</xdr:rowOff>
    </xdr:from>
    <xdr:ext cx="762000" cy="259045"/>
    <xdr:sp macro="" textlink="">
      <xdr:nvSpPr>
        <xdr:cNvPr id="339" name="定員管理の状況該当値テキスト"/>
        <xdr:cNvSpPr txBox="1"/>
      </xdr:nvSpPr>
      <xdr:spPr>
        <a:xfrm>
          <a:off x="17106900" y="1083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95673</xdr:rowOff>
    </xdr:from>
    <xdr:to>
      <xdr:col>23</xdr:col>
      <xdr:colOff>457200</xdr:colOff>
      <xdr:row>64</xdr:row>
      <xdr:rowOff>25823</xdr:rowOff>
    </xdr:to>
    <xdr:sp macro="" textlink="">
      <xdr:nvSpPr>
        <xdr:cNvPr id="340" name="円/楕円 339"/>
        <xdr:cNvSpPr/>
      </xdr:nvSpPr>
      <xdr:spPr>
        <a:xfrm>
          <a:off x="16129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10600</xdr:rowOff>
    </xdr:from>
    <xdr:ext cx="736600" cy="259045"/>
    <xdr:sp macro="" textlink="">
      <xdr:nvSpPr>
        <xdr:cNvPr id="341" name="テキスト ボックス 340"/>
        <xdr:cNvSpPr txBox="1"/>
      </xdr:nvSpPr>
      <xdr:spPr>
        <a:xfrm>
          <a:off x="15798800" y="1098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160020</xdr:rowOff>
    </xdr:from>
    <xdr:to>
      <xdr:col>22</xdr:col>
      <xdr:colOff>254000</xdr:colOff>
      <xdr:row>64</xdr:row>
      <xdr:rowOff>90170</xdr:rowOff>
    </xdr:to>
    <xdr:sp macro="" textlink="">
      <xdr:nvSpPr>
        <xdr:cNvPr id="342" name="円/楕円 341"/>
        <xdr:cNvSpPr/>
      </xdr:nvSpPr>
      <xdr:spPr>
        <a:xfrm>
          <a:off x="15240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74947</xdr:rowOff>
    </xdr:from>
    <xdr:ext cx="762000" cy="259045"/>
    <xdr:sp macro="" textlink="">
      <xdr:nvSpPr>
        <xdr:cNvPr id="343" name="テキスト ボックス 342"/>
        <xdr:cNvSpPr txBox="1"/>
      </xdr:nvSpPr>
      <xdr:spPr>
        <a:xfrm>
          <a:off x="14909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36830</xdr:rowOff>
    </xdr:from>
    <xdr:to>
      <xdr:col>21</xdr:col>
      <xdr:colOff>50800</xdr:colOff>
      <xdr:row>64</xdr:row>
      <xdr:rowOff>138430</xdr:rowOff>
    </xdr:to>
    <xdr:sp macro="" textlink="">
      <xdr:nvSpPr>
        <xdr:cNvPr id="344" name="円/楕円 343"/>
        <xdr:cNvSpPr/>
      </xdr:nvSpPr>
      <xdr:spPr>
        <a:xfrm>
          <a:off x="14351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123207</xdr:rowOff>
    </xdr:from>
    <xdr:ext cx="762000" cy="259045"/>
    <xdr:sp macro="" textlink="">
      <xdr:nvSpPr>
        <xdr:cNvPr id="345" name="テキスト ボックス 344"/>
        <xdr:cNvSpPr txBox="1"/>
      </xdr:nvSpPr>
      <xdr:spPr>
        <a:xfrm>
          <a:off x="14020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129329</xdr:rowOff>
    </xdr:from>
    <xdr:to>
      <xdr:col>19</xdr:col>
      <xdr:colOff>533400</xdr:colOff>
      <xdr:row>65</xdr:row>
      <xdr:rowOff>59479</xdr:rowOff>
    </xdr:to>
    <xdr:sp macro="" textlink="">
      <xdr:nvSpPr>
        <xdr:cNvPr id="346" name="円/楕円 345"/>
        <xdr:cNvSpPr/>
      </xdr:nvSpPr>
      <xdr:spPr>
        <a:xfrm>
          <a:off x="13462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44256</xdr:rowOff>
    </xdr:from>
    <xdr:ext cx="762000" cy="259045"/>
    <xdr:sp macro="" textlink="">
      <xdr:nvSpPr>
        <xdr:cNvPr id="347" name="テキスト ボックス 346"/>
        <xdr:cNvSpPr txBox="1"/>
      </xdr:nvSpPr>
      <xdr:spPr>
        <a:xfrm>
          <a:off x="13131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a:t>
          </a:r>
          <a:r>
            <a:rPr kumimoji="1" lang="en-US" altLang="ja-JP" sz="1300">
              <a:latin typeface="ＭＳ Ｐゴシック"/>
            </a:rPr>
            <a:t>0.4</a:t>
          </a:r>
          <a:r>
            <a:rPr kumimoji="1" lang="ja-JP" altLang="en-US" sz="1300">
              <a:latin typeface="ＭＳ Ｐゴシック"/>
            </a:rPr>
            <a:t>ポイント減の</a:t>
          </a:r>
          <a:r>
            <a:rPr kumimoji="1" lang="en-US" altLang="ja-JP" sz="1300">
              <a:latin typeface="ＭＳ Ｐゴシック"/>
            </a:rPr>
            <a:t>11.3</a:t>
          </a:r>
          <a:r>
            <a:rPr kumimoji="1" lang="ja-JP" altLang="en-US" sz="1300">
              <a:latin typeface="ＭＳ Ｐゴシック"/>
            </a:rPr>
            <a:t>％となっているが，過去に借り入れた地方債の償還金が高額であるため，依然として類似団体平均値を上回っている。</a:t>
          </a:r>
        </a:p>
        <a:p>
          <a:r>
            <a:rPr kumimoji="1" lang="ja-JP" altLang="en-US" sz="1300">
              <a:latin typeface="ＭＳ Ｐゴシック"/>
            </a:rPr>
            <a:t>　今後とも，投資的事業については，後年の財政負担を考慮し，財政措置の高い有利な市債を活用するなど計画的な実施に努める。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125222</xdr:rowOff>
    </xdr:from>
    <xdr:to>
      <xdr:col>24</xdr:col>
      <xdr:colOff>558800</xdr:colOff>
      <xdr:row>44</xdr:row>
      <xdr:rowOff>155448</xdr:rowOff>
    </xdr:to>
    <xdr:cxnSp macro="">
      <xdr:nvCxnSpPr>
        <xdr:cNvPr id="374" name="直線コネクタ 373"/>
        <xdr:cNvCxnSpPr/>
      </xdr:nvCxnSpPr>
      <xdr:spPr>
        <a:xfrm flipV="1">
          <a:off x="17018000" y="6125972"/>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5"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6" name="直線コネクタ 375"/>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40149</xdr:rowOff>
    </xdr:from>
    <xdr:ext cx="762000" cy="259045"/>
    <xdr:sp macro="" textlink="">
      <xdr:nvSpPr>
        <xdr:cNvPr id="377"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35</xdr:row>
      <xdr:rowOff>125222</xdr:rowOff>
    </xdr:from>
    <xdr:to>
      <xdr:col>24</xdr:col>
      <xdr:colOff>647700</xdr:colOff>
      <xdr:row>35</xdr:row>
      <xdr:rowOff>125222</xdr:rowOff>
    </xdr:to>
    <xdr:cxnSp macro="">
      <xdr:nvCxnSpPr>
        <xdr:cNvPr id="378" name="直線コネクタ 377"/>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150876</xdr:rowOff>
    </xdr:from>
    <xdr:to>
      <xdr:col>24</xdr:col>
      <xdr:colOff>558800</xdr:colOff>
      <xdr:row>43</xdr:row>
      <xdr:rowOff>18034</xdr:rowOff>
    </xdr:to>
    <xdr:cxnSp macro="">
      <xdr:nvCxnSpPr>
        <xdr:cNvPr id="379" name="直線コネクタ 378"/>
        <xdr:cNvCxnSpPr/>
      </xdr:nvCxnSpPr>
      <xdr:spPr>
        <a:xfrm flipV="1">
          <a:off x="16179800" y="735177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158005</xdr:rowOff>
    </xdr:from>
    <xdr:ext cx="762000" cy="259045"/>
    <xdr:sp macro="" textlink="">
      <xdr:nvSpPr>
        <xdr:cNvPr id="380" name="公債費負担の状況平均値テキスト"/>
        <xdr:cNvSpPr txBox="1"/>
      </xdr:nvSpPr>
      <xdr:spPr>
        <a:xfrm>
          <a:off x="17106900" y="667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141478</xdr:rowOff>
    </xdr:from>
    <xdr:to>
      <xdr:col>24</xdr:col>
      <xdr:colOff>609600</xdr:colOff>
      <xdr:row>40</xdr:row>
      <xdr:rowOff>71628</xdr:rowOff>
    </xdr:to>
    <xdr:sp macro="" textlink="">
      <xdr:nvSpPr>
        <xdr:cNvPr id="381" name="フローチャート : 判断 380"/>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18034</xdr:rowOff>
    </xdr:from>
    <xdr:to>
      <xdr:col>23</xdr:col>
      <xdr:colOff>406400</xdr:colOff>
      <xdr:row>43</xdr:row>
      <xdr:rowOff>66294</xdr:rowOff>
    </xdr:to>
    <xdr:cxnSp macro="">
      <xdr:nvCxnSpPr>
        <xdr:cNvPr id="382" name="直線コネクタ 381"/>
        <xdr:cNvCxnSpPr/>
      </xdr:nvCxnSpPr>
      <xdr:spPr>
        <a:xfrm flipV="1">
          <a:off x="15290800" y="73903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131826</xdr:rowOff>
    </xdr:from>
    <xdr:to>
      <xdr:col>23</xdr:col>
      <xdr:colOff>457200</xdr:colOff>
      <xdr:row>40</xdr:row>
      <xdr:rowOff>61976</xdr:rowOff>
    </xdr:to>
    <xdr:sp macro="" textlink="">
      <xdr:nvSpPr>
        <xdr:cNvPr id="383" name="フローチャート : 判断 382"/>
        <xdr:cNvSpPr/>
      </xdr:nvSpPr>
      <xdr:spPr>
        <a:xfrm>
          <a:off x="16129000" y="681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72153</xdr:rowOff>
    </xdr:from>
    <xdr:ext cx="736600" cy="259045"/>
    <xdr:sp macro="" textlink="">
      <xdr:nvSpPr>
        <xdr:cNvPr id="384" name="テキスト ボックス 383"/>
        <xdr:cNvSpPr txBox="1"/>
      </xdr:nvSpPr>
      <xdr:spPr>
        <a:xfrm>
          <a:off x="15798800" y="658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66294</xdr:rowOff>
    </xdr:from>
    <xdr:to>
      <xdr:col>22</xdr:col>
      <xdr:colOff>203200</xdr:colOff>
      <xdr:row>43</xdr:row>
      <xdr:rowOff>114554</xdr:rowOff>
    </xdr:to>
    <xdr:cxnSp macro="">
      <xdr:nvCxnSpPr>
        <xdr:cNvPr id="385" name="直線コネクタ 384"/>
        <xdr:cNvCxnSpPr/>
      </xdr:nvCxnSpPr>
      <xdr:spPr>
        <a:xfrm flipV="1">
          <a:off x="14401800" y="74386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37592</xdr:rowOff>
    </xdr:from>
    <xdr:to>
      <xdr:col>22</xdr:col>
      <xdr:colOff>254000</xdr:colOff>
      <xdr:row>40</xdr:row>
      <xdr:rowOff>139192</xdr:rowOff>
    </xdr:to>
    <xdr:sp macro="" textlink="">
      <xdr:nvSpPr>
        <xdr:cNvPr id="386" name="フローチャート : 判断 385"/>
        <xdr:cNvSpPr/>
      </xdr:nvSpPr>
      <xdr:spPr>
        <a:xfrm>
          <a:off x="15240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149369</xdr:rowOff>
    </xdr:from>
    <xdr:ext cx="762000" cy="259045"/>
    <xdr:sp macro="" textlink="">
      <xdr:nvSpPr>
        <xdr:cNvPr id="387" name="テキスト ボックス 386"/>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104902</xdr:rowOff>
    </xdr:from>
    <xdr:to>
      <xdr:col>21</xdr:col>
      <xdr:colOff>0</xdr:colOff>
      <xdr:row>43</xdr:row>
      <xdr:rowOff>114554</xdr:rowOff>
    </xdr:to>
    <xdr:cxnSp macro="">
      <xdr:nvCxnSpPr>
        <xdr:cNvPr id="388" name="直線コネクタ 387"/>
        <xdr:cNvCxnSpPr/>
      </xdr:nvCxnSpPr>
      <xdr:spPr>
        <a:xfrm>
          <a:off x="13512800" y="74772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95504</xdr:rowOff>
    </xdr:from>
    <xdr:to>
      <xdr:col>21</xdr:col>
      <xdr:colOff>50800</xdr:colOff>
      <xdr:row>41</xdr:row>
      <xdr:rowOff>25654</xdr:rowOff>
    </xdr:to>
    <xdr:sp macro="" textlink="">
      <xdr:nvSpPr>
        <xdr:cNvPr id="389" name="フローチャート : 判断 388"/>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35831</xdr:rowOff>
    </xdr:from>
    <xdr:ext cx="762000" cy="259045"/>
    <xdr:sp macro="" textlink="">
      <xdr:nvSpPr>
        <xdr:cNvPr id="390" name="テキスト ボックス 389"/>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153416</xdr:rowOff>
    </xdr:from>
    <xdr:to>
      <xdr:col>19</xdr:col>
      <xdr:colOff>533400</xdr:colOff>
      <xdr:row>41</xdr:row>
      <xdr:rowOff>83566</xdr:rowOff>
    </xdr:to>
    <xdr:sp macro="" textlink="">
      <xdr:nvSpPr>
        <xdr:cNvPr id="391" name="フローチャート : 判断 390"/>
        <xdr:cNvSpPr/>
      </xdr:nvSpPr>
      <xdr:spPr>
        <a:xfrm>
          <a:off x="13462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93743</xdr:rowOff>
    </xdr:from>
    <xdr:ext cx="762000" cy="259045"/>
    <xdr:sp macro="" textlink="">
      <xdr:nvSpPr>
        <xdr:cNvPr id="392" name="テキスト ボックス 391"/>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100076</xdr:rowOff>
    </xdr:from>
    <xdr:to>
      <xdr:col>24</xdr:col>
      <xdr:colOff>609600</xdr:colOff>
      <xdr:row>43</xdr:row>
      <xdr:rowOff>30226</xdr:rowOff>
    </xdr:to>
    <xdr:sp macro="" textlink="">
      <xdr:nvSpPr>
        <xdr:cNvPr id="398" name="円/楕円 397"/>
        <xdr:cNvSpPr/>
      </xdr:nvSpPr>
      <xdr:spPr>
        <a:xfrm>
          <a:off x="169672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72153</xdr:rowOff>
    </xdr:from>
    <xdr:ext cx="762000" cy="259045"/>
    <xdr:sp macro="" textlink="">
      <xdr:nvSpPr>
        <xdr:cNvPr id="399" name="公債費負担の状況該当値テキスト"/>
        <xdr:cNvSpPr txBox="1"/>
      </xdr:nvSpPr>
      <xdr:spPr>
        <a:xfrm>
          <a:off x="17106900" y="727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138684</xdr:rowOff>
    </xdr:from>
    <xdr:to>
      <xdr:col>23</xdr:col>
      <xdr:colOff>457200</xdr:colOff>
      <xdr:row>43</xdr:row>
      <xdr:rowOff>68834</xdr:rowOff>
    </xdr:to>
    <xdr:sp macro="" textlink="">
      <xdr:nvSpPr>
        <xdr:cNvPr id="400" name="円/楕円 399"/>
        <xdr:cNvSpPr/>
      </xdr:nvSpPr>
      <xdr:spPr>
        <a:xfrm>
          <a:off x="16129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53611</xdr:rowOff>
    </xdr:from>
    <xdr:ext cx="736600" cy="259045"/>
    <xdr:sp macro="" textlink="">
      <xdr:nvSpPr>
        <xdr:cNvPr id="401" name="テキスト ボックス 400"/>
        <xdr:cNvSpPr txBox="1"/>
      </xdr:nvSpPr>
      <xdr:spPr>
        <a:xfrm>
          <a:off x="15798800" y="742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15494</xdr:rowOff>
    </xdr:from>
    <xdr:to>
      <xdr:col>22</xdr:col>
      <xdr:colOff>254000</xdr:colOff>
      <xdr:row>43</xdr:row>
      <xdr:rowOff>117094</xdr:rowOff>
    </xdr:to>
    <xdr:sp macro="" textlink="">
      <xdr:nvSpPr>
        <xdr:cNvPr id="402" name="円/楕円 401"/>
        <xdr:cNvSpPr/>
      </xdr:nvSpPr>
      <xdr:spPr>
        <a:xfrm>
          <a:off x="15240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101871</xdr:rowOff>
    </xdr:from>
    <xdr:ext cx="762000" cy="259045"/>
    <xdr:sp macro="" textlink="">
      <xdr:nvSpPr>
        <xdr:cNvPr id="403" name="テキスト ボックス 402"/>
        <xdr:cNvSpPr txBox="1"/>
      </xdr:nvSpPr>
      <xdr:spPr>
        <a:xfrm>
          <a:off x="14909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63754</xdr:rowOff>
    </xdr:from>
    <xdr:to>
      <xdr:col>21</xdr:col>
      <xdr:colOff>50800</xdr:colOff>
      <xdr:row>43</xdr:row>
      <xdr:rowOff>165354</xdr:rowOff>
    </xdr:to>
    <xdr:sp macro="" textlink="">
      <xdr:nvSpPr>
        <xdr:cNvPr id="404" name="円/楕円 403"/>
        <xdr:cNvSpPr/>
      </xdr:nvSpPr>
      <xdr:spPr>
        <a:xfrm>
          <a:off x="14351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150131</xdr:rowOff>
    </xdr:from>
    <xdr:ext cx="762000" cy="259045"/>
    <xdr:sp macro="" textlink="">
      <xdr:nvSpPr>
        <xdr:cNvPr id="405" name="テキスト ボックス 404"/>
        <xdr:cNvSpPr txBox="1"/>
      </xdr:nvSpPr>
      <xdr:spPr>
        <a:xfrm>
          <a:off x="14020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406" name="円/楕円 405"/>
        <xdr:cNvSpPr/>
      </xdr:nvSpPr>
      <xdr:spPr>
        <a:xfrm>
          <a:off x="13462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140479</xdr:rowOff>
    </xdr:from>
    <xdr:ext cx="762000" cy="259045"/>
    <xdr:sp macro="" textlink="">
      <xdr:nvSpPr>
        <xdr:cNvPr id="407" name="テキスト ボックス 406"/>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投資的事業の計画的執行による地方債の発行抑制に伴い地方債残高が減少したほか，債務負担行為に基づく支出予定額や退職手当負担見込額等も着実に減少しており，将来負担額が約</a:t>
          </a:r>
          <a:r>
            <a:rPr kumimoji="1" lang="en-US" altLang="ja-JP" sz="1300">
              <a:latin typeface="ＭＳ Ｐゴシック"/>
            </a:rPr>
            <a:t>90</a:t>
          </a:r>
          <a:r>
            <a:rPr kumimoji="1" lang="ja-JP" altLang="en-US" sz="1300">
              <a:latin typeface="ＭＳ Ｐゴシック"/>
            </a:rPr>
            <a:t>億円減少し，将来負担比率は，前年度と比較して</a:t>
          </a:r>
          <a:r>
            <a:rPr kumimoji="1" lang="en-US" altLang="ja-JP" sz="1300">
              <a:latin typeface="ＭＳ Ｐゴシック"/>
            </a:rPr>
            <a:t>8.9</a:t>
          </a:r>
          <a:r>
            <a:rPr kumimoji="1" lang="ja-JP" altLang="en-US" sz="1300">
              <a:latin typeface="ＭＳ Ｐゴシック"/>
            </a:rPr>
            <a:t>ポイント改善し</a:t>
          </a:r>
          <a:r>
            <a:rPr kumimoji="1" lang="en-US" altLang="ja-JP" sz="1300">
              <a:latin typeface="ＭＳ Ｐゴシック"/>
            </a:rPr>
            <a:t>91.0</a:t>
          </a:r>
          <a:r>
            <a:rPr kumimoji="1" lang="ja-JP" altLang="en-US" sz="1300">
              <a:latin typeface="ＭＳ Ｐゴシック"/>
            </a:rPr>
            <a:t>％となった。</a:t>
          </a:r>
        </a:p>
        <a:p>
          <a:r>
            <a:rPr kumimoji="1" lang="ja-JP" altLang="en-US" sz="1300">
              <a:latin typeface="ＭＳ Ｐゴシック"/>
            </a:rPr>
            <a:t>　しかし，類似団体平均値を大きく上回っている状況であり，今後とも行財政改革を推進することで，財政の健全化に努めていく。</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106214</xdr:rowOff>
    </xdr:to>
    <xdr:cxnSp macro="">
      <xdr:nvCxnSpPr>
        <xdr:cNvPr id="436" name="直線コネクタ 435"/>
        <xdr:cNvCxnSpPr/>
      </xdr:nvCxnSpPr>
      <xdr:spPr>
        <a:xfrm flipV="1">
          <a:off x="17018000" y="2370667"/>
          <a:ext cx="0" cy="13359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78291</xdr:rowOff>
    </xdr:from>
    <xdr:ext cx="762000" cy="259045"/>
    <xdr:sp macro="" textlink="">
      <xdr:nvSpPr>
        <xdr:cNvPr id="437" name="将来負担の状況最小値テキスト"/>
        <xdr:cNvSpPr txBox="1"/>
      </xdr:nvSpPr>
      <xdr:spPr>
        <a:xfrm>
          <a:off x="17106900" y="367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166.1</a:t>
          </a:r>
          <a:endParaRPr kumimoji="1" lang="ja-JP" altLang="en-US" sz="1000" b="1">
            <a:latin typeface="ＭＳ Ｐゴシック"/>
          </a:endParaRPr>
        </a:p>
      </xdr:txBody>
    </xdr:sp>
    <xdr:clientData/>
  </xdr:oneCellAnchor>
  <xdr:twoCellAnchor>
    <xdr:from>
      <xdr:col>24</xdr:col>
      <xdr:colOff>469900</xdr:colOff>
      <xdr:row>21</xdr:row>
      <xdr:rowOff>106214</xdr:rowOff>
    </xdr:from>
    <xdr:to>
      <xdr:col>24</xdr:col>
      <xdr:colOff>647700</xdr:colOff>
      <xdr:row>21</xdr:row>
      <xdr:rowOff>106214</xdr:rowOff>
    </xdr:to>
    <xdr:cxnSp macro="">
      <xdr:nvCxnSpPr>
        <xdr:cNvPr id="438" name="直線コネクタ 437"/>
        <xdr:cNvCxnSpPr/>
      </xdr:nvCxnSpPr>
      <xdr:spPr>
        <a:xfrm>
          <a:off x="16929100" y="370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16510</xdr:rowOff>
    </xdr:from>
    <xdr:to>
      <xdr:col>24</xdr:col>
      <xdr:colOff>558800</xdr:colOff>
      <xdr:row>18</xdr:row>
      <xdr:rowOff>88096</xdr:rowOff>
    </xdr:to>
    <xdr:cxnSp macro="">
      <xdr:nvCxnSpPr>
        <xdr:cNvPr id="441" name="直線コネクタ 440"/>
        <xdr:cNvCxnSpPr/>
      </xdr:nvCxnSpPr>
      <xdr:spPr>
        <a:xfrm flipV="1">
          <a:off x="16179800" y="3102610"/>
          <a:ext cx="8382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77529</xdr:rowOff>
    </xdr:from>
    <xdr:ext cx="762000" cy="259045"/>
    <xdr:sp macro="" textlink="">
      <xdr:nvSpPr>
        <xdr:cNvPr id="442" name="将来負担の状況平均値テキスト"/>
        <xdr:cNvSpPr txBox="1"/>
      </xdr:nvSpPr>
      <xdr:spPr>
        <a:xfrm>
          <a:off x="17106900" y="2477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61002</xdr:rowOff>
    </xdr:from>
    <xdr:to>
      <xdr:col>24</xdr:col>
      <xdr:colOff>609600</xdr:colOff>
      <xdr:row>15</xdr:row>
      <xdr:rowOff>162602</xdr:rowOff>
    </xdr:to>
    <xdr:sp macro="" textlink="">
      <xdr:nvSpPr>
        <xdr:cNvPr id="443" name="フローチャート : 判断 442"/>
        <xdr:cNvSpPr/>
      </xdr:nvSpPr>
      <xdr:spPr>
        <a:xfrm>
          <a:off x="169672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88096</xdr:rowOff>
    </xdr:from>
    <xdr:to>
      <xdr:col>23</xdr:col>
      <xdr:colOff>406400</xdr:colOff>
      <xdr:row>18</xdr:row>
      <xdr:rowOff>132334</xdr:rowOff>
    </xdr:to>
    <xdr:cxnSp macro="">
      <xdr:nvCxnSpPr>
        <xdr:cNvPr id="444" name="直線コネクタ 443"/>
        <xdr:cNvCxnSpPr/>
      </xdr:nvCxnSpPr>
      <xdr:spPr>
        <a:xfrm flipV="1">
          <a:off x="15290800" y="3174196"/>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48937</xdr:rowOff>
    </xdr:from>
    <xdr:to>
      <xdr:col>23</xdr:col>
      <xdr:colOff>457200</xdr:colOff>
      <xdr:row>15</xdr:row>
      <xdr:rowOff>150537</xdr:rowOff>
    </xdr:to>
    <xdr:sp macro="" textlink="">
      <xdr:nvSpPr>
        <xdr:cNvPr id="445" name="フローチャート : 判断 444"/>
        <xdr:cNvSpPr/>
      </xdr:nvSpPr>
      <xdr:spPr>
        <a:xfrm>
          <a:off x="16129000" y="262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160714</xdr:rowOff>
    </xdr:from>
    <xdr:ext cx="736600" cy="259045"/>
    <xdr:sp macro="" textlink="">
      <xdr:nvSpPr>
        <xdr:cNvPr id="446" name="テキスト ボックス 445"/>
        <xdr:cNvSpPr txBox="1"/>
      </xdr:nvSpPr>
      <xdr:spPr>
        <a:xfrm>
          <a:off x="15798800" y="2389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132334</xdr:rowOff>
    </xdr:from>
    <xdr:to>
      <xdr:col>22</xdr:col>
      <xdr:colOff>203200</xdr:colOff>
      <xdr:row>19</xdr:row>
      <xdr:rowOff>26035</xdr:rowOff>
    </xdr:to>
    <xdr:cxnSp macro="">
      <xdr:nvCxnSpPr>
        <xdr:cNvPr id="447" name="直線コネクタ 446"/>
        <xdr:cNvCxnSpPr/>
      </xdr:nvCxnSpPr>
      <xdr:spPr>
        <a:xfrm flipV="1">
          <a:off x="14401800" y="3218434"/>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110871</xdr:rowOff>
    </xdr:from>
    <xdr:to>
      <xdr:col>22</xdr:col>
      <xdr:colOff>254000</xdr:colOff>
      <xdr:row>16</xdr:row>
      <xdr:rowOff>41021</xdr:rowOff>
    </xdr:to>
    <xdr:sp macro="" textlink="">
      <xdr:nvSpPr>
        <xdr:cNvPr id="448" name="フローチャート : 判断 447"/>
        <xdr:cNvSpPr/>
      </xdr:nvSpPr>
      <xdr:spPr>
        <a:xfrm>
          <a:off x="15240000" y="268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51198</xdr:rowOff>
    </xdr:from>
    <xdr:ext cx="762000" cy="259045"/>
    <xdr:sp macro="" textlink="">
      <xdr:nvSpPr>
        <xdr:cNvPr id="449" name="テキスト ボックス 448"/>
        <xdr:cNvSpPr txBox="1"/>
      </xdr:nvSpPr>
      <xdr:spPr>
        <a:xfrm>
          <a:off x="14909800" y="245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26035</xdr:rowOff>
    </xdr:from>
    <xdr:to>
      <xdr:col>21</xdr:col>
      <xdr:colOff>0</xdr:colOff>
      <xdr:row>19</xdr:row>
      <xdr:rowOff>135424</xdr:rowOff>
    </xdr:to>
    <xdr:cxnSp macro="">
      <xdr:nvCxnSpPr>
        <xdr:cNvPr id="450" name="直線コネクタ 449"/>
        <xdr:cNvCxnSpPr/>
      </xdr:nvCxnSpPr>
      <xdr:spPr>
        <a:xfrm flipV="1">
          <a:off x="13512800" y="3283585"/>
          <a:ext cx="889000" cy="10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148675</xdr:rowOff>
    </xdr:from>
    <xdr:to>
      <xdr:col>21</xdr:col>
      <xdr:colOff>50800</xdr:colOff>
      <xdr:row>16</xdr:row>
      <xdr:rowOff>78825</xdr:rowOff>
    </xdr:to>
    <xdr:sp macro="" textlink="">
      <xdr:nvSpPr>
        <xdr:cNvPr id="451" name="フローチャート : 判断 450"/>
        <xdr:cNvSpPr/>
      </xdr:nvSpPr>
      <xdr:spPr>
        <a:xfrm>
          <a:off x="14351000" y="272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89002</xdr:rowOff>
    </xdr:from>
    <xdr:ext cx="762000" cy="259045"/>
    <xdr:sp macro="" textlink="">
      <xdr:nvSpPr>
        <xdr:cNvPr id="452" name="テキスト ボックス 451"/>
        <xdr:cNvSpPr txBox="1"/>
      </xdr:nvSpPr>
      <xdr:spPr>
        <a:xfrm>
          <a:off x="14020800" y="248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41571</xdr:rowOff>
    </xdr:from>
    <xdr:to>
      <xdr:col>19</xdr:col>
      <xdr:colOff>533400</xdr:colOff>
      <xdr:row>16</xdr:row>
      <xdr:rowOff>143171</xdr:rowOff>
    </xdr:to>
    <xdr:sp macro="" textlink="">
      <xdr:nvSpPr>
        <xdr:cNvPr id="453" name="フローチャート : 判断 452"/>
        <xdr:cNvSpPr/>
      </xdr:nvSpPr>
      <xdr:spPr>
        <a:xfrm>
          <a:off x="13462000" y="278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153348</xdr:rowOff>
    </xdr:from>
    <xdr:ext cx="762000" cy="259045"/>
    <xdr:sp macro="" textlink="">
      <xdr:nvSpPr>
        <xdr:cNvPr id="454" name="テキスト ボックス 453"/>
        <xdr:cNvSpPr txBox="1"/>
      </xdr:nvSpPr>
      <xdr:spPr>
        <a:xfrm>
          <a:off x="13131800" y="255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137160</xdr:rowOff>
    </xdr:from>
    <xdr:to>
      <xdr:col>24</xdr:col>
      <xdr:colOff>609600</xdr:colOff>
      <xdr:row>18</xdr:row>
      <xdr:rowOff>67310</xdr:rowOff>
    </xdr:to>
    <xdr:sp macro="" textlink="">
      <xdr:nvSpPr>
        <xdr:cNvPr id="460" name="円/楕円 459"/>
        <xdr:cNvSpPr/>
      </xdr:nvSpPr>
      <xdr:spPr>
        <a:xfrm>
          <a:off x="16967200" y="3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109237</xdr:rowOff>
    </xdr:from>
    <xdr:ext cx="762000" cy="259045"/>
    <xdr:sp macro="" textlink="">
      <xdr:nvSpPr>
        <xdr:cNvPr id="461" name="将来負担の状況該当値テキスト"/>
        <xdr:cNvSpPr txBox="1"/>
      </xdr:nvSpPr>
      <xdr:spPr>
        <a:xfrm>
          <a:off x="17106900" y="30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37296</xdr:rowOff>
    </xdr:from>
    <xdr:to>
      <xdr:col>23</xdr:col>
      <xdr:colOff>457200</xdr:colOff>
      <xdr:row>18</xdr:row>
      <xdr:rowOff>138896</xdr:rowOff>
    </xdr:to>
    <xdr:sp macro="" textlink="">
      <xdr:nvSpPr>
        <xdr:cNvPr id="462" name="円/楕円 461"/>
        <xdr:cNvSpPr/>
      </xdr:nvSpPr>
      <xdr:spPr>
        <a:xfrm>
          <a:off x="16129000" y="312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123673</xdr:rowOff>
    </xdr:from>
    <xdr:ext cx="736600" cy="259045"/>
    <xdr:sp macro="" textlink="">
      <xdr:nvSpPr>
        <xdr:cNvPr id="463" name="テキスト ボックス 462"/>
        <xdr:cNvSpPr txBox="1"/>
      </xdr:nvSpPr>
      <xdr:spPr>
        <a:xfrm>
          <a:off x="15798800" y="320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81534</xdr:rowOff>
    </xdr:from>
    <xdr:to>
      <xdr:col>22</xdr:col>
      <xdr:colOff>254000</xdr:colOff>
      <xdr:row>19</xdr:row>
      <xdr:rowOff>11684</xdr:rowOff>
    </xdr:to>
    <xdr:sp macro="" textlink="">
      <xdr:nvSpPr>
        <xdr:cNvPr id="464" name="円/楕円 463"/>
        <xdr:cNvSpPr/>
      </xdr:nvSpPr>
      <xdr:spPr>
        <a:xfrm>
          <a:off x="15240000" y="316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167911</xdr:rowOff>
    </xdr:from>
    <xdr:ext cx="762000" cy="259045"/>
    <xdr:sp macro="" textlink="">
      <xdr:nvSpPr>
        <xdr:cNvPr id="465" name="テキスト ボックス 464"/>
        <xdr:cNvSpPr txBox="1"/>
      </xdr:nvSpPr>
      <xdr:spPr>
        <a:xfrm>
          <a:off x="14909800" y="325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146685</xdr:rowOff>
    </xdr:from>
    <xdr:to>
      <xdr:col>21</xdr:col>
      <xdr:colOff>50800</xdr:colOff>
      <xdr:row>19</xdr:row>
      <xdr:rowOff>76835</xdr:rowOff>
    </xdr:to>
    <xdr:sp macro="" textlink="">
      <xdr:nvSpPr>
        <xdr:cNvPr id="466" name="円/楕円 465"/>
        <xdr:cNvSpPr/>
      </xdr:nvSpPr>
      <xdr:spPr>
        <a:xfrm>
          <a:off x="14351000" y="32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61612</xdr:rowOff>
    </xdr:from>
    <xdr:ext cx="762000" cy="259045"/>
    <xdr:sp macro="" textlink="">
      <xdr:nvSpPr>
        <xdr:cNvPr id="467" name="テキスト ボックス 466"/>
        <xdr:cNvSpPr txBox="1"/>
      </xdr:nvSpPr>
      <xdr:spPr>
        <a:xfrm>
          <a:off x="14020800" y="331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113.5</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84624</xdr:rowOff>
    </xdr:from>
    <xdr:to>
      <xdr:col>19</xdr:col>
      <xdr:colOff>533400</xdr:colOff>
      <xdr:row>20</xdr:row>
      <xdr:rowOff>14774</xdr:rowOff>
    </xdr:to>
    <xdr:sp macro="" textlink="">
      <xdr:nvSpPr>
        <xdr:cNvPr id="468" name="円/楕円 467"/>
        <xdr:cNvSpPr/>
      </xdr:nvSpPr>
      <xdr:spPr>
        <a:xfrm>
          <a:off x="13462000" y="334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171001</xdr:rowOff>
    </xdr:from>
    <xdr:ext cx="762000" cy="259045"/>
    <xdr:sp macro="" textlink="">
      <xdr:nvSpPr>
        <xdr:cNvPr id="469" name="テキスト ボックス 468"/>
        <xdr:cNvSpPr txBox="1"/>
      </xdr:nvSpPr>
      <xdr:spPr>
        <a:xfrm>
          <a:off x="13131800" y="342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広島県呉市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231,008
227,891
352.80
98,341,849
96,911,898
1,258,893
57,232,790
127,392,180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91.0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a:rPr>
            <a:t>職員数の削減や退職手当の減少等により，人件費決算額は前年度から約９億円減少したが，歳入経常一般財源の減少により経常収支比率における人件費は，前年度と比較して</a:t>
          </a:r>
          <a:r>
            <a:rPr kumimoji="1" lang="en-US" altLang="ja-JP" sz="1250">
              <a:latin typeface="ＭＳ Ｐゴシック"/>
            </a:rPr>
            <a:t>0.1</a:t>
          </a:r>
          <a:r>
            <a:rPr kumimoji="1" lang="ja-JP" altLang="en-US" sz="1250">
              <a:latin typeface="ＭＳ Ｐゴシック"/>
            </a:rPr>
            <a:t>ポイント増の</a:t>
          </a:r>
          <a:r>
            <a:rPr kumimoji="1" lang="en-US" altLang="ja-JP" sz="1250">
              <a:latin typeface="ＭＳ Ｐゴシック"/>
            </a:rPr>
            <a:t>28.5 </a:t>
          </a:r>
          <a:r>
            <a:rPr kumimoji="1" lang="ja-JP" altLang="en-US" sz="1250">
              <a:latin typeface="ＭＳ Ｐゴシック"/>
            </a:rPr>
            <a:t>％となっている。</a:t>
          </a:r>
        </a:p>
        <a:p>
          <a:r>
            <a:rPr kumimoji="1" lang="ja-JP" altLang="en-US" sz="1250">
              <a:latin typeface="ＭＳ Ｐゴシック"/>
            </a:rPr>
            <a:t>　職員数が類似団体平均と比較して多いといった要因があり類似団体平均値を上回っている状況であるが，今後とも呉市職員体制再構築計画をはじめとした各種計画による定員の適正化に努め，職員人件費の縮減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88138</xdr:rowOff>
    </xdr:from>
    <xdr:to>
      <xdr:col>7</xdr:col>
      <xdr:colOff>15875</xdr:colOff>
      <xdr:row>41</xdr:row>
      <xdr:rowOff>97282</xdr:rowOff>
    </xdr:to>
    <xdr:cxnSp macro="">
      <xdr:nvCxnSpPr>
        <xdr:cNvPr id="59" name="直線コネクタ 58"/>
        <xdr:cNvCxnSpPr/>
      </xdr:nvCxnSpPr>
      <xdr:spPr>
        <a:xfrm flipV="1">
          <a:off x="4826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69359</xdr:rowOff>
    </xdr:from>
    <xdr:ext cx="762000" cy="259045"/>
    <xdr:sp macro="" textlink="">
      <xdr:nvSpPr>
        <xdr:cNvPr id="60" name="人件費最小値テキスト"/>
        <xdr:cNvSpPr txBox="1"/>
      </xdr:nvSpPr>
      <xdr:spPr>
        <a:xfrm>
          <a:off x="4914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41</xdr:row>
      <xdr:rowOff>97282</xdr:rowOff>
    </xdr:from>
    <xdr:to>
      <xdr:col>7</xdr:col>
      <xdr:colOff>104775</xdr:colOff>
      <xdr:row>41</xdr:row>
      <xdr:rowOff>97282</xdr:rowOff>
    </xdr:to>
    <xdr:cxnSp macro="">
      <xdr:nvCxnSpPr>
        <xdr:cNvPr id="61" name="直線コネクタ 60"/>
        <xdr:cNvCxnSpPr/>
      </xdr:nvCxnSpPr>
      <xdr:spPr>
        <a:xfrm>
          <a:off x="4737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3065</xdr:rowOff>
    </xdr:from>
    <xdr:ext cx="762000" cy="259045"/>
    <xdr:sp macro="" textlink="">
      <xdr:nvSpPr>
        <xdr:cNvPr id="62" name="人件費最大値テキスト"/>
        <xdr:cNvSpPr txBox="1"/>
      </xdr:nvSpPr>
      <xdr:spPr>
        <a:xfrm>
          <a:off x="4914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6</xdr:col>
      <xdr:colOff>612775</xdr:colOff>
      <xdr:row>33</xdr:row>
      <xdr:rowOff>88138</xdr:rowOff>
    </xdr:from>
    <xdr:to>
      <xdr:col>7</xdr:col>
      <xdr:colOff>104775</xdr:colOff>
      <xdr:row>33</xdr:row>
      <xdr:rowOff>88138</xdr:rowOff>
    </xdr:to>
    <xdr:cxnSp macro="">
      <xdr:nvCxnSpPr>
        <xdr:cNvPr id="63" name="直線コネクタ 62"/>
        <xdr:cNvCxnSpPr/>
      </xdr:nvCxnSpPr>
      <xdr:spPr>
        <a:xfrm>
          <a:off x="4737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94996</xdr:rowOff>
    </xdr:from>
    <xdr:to>
      <xdr:col>7</xdr:col>
      <xdr:colOff>15875</xdr:colOff>
      <xdr:row>40</xdr:row>
      <xdr:rowOff>104140</xdr:rowOff>
    </xdr:to>
    <xdr:cxnSp macro="">
      <xdr:nvCxnSpPr>
        <xdr:cNvPr id="64" name="直線コネクタ 63"/>
        <xdr:cNvCxnSpPr/>
      </xdr:nvCxnSpPr>
      <xdr:spPr>
        <a:xfrm>
          <a:off x="3987800" y="69529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154449</xdr:rowOff>
    </xdr:from>
    <xdr:ext cx="762000" cy="259045"/>
    <xdr:sp macro="" textlink="">
      <xdr:nvSpPr>
        <xdr:cNvPr id="65" name="人件費平均値テキスト"/>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66" name="フローチャート :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94996</xdr:rowOff>
    </xdr:from>
    <xdr:to>
      <xdr:col>5</xdr:col>
      <xdr:colOff>549275</xdr:colOff>
      <xdr:row>41</xdr:row>
      <xdr:rowOff>5842</xdr:rowOff>
    </xdr:to>
    <xdr:cxnSp macro="">
      <xdr:nvCxnSpPr>
        <xdr:cNvPr id="67" name="直線コネクタ 66"/>
        <xdr:cNvCxnSpPr/>
      </xdr:nvCxnSpPr>
      <xdr:spPr>
        <a:xfrm flipV="1">
          <a:off x="3098800" y="69529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165354</xdr:rowOff>
    </xdr:from>
    <xdr:to>
      <xdr:col>5</xdr:col>
      <xdr:colOff>600075</xdr:colOff>
      <xdr:row>38</xdr:row>
      <xdr:rowOff>95504</xdr:rowOff>
    </xdr:to>
    <xdr:sp macro="" textlink="">
      <xdr:nvSpPr>
        <xdr:cNvPr id="68" name="フローチャート : 判断 67"/>
        <xdr:cNvSpPr/>
      </xdr:nvSpPr>
      <xdr:spPr>
        <a:xfrm>
          <a:off x="3937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105681</xdr:rowOff>
    </xdr:from>
    <xdr:ext cx="736600" cy="259045"/>
    <xdr:sp macro="" textlink="">
      <xdr:nvSpPr>
        <xdr:cNvPr id="69" name="テキスト ボックス 68"/>
        <xdr:cNvSpPr txBox="1"/>
      </xdr:nvSpPr>
      <xdr:spPr>
        <a:xfrm>
          <a:off x="3606800" y="6277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168148</xdr:rowOff>
    </xdr:from>
    <xdr:to>
      <xdr:col>4</xdr:col>
      <xdr:colOff>346075</xdr:colOff>
      <xdr:row>41</xdr:row>
      <xdr:rowOff>5842</xdr:rowOff>
    </xdr:to>
    <xdr:cxnSp macro="">
      <xdr:nvCxnSpPr>
        <xdr:cNvPr id="70" name="直線コネクタ 69"/>
        <xdr:cNvCxnSpPr/>
      </xdr:nvCxnSpPr>
      <xdr:spPr>
        <a:xfrm>
          <a:off x="2209800" y="70261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48768</xdr:rowOff>
    </xdr:from>
    <xdr:to>
      <xdr:col>4</xdr:col>
      <xdr:colOff>396875</xdr:colOff>
      <xdr:row>38</xdr:row>
      <xdr:rowOff>150368</xdr:rowOff>
    </xdr:to>
    <xdr:sp macro="" textlink="">
      <xdr:nvSpPr>
        <xdr:cNvPr id="71" name="フローチャート : 判断 70"/>
        <xdr:cNvSpPr/>
      </xdr:nvSpPr>
      <xdr:spPr>
        <a:xfrm>
          <a:off x="3048000" y="656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160545</xdr:rowOff>
    </xdr:from>
    <xdr:ext cx="762000" cy="259045"/>
    <xdr:sp macro="" textlink="">
      <xdr:nvSpPr>
        <xdr:cNvPr id="72" name="テキスト ボックス 71"/>
        <xdr:cNvSpPr txBox="1"/>
      </xdr:nvSpPr>
      <xdr:spPr>
        <a:xfrm>
          <a:off x="27178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168148</xdr:rowOff>
    </xdr:from>
    <xdr:to>
      <xdr:col>3</xdr:col>
      <xdr:colOff>142875</xdr:colOff>
      <xdr:row>41</xdr:row>
      <xdr:rowOff>133858</xdr:rowOff>
    </xdr:to>
    <xdr:cxnSp macro="">
      <xdr:nvCxnSpPr>
        <xdr:cNvPr id="73" name="直線コネクタ 72"/>
        <xdr:cNvCxnSpPr/>
      </xdr:nvCxnSpPr>
      <xdr:spPr>
        <a:xfrm flipV="1">
          <a:off x="1320800" y="702614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30480</xdr:rowOff>
    </xdr:from>
    <xdr:to>
      <xdr:col>3</xdr:col>
      <xdr:colOff>193675</xdr:colOff>
      <xdr:row>38</xdr:row>
      <xdr:rowOff>132080</xdr:rowOff>
    </xdr:to>
    <xdr:sp macro="" textlink="">
      <xdr:nvSpPr>
        <xdr:cNvPr id="74" name="フローチャート : 判断 73"/>
        <xdr:cNvSpPr/>
      </xdr:nvSpPr>
      <xdr:spPr>
        <a:xfrm>
          <a:off x="2159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142257</xdr:rowOff>
    </xdr:from>
    <xdr:ext cx="762000" cy="259045"/>
    <xdr:sp macro="" textlink="">
      <xdr:nvSpPr>
        <xdr:cNvPr id="75" name="テキスト ボックス 74"/>
        <xdr:cNvSpPr txBox="1"/>
      </xdr:nvSpPr>
      <xdr:spPr>
        <a:xfrm>
          <a:off x="1828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121920</xdr:rowOff>
    </xdr:from>
    <xdr:to>
      <xdr:col>1</xdr:col>
      <xdr:colOff>676275</xdr:colOff>
      <xdr:row>39</xdr:row>
      <xdr:rowOff>52070</xdr:rowOff>
    </xdr:to>
    <xdr:sp macro="" textlink="">
      <xdr:nvSpPr>
        <xdr:cNvPr id="76" name="フローチャート : 判断 75"/>
        <xdr:cNvSpPr/>
      </xdr:nvSpPr>
      <xdr:spPr>
        <a:xfrm>
          <a:off x="1270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62247</xdr:rowOff>
    </xdr:from>
    <xdr:ext cx="762000" cy="259045"/>
    <xdr:sp macro="" textlink="">
      <xdr:nvSpPr>
        <xdr:cNvPr id="77" name="テキスト ボックス 76"/>
        <xdr:cNvSpPr txBox="1"/>
      </xdr:nvSpPr>
      <xdr:spPr>
        <a:xfrm>
          <a:off x="939800" y="640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40</xdr:row>
      <xdr:rowOff>53340</xdr:rowOff>
    </xdr:from>
    <xdr:to>
      <xdr:col>7</xdr:col>
      <xdr:colOff>66675</xdr:colOff>
      <xdr:row>40</xdr:row>
      <xdr:rowOff>154940</xdr:rowOff>
    </xdr:to>
    <xdr:sp macro="" textlink="">
      <xdr:nvSpPr>
        <xdr:cNvPr id="83" name="円/楕円 82"/>
        <xdr:cNvSpPr/>
      </xdr:nvSpPr>
      <xdr:spPr>
        <a:xfrm>
          <a:off x="47752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25417</xdr:rowOff>
    </xdr:from>
    <xdr:ext cx="762000" cy="259045"/>
    <xdr:sp macro="" textlink="">
      <xdr:nvSpPr>
        <xdr:cNvPr id="84" name="人件費該当値テキスト"/>
        <xdr:cNvSpPr txBox="1"/>
      </xdr:nvSpPr>
      <xdr:spPr>
        <a:xfrm>
          <a:off x="49149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44196</xdr:rowOff>
    </xdr:from>
    <xdr:to>
      <xdr:col>5</xdr:col>
      <xdr:colOff>600075</xdr:colOff>
      <xdr:row>40</xdr:row>
      <xdr:rowOff>145796</xdr:rowOff>
    </xdr:to>
    <xdr:sp macro="" textlink="">
      <xdr:nvSpPr>
        <xdr:cNvPr id="85" name="円/楕円 84"/>
        <xdr:cNvSpPr/>
      </xdr:nvSpPr>
      <xdr:spPr>
        <a:xfrm>
          <a:off x="39370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130573</xdr:rowOff>
    </xdr:from>
    <xdr:ext cx="736600" cy="259045"/>
    <xdr:sp macro="" textlink="">
      <xdr:nvSpPr>
        <xdr:cNvPr id="86" name="テキスト ボックス 85"/>
        <xdr:cNvSpPr txBox="1"/>
      </xdr:nvSpPr>
      <xdr:spPr>
        <a:xfrm>
          <a:off x="3606800" y="698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126492</xdr:rowOff>
    </xdr:from>
    <xdr:to>
      <xdr:col>4</xdr:col>
      <xdr:colOff>396875</xdr:colOff>
      <xdr:row>41</xdr:row>
      <xdr:rowOff>56642</xdr:rowOff>
    </xdr:to>
    <xdr:sp macro="" textlink="">
      <xdr:nvSpPr>
        <xdr:cNvPr id="87" name="円/楕円 86"/>
        <xdr:cNvSpPr/>
      </xdr:nvSpPr>
      <xdr:spPr>
        <a:xfrm>
          <a:off x="3048000" y="69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41</xdr:row>
      <xdr:rowOff>41419</xdr:rowOff>
    </xdr:from>
    <xdr:ext cx="762000" cy="259045"/>
    <xdr:sp macro="" textlink="">
      <xdr:nvSpPr>
        <xdr:cNvPr id="88" name="テキスト ボックス 87"/>
        <xdr:cNvSpPr txBox="1"/>
      </xdr:nvSpPr>
      <xdr:spPr>
        <a:xfrm>
          <a:off x="2717800" y="707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117348</xdr:rowOff>
    </xdr:from>
    <xdr:to>
      <xdr:col>3</xdr:col>
      <xdr:colOff>193675</xdr:colOff>
      <xdr:row>41</xdr:row>
      <xdr:rowOff>47498</xdr:rowOff>
    </xdr:to>
    <xdr:sp macro="" textlink="">
      <xdr:nvSpPr>
        <xdr:cNvPr id="89" name="円/楕円 88"/>
        <xdr:cNvSpPr/>
      </xdr:nvSpPr>
      <xdr:spPr>
        <a:xfrm>
          <a:off x="2159000" y="69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32275</xdr:rowOff>
    </xdr:from>
    <xdr:ext cx="762000" cy="259045"/>
    <xdr:sp macro="" textlink="">
      <xdr:nvSpPr>
        <xdr:cNvPr id="90" name="テキスト ボックス 89"/>
        <xdr:cNvSpPr txBox="1"/>
      </xdr:nvSpPr>
      <xdr:spPr>
        <a:xfrm>
          <a:off x="1828800" y="706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83058</xdr:rowOff>
    </xdr:from>
    <xdr:to>
      <xdr:col>1</xdr:col>
      <xdr:colOff>676275</xdr:colOff>
      <xdr:row>42</xdr:row>
      <xdr:rowOff>13208</xdr:rowOff>
    </xdr:to>
    <xdr:sp macro="" textlink="">
      <xdr:nvSpPr>
        <xdr:cNvPr id="91" name="円/楕円 90"/>
        <xdr:cNvSpPr/>
      </xdr:nvSpPr>
      <xdr:spPr>
        <a:xfrm>
          <a:off x="1270000" y="71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169435</xdr:rowOff>
    </xdr:from>
    <xdr:ext cx="762000" cy="259045"/>
    <xdr:sp macro="" textlink="">
      <xdr:nvSpPr>
        <xdr:cNvPr id="92" name="テキスト ボックス 91"/>
        <xdr:cNvSpPr txBox="1"/>
      </xdr:nvSpPr>
      <xdr:spPr>
        <a:xfrm>
          <a:off x="939800" y="719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a:rPr>
            <a:t>　経常収支比率における物件費は，歳入経常一般財源の減少により前年度と比較して</a:t>
          </a:r>
          <a:r>
            <a:rPr kumimoji="1" lang="en-US" altLang="ja-JP" sz="1250">
              <a:latin typeface="ＭＳ Ｐゴシック"/>
            </a:rPr>
            <a:t>0.4</a:t>
          </a:r>
          <a:r>
            <a:rPr kumimoji="1" lang="ja-JP" altLang="en-US" sz="1250">
              <a:latin typeface="ＭＳ Ｐゴシック"/>
            </a:rPr>
            <a:t>ポイント増の</a:t>
          </a:r>
          <a:r>
            <a:rPr kumimoji="1" lang="en-US" altLang="ja-JP" sz="1250">
              <a:latin typeface="ＭＳ Ｐゴシック"/>
            </a:rPr>
            <a:t>12.9</a:t>
          </a:r>
          <a:r>
            <a:rPr kumimoji="1" lang="ja-JP" altLang="en-US" sz="1250">
              <a:latin typeface="ＭＳ Ｐゴシック"/>
            </a:rPr>
            <a:t>％となったが，類似団体平均値を下回っている状況である。</a:t>
          </a:r>
        </a:p>
        <a:p>
          <a:r>
            <a:rPr kumimoji="1" lang="ja-JP" altLang="en-US" sz="1250">
              <a:latin typeface="ＭＳ Ｐゴシック"/>
            </a:rPr>
            <a:t>　今後も指定管理者制度や業務の民間委託化を推進するほか，公共施設等について合理的で効率的な資産経営の推進を図り，施設の維持管理・内部的管理経費など，物件費の抑制に努めていく。</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50800</xdr:rowOff>
    </xdr:from>
    <xdr:to>
      <xdr:col>24</xdr:col>
      <xdr:colOff>31750</xdr:colOff>
      <xdr:row>22</xdr:row>
      <xdr:rowOff>50800</xdr:rowOff>
    </xdr:to>
    <xdr:cxnSp macro="">
      <xdr:nvCxnSpPr>
        <xdr:cNvPr id="120" name="直線コネクタ 119"/>
        <xdr:cNvCxnSpPr/>
      </xdr:nvCxnSpPr>
      <xdr:spPr>
        <a:xfrm flipV="1">
          <a:off x="16510000" y="2451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23</xdr:col>
      <xdr:colOff>628650</xdr:colOff>
      <xdr:row>14</xdr:row>
      <xdr:rowOff>50800</xdr:rowOff>
    </xdr:from>
    <xdr:to>
      <xdr:col>24</xdr:col>
      <xdr:colOff>120650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95250</xdr:rowOff>
    </xdr:from>
    <xdr:to>
      <xdr:col>24</xdr:col>
      <xdr:colOff>31750</xdr:colOff>
      <xdr:row>15</xdr:row>
      <xdr:rowOff>146050</xdr:rowOff>
    </xdr:to>
    <xdr:cxnSp macro="">
      <xdr:nvCxnSpPr>
        <xdr:cNvPr id="125" name="直線コネクタ 124"/>
        <xdr:cNvCxnSpPr/>
      </xdr:nvCxnSpPr>
      <xdr:spPr>
        <a:xfrm>
          <a:off x="15671800" y="2667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124477</xdr:rowOff>
    </xdr:from>
    <xdr:ext cx="762000" cy="259045"/>
    <xdr:sp macro="" textlink="">
      <xdr:nvSpPr>
        <xdr:cNvPr id="126"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27" name="フローチャート : 判断 126"/>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69850</xdr:rowOff>
    </xdr:from>
    <xdr:to>
      <xdr:col>22</xdr:col>
      <xdr:colOff>565150</xdr:colOff>
      <xdr:row>15</xdr:row>
      <xdr:rowOff>95250</xdr:rowOff>
    </xdr:to>
    <xdr:cxnSp macro="">
      <xdr:nvCxnSpPr>
        <xdr:cNvPr id="128" name="直線コネクタ 127"/>
        <xdr:cNvCxnSpPr/>
      </xdr:nvCxnSpPr>
      <xdr:spPr>
        <a:xfrm>
          <a:off x="14782800" y="2641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107950</xdr:rowOff>
    </xdr:from>
    <xdr:to>
      <xdr:col>22</xdr:col>
      <xdr:colOff>615950</xdr:colOff>
      <xdr:row>18</xdr:row>
      <xdr:rowOff>38100</xdr:rowOff>
    </xdr:to>
    <xdr:sp macro="" textlink="">
      <xdr:nvSpPr>
        <xdr:cNvPr id="129" name="フローチャート : 判断 128"/>
        <xdr:cNvSpPr/>
      </xdr:nvSpPr>
      <xdr:spPr>
        <a:xfrm>
          <a:off x="15621000" y="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22877</xdr:rowOff>
    </xdr:from>
    <xdr:ext cx="736600" cy="259045"/>
    <xdr:sp macro="" textlink="">
      <xdr:nvSpPr>
        <xdr:cNvPr id="130" name="テキスト ボックス 129"/>
        <xdr:cNvSpPr txBox="1"/>
      </xdr:nvSpPr>
      <xdr:spPr>
        <a:xfrm>
          <a:off x="15290800" y="310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50800</xdr:rowOff>
    </xdr:from>
    <xdr:to>
      <xdr:col>21</xdr:col>
      <xdr:colOff>361950</xdr:colOff>
      <xdr:row>15</xdr:row>
      <xdr:rowOff>69850</xdr:rowOff>
    </xdr:to>
    <xdr:cxnSp macro="">
      <xdr:nvCxnSpPr>
        <xdr:cNvPr id="131" name="直線コネクタ 130"/>
        <xdr:cNvCxnSpPr/>
      </xdr:nvCxnSpPr>
      <xdr:spPr>
        <a:xfrm>
          <a:off x="13893800" y="2451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120650</xdr:rowOff>
    </xdr:from>
    <xdr:to>
      <xdr:col>21</xdr:col>
      <xdr:colOff>412750</xdr:colOff>
      <xdr:row>18</xdr:row>
      <xdr:rowOff>50800</xdr:rowOff>
    </xdr:to>
    <xdr:sp macro="" textlink="">
      <xdr:nvSpPr>
        <xdr:cNvPr id="132" name="フローチャート : 判断 131"/>
        <xdr:cNvSpPr/>
      </xdr:nvSpPr>
      <xdr:spPr>
        <a:xfrm>
          <a:off x="14732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35577</xdr:rowOff>
    </xdr:from>
    <xdr:ext cx="762000" cy="259045"/>
    <xdr:sp macro="" textlink="">
      <xdr:nvSpPr>
        <xdr:cNvPr id="133" name="テキスト ボックス 132"/>
        <xdr:cNvSpPr txBox="1"/>
      </xdr:nvSpPr>
      <xdr:spPr>
        <a:xfrm>
          <a:off x="14401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12700</xdr:rowOff>
    </xdr:from>
    <xdr:to>
      <xdr:col>20</xdr:col>
      <xdr:colOff>158750</xdr:colOff>
      <xdr:row>14</xdr:row>
      <xdr:rowOff>50800</xdr:rowOff>
    </xdr:to>
    <xdr:cxnSp macro="">
      <xdr:nvCxnSpPr>
        <xdr:cNvPr id="134" name="直線コネクタ 133"/>
        <xdr:cNvCxnSpPr/>
      </xdr:nvCxnSpPr>
      <xdr:spPr>
        <a:xfrm>
          <a:off x="13004800" y="241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57150</xdr:rowOff>
    </xdr:from>
    <xdr:to>
      <xdr:col>20</xdr:col>
      <xdr:colOff>209550</xdr:colOff>
      <xdr:row>17</xdr:row>
      <xdr:rowOff>158750</xdr:rowOff>
    </xdr:to>
    <xdr:sp macro="" textlink="">
      <xdr:nvSpPr>
        <xdr:cNvPr id="135" name="フローチャート : 判断 134"/>
        <xdr:cNvSpPr/>
      </xdr:nvSpPr>
      <xdr:spPr>
        <a:xfrm>
          <a:off x="13843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143527</xdr:rowOff>
    </xdr:from>
    <xdr:ext cx="762000" cy="259045"/>
    <xdr:sp macro="" textlink="">
      <xdr:nvSpPr>
        <xdr:cNvPr id="136" name="テキスト ボックス 135"/>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165100</xdr:rowOff>
    </xdr:from>
    <xdr:to>
      <xdr:col>19</xdr:col>
      <xdr:colOff>6350</xdr:colOff>
      <xdr:row>17</xdr:row>
      <xdr:rowOff>95250</xdr:rowOff>
    </xdr:to>
    <xdr:sp macro="" textlink="">
      <xdr:nvSpPr>
        <xdr:cNvPr id="137" name="フローチャート : 判断 136"/>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80027</xdr:rowOff>
    </xdr:from>
    <xdr:ext cx="762000" cy="259045"/>
    <xdr:sp macro="" textlink="">
      <xdr:nvSpPr>
        <xdr:cNvPr id="138" name="テキスト ボックス 137"/>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95250</xdr:rowOff>
    </xdr:from>
    <xdr:to>
      <xdr:col>24</xdr:col>
      <xdr:colOff>82550</xdr:colOff>
      <xdr:row>16</xdr:row>
      <xdr:rowOff>25400</xdr:rowOff>
    </xdr:to>
    <xdr:sp macro="" textlink="">
      <xdr:nvSpPr>
        <xdr:cNvPr id="144" name="円/楕円 143"/>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111777</xdr:rowOff>
    </xdr:from>
    <xdr:ext cx="762000" cy="259045"/>
    <xdr:sp macro="" textlink="">
      <xdr:nvSpPr>
        <xdr:cNvPr id="145" name="物件費該当値テキスト"/>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44450</xdr:rowOff>
    </xdr:from>
    <xdr:to>
      <xdr:col>22</xdr:col>
      <xdr:colOff>615950</xdr:colOff>
      <xdr:row>15</xdr:row>
      <xdr:rowOff>146050</xdr:rowOff>
    </xdr:to>
    <xdr:sp macro="" textlink="">
      <xdr:nvSpPr>
        <xdr:cNvPr id="146" name="円/楕円 145"/>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156227</xdr:rowOff>
    </xdr:from>
    <xdr:ext cx="736600" cy="259045"/>
    <xdr:sp macro="" textlink="">
      <xdr:nvSpPr>
        <xdr:cNvPr id="147" name="テキスト ボックス 146"/>
        <xdr:cNvSpPr txBox="1"/>
      </xdr:nvSpPr>
      <xdr:spPr>
        <a:xfrm>
          <a:off x="15290800" y="238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19050</xdr:rowOff>
    </xdr:from>
    <xdr:to>
      <xdr:col>21</xdr:col>
      <xdr:colOff>412750</xdr:colOff>
      <xdr:row>15</xdr:row>
      <xdr:rowOff>120650</xdr:rowOff>
    </xdr:to>
    <xdr:sp macro="" textlink="">
      <xdr:nvSpPr>
        <xdr:cNvPr id="148" name="円/楕円 147"/>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130827</xdr:rowOff>
    </xdr:from>
    <xdr:ext cx="762000" cy="259045"/>
    <xdr:sp macro="" textlink="">
      <xdr:nvSpPr>
        <xdr:cNvPr id="149" name="テキスト ボックス 148"/>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0</xdr:rowOff>
    </xdr:from>
    <xdr:to>
      <xdr:col>20</xdr:col>
      <xdr:colOff>209550</xdr:colOff>
      <xdr:row>14</xdr:row>
      <xdr:rowOff>101600</xdr:rowOff>
    </xdr:to>
    <xdr:sp macro="" textlink="">
      <xdr:nvSpPr>
        <xdr:cNvPr id="150" name="円/楕円 149"/>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111777</xdr:rowOff>
    </xdr:from>
    <xdr:ext cx="762000" cy="259045"/>
    <xdr:sp macro="" textlink="">
      <xdr:nvSpPr>
        <xdr:cNvPr id="151" name="テキスト ボックス 150"/>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133350</xdr:rowOff>
    </xdr:from>
    <xdr:to>
      <xdr:col>19</xdr:col>
      <xdr:colOff>6350</xdr:colOff>
      <xdr:row>14</xdr:row>
      <xdr:rowOff>63500</xdr:rowOff>
    </xdr:to>
    <xdr:sp macro="" textlink="">
      <xdr:nvSpPr>
        <xdr:cNvPr id="152" name="円/楕円 151"/>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73677</xdr:rowOff>
    </xdr:from>
    <xdr:ext cx="762000" cy="259045"/>
    <xdr:sp macro="" textlink="">
      <xdr:nvSpPr>
        <xdr:cNvPr id="153" name="テキスト ボックス 152"/>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a:rPr>
            <a:t>　中核市への移行に伴う行政権能の拡大や障害者自立支援給付費等の増加により扶助費決算額は９億円増加し，経常収支比率における扶助費は，前年度と比較して</a:t>
          </a:r>
          <a:r>
            <a:rPr kumimoji="1" lang="en-US" altLang="ja-JP" sz="1250">
              <a:latin typeface="ＭＳ Ｐゴシック"/>
            </a:rPr>
            <a:t>0.9</a:t>
          </a:r>
          <a:r>
            <a:rPr kumimoji="1" lang="ja-JP" altLang="en-US" sz="1250">
              <a:latin typeface="ＭＳ Ｐゴシック"/>
            </a:rPr>
            <a:t>ポイント増の</a:t>
          </a:r>
          <a:r>
            <a:rPr kumimoji="1" lang="en-US" altLang="ja-JP" sz="1250">
              <a:latin typeface="ＭＳ Ｐゴシック"/>
            </a:rPr>
            <a:t>12.1</a:t>
          </a:r>
          <a:r>
            <a:rPr kumimoji="1" lang="ja-JP" altLang="en-US" sz="1250">
              <a:latin typeface="ＭＳ Ｐゴシック"/>
            </a:rPr>
            <a:t>％となっている。</a:t>
          </a:r>
        </a:p>
        <a:p>
          <a:r>
            <a:rPr kumimoji="1" lang="ja-JP" altLang="en-US" sz="1250">
              <a:latin typeface="ＭＳ Ｐゴシック"/>
            </a:rPr>
            <a:t>　生活保護費給付の減少が続いているが，高齢化の進展などにより扶助費の増加傾向が見込まれており，今後とも健全な財政運営の確保に努めていく。</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69850</xdr:rowOff>
    </xdr:to>
    <xdr:cxnSp macro="">
      <xdr:nvCxnSpPr>
        <xdr:cNvPr id="181" name="直線コネクタ 180"/>
        <xdr:cNvCxnSpPr/>
      </xdr:nvCxnSpPr>
      <xdr:spPr>
        <a:xfrm flipV="1">
          <a:off x="4826000" y="8966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101600</xdr:rowOff>
    </xdr:from>
    <xdr:to>
      <xdr:col>7</xdr:col>
      <xdr:colOff>15875</xdr:colOff>
      <xdr:row>55</xdr:row>
      <xdr:rowOff>44450</xdr:rowOff>
    </xdr:to>
    <xdr:cxnSp macro="">
      <xdr:nvCxnSpPr>
        <xdr:cNvPr id="186" name="直線コネクタ 185"/>
        <xdr:cNvCxnSpPr/>
      </xdr:nvCxnSpPr>
      <xdr:spPr>
        <a:xfrm>
          <a:off x="3987800" y="9359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101600</xdr:rowOff>
    </xdr:from>
    <xdr:to>
      <xdr:col>5</xdr:col>
      <xdr:colOff>549275</xdr:colOff>
      <xdr:row>54</xdr:row>
      <xdr:rowOff>114300</xdr:rowOff>
    </xdr:to>
    <xdr:cxnSp macro="">
      <xdr:nvCxnSpPr>
        <xdr:cNvPr id="189" name="直線コネクタ 188"/>
        <xdr:cNvCxnSpPr/>
      </xdr:nvCxnSpPr>
      <xdr:spPr>
        <a:xfrm flipV="1">
          <a:off x="3098800" y="935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82550</xdr:rowOff>
    </xdr:from>
    <xdr:to>
      <xdr:col>5</xdr:col>
      <xdr:colOff>600075</xdr:colOff>
      <xdr:row>56</xdr:row>
      <xdr:rowOff>12700</xdr:rowOff>
    </xdr:to>
    <xdr:sp macro="" textlink="">
      <xdr:nvSpPr>
        <xdr:cNvPr id="190" name="フローチャート : 判断 189"/>
        <xdr:cNvSpPr/>
      </xdr:nvSpPr>
      <xdr:spPr>
        <a:xfrm>
          <a:off x="3937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168927</xdr:rowOff>
    </xdr:from>
    <xdr:ext cx="736600" cy="259045"/>
    <xdr:sp macro="" textlink="">
      <xdr:nvSpPr>
        <xdr:cNvPr id="191" name="テキスト ボックス 190"/>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50800</xdr:rowOff>
    </xdr:from>
    <xdr:to>
      <xdr:col>4</xdr:col>
      <xdr:colOff>346075</xdr:colOff>
      <xdr:row>54</xdr:row>
      <xdr:rowOff>114300</xdr:rowOff>
    </xdr:to>
    <xdr:cxnSp macro="">
      <xdr:nvCxnSpPr>
        <xdr:cNvPr id="192" name="直線コネクタ 191"/>
        <xdr:cNvCxnSpPr/>
      </xdr:nvCxnSpPr>
      <xdr:spPr>
        <a:xfrm>
          <a:off x="2209800" y="9309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19050</xdr:rowOff>
    </xdr:from>
    <xdr:to>
      <xdr:col>4</xdr:col>
      <xdr:colOff>396875</xdr:colOff>
      <xdr:row>55</xdr:row>
      <xdr:rowOff>120650</xdr:rowOff>
    </xdr:to>
    <xdr:sp macro="" textlink="">
      <xdr:nvSpPr>
        <xdr:cNvPr id="193" name="フローチャート :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xdr:rowOff>
    </xdr:from>
    <xdr:to>
      <xdr:col>3</xdr:col>
      <xdr:colOff>142875</xdr:colOff>
      <xdr:row>54</xdr:row>
      <xdr:rowOff>50800</xdr:rowOff>
    </xdr:to>
    <xdr:cxnSp macro="">
      <xdr:nvCxnSpPr>
        <xdr:cNvPr id="195" name="直線コネクタ 194"/>
        <xdr:cNvCxnSpPr/>
      </xdr:nvCxnSpPr>
      <xdr:spPr>
        <a:xfrm>
          <a:off x="1320800" y="927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196" name="フローチャート : 判断 195"/>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67327</xdr:rowOff>
    </xdr:from>
    <xdr:ext cx="762000" cy="259045"/>
    <xdr:sp macro="" textlink="">
      <xdr:nvSpPr>
        <xdr:cNvPr id="197" name="テキスト ボックス 196"/>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127000</xdr:rowOff>
    </xdr:from>
    <xdr:to>
      <xdr:col>1</xdr:col>
      <xdr:colOff>676275</xdr:colOff>
      <xdr:row>55</xdr:row>
      <xdr:rowOff>57150</xdr:rowOff>
    </xdr:to>
    <xdr:sp macro="" textlink="">
      <xdr:nvSpPr>
        <xdr:cNvPr id="198" name="フローチャート : 判断 197"/>
        <xdr:cNvSpPr/>
      </xdr:nvSpPr>
      <xdr:spPr>
        <a:xfrm>
          <a:off x="1270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41927</xdr:rowOff>
    </xdr:from>
    <xdr:ext cx="762000" cy="259045"/>
    <xdr:sp macro="" textlink="">
      <xdr:nvSpPr>
        <xdr:cNvPr id="199" name="テキスト ボックス 198"/>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165100</xdr:rowOff>
    </xdr:from>
    <xdr:to>
      <xdr:col>7</xdr:col>
      <xdr:colOff>66675</xdr:colOff>
      <xdr:row>55</xdr:row>
      <xdr:rowOff>95250</xdr:rowOff>
    </xdr:to>
    <xdr:sp macro="" textlink="">
      <xdr:nvSpPr>
        <xdr:cNvPr id="205" name="円/楕円 204"/>
        <xdr:cNvSpPr/>
      </xdr:nvSpPr>
      <xdr:spPr>
        <a:xfrm>
          <a:off x="47752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10177</xdr:rowOff>
    </xdr:from>
    <xdr:ext cx="762000" cy="259045"/>
    <xdr:sp macro="" textlink="">
      <xdr:nvSpPr>
        <xdr:cNvPr id="206" name="扶助費該当値テキスト"/>
        <xdr:cNvSpPr txBox="1"/>
      </xdr:nvSpPr>
      <xdr:spPr>
        <a:xfrm>
          <a:off x="49149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50800</xdr:rowOff>
    </xdr:from>
    <xdr:to>
      <xdr:col>5</xdr:col>
      <xdr:colOff>600075</xdr:colOff>
      <xdr:row>54</xdr:row>
      <xdr:rowOff>152400</xdr:rowOff>
    </xdr:to>
    <xdr:sp macro="" textlink="">
      <xdr:nvSpPr>
        <xdr:cNvPr id="207" name="円/楕円 206"/>
        <xdr:cNvSpPr/>
      </xdr:nvSpPr>
      <xdr:spPr>
        <a:xfrm>
          <a:off x="3937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162577</xdr:rowOff>
    </xdr:from>
    <xdr:ext cx="736600" cy="259045"/>
    <xdr:sp macro="" textlink="">
      <xdr:nvSpPr>
        <xdr:cNvPr id="208" name="テキスト ボックス 207"/>
        <xdr:cNvSpPr txBox="1"/>
      </xdr:nvSpPr>
      <xdr:spPr>
        <a:xfrm>
          <a:off x="3606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63500</xdr:rowOff>
    </xdr:from>
    <xdr:to>
      <xdr:col>4</xdr:col>
      <xdr:colOff>396875</xdr:colOff>
      <xdr:row>54</xdr:row>
      <xdr:rowOff>165100</xdr:rowOff>
    </xdr:to>
    <xdr:sp macro="" textlink="">
      <xdr:nvSpPr>
        <xdr:cNvPr id="209" name="円/楕円 208"/>
        <xdr:cNvSpPr/>
      </xdr:nvSpPr>
      <xdr:spPr>
        <a:xfrm>
          <a:off x="3048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3827</xdr:rowOff>
    </xdr:from>
    <xdr:ext cx="762000" cy="259045"/>
    <xdr:sp macro="" textlink="">
      <xdr:nvSpPr>
        <xdr:cNvPr id="210" name="テキスト ボックス 209"/>
        <xdr:cNvSpPr txBox="1"/>
      </xdr:nvSpPr>
      <xdr:spPr>
        <a:xfrm>
          <a:off x="2717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0</xdr:rowOff>
    </xdr:from>
    <xdr:to>
      <xdr:col>3</xdr:col>
      <xdr:colOff>193675</xdr:colOff>
      <xdr:row>54</xdr:row>
      <xdr:rowOff>101600</xdr:rowOff>
    </xdr:to>
    <xdr:sp macro="" textlink="">
      <xdr:nvSpPr>
        <xdr:cNvPr id="211" name="円/楕円 210"/>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111777</xdr:rowOff>
    </xdr:from>
    <xdr:ext cx="762000" cy="259045"/>
    <xdr:sp macro="" textlink="">
      <xdr:nvSpPr>
        <xdr:cNvPr id="212" name="テキスト ボックス 211"/>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13" name="円/楕円 212"/>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14" name="テキスト ボックス 213"/>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a:rPr>
            <a:t>　経常収支比率におけるその他の経費は，中核市移行に伴う母子父子寡婦福祉資金貸付事業の皆増などにより前年度と比較して</a:t>
          </a:r>
          <a:r>
            <a:rPr kumimoji="1" lang="en-US" altLang="ja-JP" sz="1250">
              <a:latin typeface="ＭＳ Ｐゴシック"/>
            </a:rPr>
            <a:t>0.7</a:t>
          </a:r>
          <a:r>
            <a:rPr kumimoji="1" lang="ja-JP" altLang="en-US" sz="1250">
              <a:latin typeface="ＭＳ Ｐゴシック"/>
            </a:rPr>
            <a:t>ポイント増の</a:t>
          </a:r>
          <a:r>
            <a:rPr kumimoji="1" lang="en-US" altLang="ja-JP" sz="1250">
              <a:latin typeface="ＭＳ Ｐゴシック"/>
            </a:rPr>
            <a:t>14.2</a:t>
          </a:r>
          <a:r>
            <a:rPr kumimoji="1" lang="ja-JP" altLang="en-US" sz="1250">
              <a:latin typeface="ＭＳ Ｐゴシック"/>
            </a:rPr>
            <a:t>％となり，類似団体平均値を上回る状況となった。</a:t>
          </a:r>
        </a:p>
        <a:p>
          <a:r>
            <a:rPr kumimoji="1" lang="ja-JP" altLang="en-US" sz="1250">
              <a:latin typeface="ＭＳ Ｐゴシック"/>
            </a:rPr>
            <a:t>　今後とも公営企業等への繰出金については，独立採算の原則に沿った健全化を進めるほか，行財政改革の着実な実践による経常経費の抑制に努めていく。</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24130</xdr:rowOff>
    </xdr:from>
    <xdr:to>
      <xdr:col>24</xdr:col>
      <xdr:colOff>31750</xdr:colOff>
      <xdr:row>60</xdr:row>
      <xdr:rowOff>111760</xdr:rowOff>
    </xdr:to>
    <xdr:cxnSp macro="">
      <xdr:nvCxnSpPr>
        <xdr:cNvPr id="242" name="直線コネクタ 241"/>
        <xdr:cNvCxnSpPr/>
      </xdr:nvCxnSpPr>
      <xdr:spPr>
        <a:xfrm flipV="1">
          <a:off x="16510000" y="91109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110507</xdr:rowOff>
    </xdr:from>
    <xdr:ext cx="762000" cy="259045"/>
    <xdr:sp macro="" textlink="">
      <xdr:nvSpPr>
        <xdr:cNvPr id="245" name="その他最大値テキスト"/>
        <xdr:cNvSpPr txBox="1"/>
      </xdr:nvSpPr>
      <xdr:spPr>
        <a:xfrm>
          <a:off x="16598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53</xdr:row>
      <xdr:rowOff>24130</xdr:rowOff>
    </xdr:from>
    <xdr:to>
      <xdr:col>24</xdr:col>
      <xdr:colOff>120650</xdr:colOff>
      <xdr:row>53</xdr:row>
      <xdr:rowOff>24130</xdr:rowOff>
    </xdr:to>
    <xdr:cxnSp macro="">
      <xdr:nvCxnSpPr>
        <xdr:cNvPr id="246" name="直線コネクタ 245"/>
        <xdr:cNvCxnSpPr/>
      </xdr:nvCxnSpPr>
      <xdr:spPr>
        <a:xfrm>
          <a:off x="16421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127000</xdr:rowOff>
    </xdr:from>
    <xdr:to>
      <xdr:col>24</xdr:col>
      <xdr:colOff>31750</xdr:colOff>
      <xdr:row>57</xdr:row>
      <xdr:rowOff>8890</xdr:rowOff>
    </xdr:to>
    <xdr:cxnSp macro="">
      <xdr:nvCxnSpPr>
        <xdr:cNvPr id="247" name="直線コネクタ 246"/>
        <xdr:cNvCxnSpPr/>
      </xdr:nvCxnSpPr>
      <xdr:spPr>
        <a:xfrm>
          <a:off x="15671800" y="97282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62247</xdr:rowOff>
    </xdr:from>
    <xdr:ext cx="762000" cy="259045"/>
    <xdr:sp macro="" textlink="">
      <xdr:nvSpPr>
        <xdr:cNvPr id="248" name="その他平均値テキスト"/>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49" name="フローチャート : 判断 248"/>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127000</xdr:rowOff>
    </xdr:from>
    <xdr:to>
      <xdr:col>22</xdr:col>
      <xdr:colOff>565150</xdr:colOff>
      <xdr:row>56</xdr:row>
      <xdr:rowOff>127000</xdr:rowOff>
    </xdr:to>
    <xdr:cxnSp macro="">
      <xdr:nvCxnSpPr>
        <xdr:cNvPr id="250" name="直線コネクタ 249"/>
        <xdr:cNvCxnSpPr/>
      </xdr:nvCxnSpPr>
      <xdr:spPr>
        <a:xfrm>
          <a:off x="14782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68580</xdr:rowOff>
    </xdr:from>
    <xdr:to>
      <xdr:col>22</xdr:col>
      <xdr:colOff>615950</xdr:colOff>
      <xdr:row>56</xdr:row>
      <xdr:rowOff>170180</xdr:rowOff>
    </xdr:to>
    <xdr:sp macro="" textlink="">
      <xdr:nvSpPr>
        <xdr:cNvPr id="251" name="フローチャート : 判断 250"/>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8907</xdr:rowOff>
    </xdr:from>
    <xdr:ext cx="736600" cy="259045"/>
    <xdr:sp macro="" textlink="">
      <xdr:nvSpPr>
        <xdr:cNvPr id="252" name="テキスト ボックス 251"/>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127000</xdr:rowOff>
    </xdr:from>
    <xdr:to>
      <xdr:col>21</xdr:col>
      <xdr:colOff>361950</xdr:colOff>
      <xdr:row>56</xdr:row>
      <xdr:rowOff>127000</xdr:rowOff>
    </xdr:to>
    <xdr:cxnSp macro="">
      <xdr:nvCxnSpPr>
        <xdr:cNvPr id="253" name="直線コネクタ 252"/>
        <xdr:cNvCxnSpPr/>
      </xdr:nvCxnSpPr>
      <xdr:spPr>
        <a:xfrm>
          <a:off x="13893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99060</xdr:rowOff>
    </xdr:from>
    <xdr:to>
      <xdr:col>21</xdr:col>
      <xdr:colOff>412750</xdr:colOff>
      <xdr:row>57</xdr:row>
      <xdr:rowOff>29210</xdr:rowOff>
    </xdr:to>
    <xdr:sp macro="" textlink="">
      <xdr:nvSpPr>
        <xdr:cNvPr id="254" name="フローチャート : 判断 253"/>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13987</xdr:rowOff>
    </xdr:from>
    <xdr:ext cx="762000" cy="259045"/>
    <xdr:sp macro="" textlink="">
      <xdr:nvSpPr>
        <xdr:cNvPr id="255" name="テキスト ボックス 254"/>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104140</xdr:rowOff>
    </xdr:from>
    <xdr:to>
      <xdr:col>20</xdr:col>
      <xdr:colOff>158750</xdr:colOff>
      <xdr:row>56</xdr:row>
      <xdr:rowOff>127000</xdr:rowOff>
    </xdr:to>
    <xdr:cxnSp macro="">
      <xdr:nvCxnSpPr>
        <xdr:cNvPr id="256" name="直線コネクタ 255"/>
        <xdr:cNvCxnSpPr/>
      </xdr:nvCxnSpPr>
      <xdr:spPr>
        <a:xfrm>
          <a:off x="13004800" y="9705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68580</xdr:rowOff>
    </xdr:from>
    <xdr:to>
      <xdr:col>20</xdr:col>
      <xdr:colOff>209550</xdr:colOff>
      <xdr:row>56</xdr:row>
      <xdr:rowOff>170180</xdr:rowOff>
    </xdr:to>
    <xdr:sp macro="" textlink="">
      <xdr:nvSpPr>
        <xdr:cNvPr id="257" name="フローチャート : 判断 256"/>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8907</xdr:rowOff>
    </xdr:from>
    <xdr:ext cx="762000" cy="259045"/>
    <xdr:sp macro="" textlink="">
      <xdr:nvSpPr>
        <xdr:cNvPr id="258" name="テキスト ボックス 257"/>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83820</xdr:rowOff>
    </xdr:from>
    <xdr:to>
      <xdr:col>19</xdr:col>
      <xdr:colOff>6350</xdr:colOff>
      <xdr:row>57</xdr:row>
      <xdr:rowOff>13970</xdr:rowOff>
    </xdr:to>
    <xdr:sp macro="" textlink="">
      <xdr:nvSpPr>
        <xdr:cNvPr id="259" name="フローチャート : 判断 258"/>
        <xdr:cNvSpPr/>
      </xdr:nvSpPr>
      <xdr:spPr>
        <a:xfrm>
          <a:off x="12954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170197</xdr:rowOff>
    </xdr:from>
    <xdr:ext cx="762000" cy="259045"/>
    <xdr:sp macro="" textlink="">
      <xdr:nvSpPr>
        <xdr:cNvPr id="260" name="テキスト ボックス 259"/>
        <xdr:cNvSpPr txBox="1"/>
      </xdr:nvSpPr>
      <xdr:spPr>
        <a:xfrm>
          <a:off x="12623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129540</xdr:rowOff>
    </xdr:from>
    <xdr:to>
      <xdr:col>24</xdr:col>
      <xdr:colOff>82550</xdr:colOff>
      <xdr:row>57</xdr:row>
      <xdr:rowOff>59690</xdr:rowOff>
    </xdr:to>
    <xdr:sp macro="" textlink="">
      <xdr:nvSpPr>
        <xdr:cNvPr id="266" name="円/楕円 265"/>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101617</xdr:rowOff>
    </xdr:from>
    <xdr:ext cx="762000" cy="259045"/>
    <xdr:sp macro="" textlink="">
      <xdr:nvSpPr>
        <xdr:cNvPr id="267" name="その他該当値テキスト"/>
        <xdr:cNvSpPr txBox="1"/>
      </xdr:nvSpPr>
      <xdr:spPr>
        <a:xfrm>
          <a:off x="16598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76200</xdr:rowOff>
    </xdr:from>
    <xdr:to>
      <xdr:col>22</xdr:col>
      <xdr:colOff>615950</xdr:colOff>
      <xdr:row>57</xdr:row>
      <xdr:rowOff>6350</xdr:rowOff>
    </xdr:to>
    <xdr:sp macro="" textlink="">
      <xdr:nvSpPr>
        <xdr:cNvPr id="268" name="円/楕円 267"/>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69" name="テキスト ボックス 268"/>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76200</xdr:rowOff>
    </xdr:from>
    <xdr:to>
      <xdr:col>21</xdr:col>
      <xdr:colOff>412750</xdr:colOff>
      <xdr:row>57</xdr:row>
      <xdr:rowOff>6350</xdr:rowOff>
    </xdr:to>
    <xdr:sp macro="" textlink="">
      <xdr:nvSpPr>
        <xdr:cNvPr id="270" name="円/楕円 269"/>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71" name="テキスト ボックス 270"/>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76200</xdr:rowOff>
    </xdr:from>
    <xdr:to>
      <xdr:col>20</xdr:col>
      <xdr:colOff>209550</xdr:colOff>
      <xdr:row>57</xdr:row>
      <xdr:rowOff>6350</xdr:rowOff>
    </xdr:to>
    <xdr:sp macro="" textlink="">
      <xdr:nvSpPr>
        <xdr:cNvPr id="272" name="円/楕円 271"/>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162577</xdr:rowOff>
    </xdr:from>
    <xdr:ext cx="762000" cy="259045"/>
    <xdr:sp macro="" textlink="">
      <xdr:nvSpPr>
        <xdr:cNvPr id="273" name="テキスト ボックス 272"/>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74" name="円/楕円 273"/>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165117</xdr:rowOff>
    </xdr:from>
    <xdr:ext cx="762000" cy="259045"/>
    <xdr:sp macro="" textlink="">
      <xdr:nvSpPr>
        <xdr:cNvPr id="275" name="テキスト ボックス 274"/>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a:rPr>
            <a:t>　経常収支比率における補助費等は，歳入経常一般財源の減少により前年度と比較して</a:t>
          </a:r>
          <a:r>
            <a:rPr kumimoji="1" lang="en-US" altLang="ja-JP" sz="1250">
              <a:latin typeface="ＭＳ Ｐゴシック"/>
            </a:rPr>
            <a:t>0.3</a:t>
          </a:r>
          <a:r>
            <a:rPr kumimoji="1" lang="ja-JP" altLang="en-US" sz="1250">
              <a:latin typeface="ＭＳ Ｐゴシック"/>
            </a:rPr>
            <a:t>ポイント増の</a:t>
          </a:r>
          <a:r>
            <a:rPr kumimoji="1" lang="en-US" altLang="ja-JP" sz="1250">
              <a:latin typeface="ＭＳ Ｐゴシック"/>
            </a:rPr>
            <a:t>6.0</a:t>
          </a:r>
          <a:r>
            <a:rPr kumimoji="1" lang="ja-JP" altLang="en-US" sz="1250">
              <a:latin typeface="ＭＳ Ｐゴシック"/>
            </a:rPr>
            <a:t>％となったが，類似団体平均値を下回っている状況である。</a:t>
          </a:r>
        </a:p>
        <a:p>
          <a:r>
            <a:rPr kumimoji="1" lang="ja-JP" altLang="en-US" sz="1250">
              <a:latin typeface="ＭＳ Ｐゴシック"/>
            </a:rPr>
            <a:t>　今後とも補助費等の適正な執行に努めるとともに，事業効果の検証や実施手法の見直しを進めることで経費の抑制を図っていく。</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56243</xdr:rowOff>
    </xdr:from>
    <xdr:to>
      <xdr:col>24</xdr:col>
      <xdr:colOff>31750</xdr:colOff>
      <xdr:row>40</xdr:row>
      <xdr:rowOff>143328</xdr:rowOff>
    </xdr:to>
    <xdr:cxnSp macro="">
      <xdr:nvCxnSpPr>
        <xdr:cNvPr id="305" name="直線コネクタ 304"/>
        <xdr:cNvCxnSpPr/>
      </xdr:nvCxnSpPr>
      <xdr:spPr>
        <a:xfrm flipV="1">
          <a:off x="16510000" y="5542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115405</xdr:rowOff>
    </xdr:from>
    <xdr:ext cx="762000" cy="259045"/>
    <xdr:sp macro="" textlink="">
      <xdr:nvSpPr>
        <xdr:cNvPr id="306"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40</xdr:row>
      <xdr:rowOff>143328</xdr:rowOff>
    </xdr:from>
    <xdr:to>
      <xdr:col>24</xdr:col>
      <xdr:colOff>120650</xdr:colOff>
      <xdr:row>40</xdr:row>
      <xdr:rowOff>143328</xdr:rowOff>
    </xdr:to>
    <xdr:cxnSp macro="">
      <xdr:nvCxnSpPr>
        <xdr:cNvPr id="307" name="直線コネクタ 306"/>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142620</xdr:rowOff>
    </xdr:from>
    <xdr:ext cx="762000" cy="259045"/>
    <xdr:sp macro="" textlink="">
      <xdr:nvSpPr>
        <xdr:cNvPr id="308" name="補助費等最大値テキスト"/>
        <xdr:cNvSpPr txBox="1"/>
      </xdr:nvSpPr>
      <xdr:spPr>
        <a:xfrm>
          <a:off x="16598900" y="528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56243</xdr:rowOff>
    </xdr:from>
    <xdr:to>
      <xdr:col>24</xdr:col>
      <xdr:colOff>120650</xdr:colOff>
      <xdr:row>32</xdr:row>
      <xdr:rowOff>56243</xdr:rowOff>
    </xdr:to>
    <xdr:cxnSp macro="">
      <xdr:nvCxnSpPr>
        <xdr:cNvPr id="309" name="直線コネクタ 308"/>
        <xdr:cNvCxnSpPr/>
      </xdr:nvCxnSpPr>
      <xdr:spPr>
        <a:xfrm>
          <a:off x="16421100" y="554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61686</xdr:rowOff>
    </xdr:from>
    <xdr:to>
      <xdr:col>24</xdr:col>
      <xdr:colOff>31750</xdr:colOff>
      <xdr:row>34</xdr:row>
      <xdr:rowOff>94343</xdr:rowOff>
    </xdr:to>
    <xdr:cxnSp macro="">
      <xdr:nvCxnSpPr>
        <xdr:cNvPr id="310" name="直線コネクタ 309"/>
        <xdr:cNvCxnSpPr/>
      </xdr:nvCxnSpPr>
      <xdr:spPr>
        <a:xfrm>
          <a:off x="15671800" y="58909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116313</xdr:rowOff>
    </xdr:from>
    <xdr:ext cx="762000" cy="259045"/>
    <xdr:sp macro="" textlink="">
      <xdr:nvSpPr>
        <xdr:cNvPr id="311" name="補助費等平均値テキスト"/>
        <xdr:cNvSpPr txBox="1"/>
      </xdr:nvSpPr>
      <xdr:spPr>
        <a:xfrm>
          <a:off x="16598900" y="6117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144236</xdr:rowOff>
    </xdr:from>
    <xdr:to>
      <xdr:col>24</xdr:col>
      <xdr:colOff>82550</xdr:colOff>
      <xdr:row>36</xdr:row>
      <xdr:rowOff>74386</xdr:rowOff>
    </xdr:to>
    <xdr:sp macro="" textlink="">
      <xdr:nvSpPr>
        <xdr:cNvPr id="312" name="フローチャート : 判断 311"/>
        <xdr:cNvSpPr/>
      </xdr:nvSpPr>
      <xdr:spPr>
        <a:xfrm>
          <a:off x="164592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61686</xdr:rowOff>
    </xdr:from>
    <xdr:to>
      <xdr:col>22</xdr:col>
      <xdr:colOff>565150</xdr:colOff>
      <xdr:row>34</xdr:row>
      <xdr:rowOff>83457</xdr:rowOff>
    </xdr:to>
    <xdr:cxnSp macro="">
      <xdr:nvCxnSpPr>
        <xdr:cNvPr id="313" name="直線コネクタ 312"/>
        <xdr:cNvCxnSpPr/>
      </xdr:nvCxnSpPr>
      <xdr:spPr>
        <a:xfrm flipV="1">
          <a:off x="14782800" y="58909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5443</xdr:rowOff>
    </xdr:from>
    <xdr:to>
      <xdr:col>22</xdr:col>
      <xdr:colOff>615950</xdr:colOff>
      <xdr:row>36</xdr:row>
      <xdr:rowOff>107043</xdr:rowOff>
    </xdr:to>
    <xdr:sp macro="" textlink="">
      <xdr:nvSpPr>
        <xdr:cNvPr id="314" name="フローチャート : 判断 313"/>
        <xdr:cNvSpPr/>
      </xdr:nvSpPr>
      <xdr:spPr>
        <a:xfrm>
          <a:off x="15621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91820</xdr:rowOff>
    </xdr:from>
    <xdr:ext cx="736600" cy="259045"/>
    <xdr:sp macro="" textlink="">
      <xdr:nvSpPr>
        <xdr:cNvPr id="315" name="テキスト ボックス 314"/>
        <xdr:cNvSpPr txBox="1"/>
      </xdr:nvSpPr>
      <xdr:spPr>
        <a:xfrm>
          <a:off x="15290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83457</xdr:rowOff>
    </xdr:from>
    <xdr:to>
      <xdr:col>21</xdr:col>
      <xdr:colOff>361950</xdr:colOff>
      <xdr:row>34</xdr:row>
      <xdr:rowOff>94343</xdr:rowOff>
    </xdr:to>
    <xdr:cxnSp macro="">
      <xdr:nvCxnSpPr>
        <xdr:cNvPr id="316" name="直線コネクタ 315"/>
        <xdr:cNvCxnSpPr/>
      </xdr:nvCxnSpPr>
      <xdr:spPr>
        <a:xfrm flipV="1">
          <a:off x="13893800" y="5912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122464</xdr:rowOff>
    </xdr:from>
    <xdr:to>
      <xdr:col>21</xdr:col>
      <xdr:colOff>412750</xdr:colOff>
      <xdr:row>36</xdr:row>
      <xdr:rowOff>52614</xdr:rowOff>
    </xdr:to>
    <xdr:sp macro="" textlink="">
      <xdr:nvSpPr>
        <xdr:cNvPr id="317" name="フローチャート : 判断 316"/>
        <xdr:cNvSpPr/>
      </xdr:nvSpPr>
      <xdr:spPr>
        <a:xfrm>
          <a:off x="14732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37391</xdr:rowOff>
    </xdr:from>
    <xdr:ext cx="762000" cy="259045"/>
    <xdr:sp macro="" textlink="">
      <xdr:nvSpPr>
        <xdr:cNvPr id="318" name="テキスト ボックス 317"/>
        <xdr:cNvSpPr txBox="1"/>
      </xdr:nvSpPr>
      <xdr:spPr>
        <a:xfrm>
          <a:off x="14401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94343</xdr:rowOff>
    </xdr:from>
    <xdr:to>
      <xdr:col>20</xdr:col>
      <xdr:colOff>158750</xdr:colOff>
      <xdr:row>34</xdr:row>
      <xdr:rowOff>94343</xdr:rowOff>
    </xdr:to>
    <xdr:cxnSp macro="">
      <xdr:nvCxnSpPr>
        <xdr:cNvPr id="319" name="直線コネクタ 318"/>
        <xdr:cNvCxnSpPr/>
      </xdr:nvCxnSpPr>
      <xdr:spPr>
        <a:xfrm>
          <a:off x="13004800" y="5923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144236</xdr:rowOff>
    </xdr:from>
    <xdr:to>
      <xdr:col>20</xdr:col>
      <xdr:colOff>209550</xdr:colOff>
      <xdr:row>36</xdr:row>
      <xdr:rowOff>74386</xdr:rowOff>
    </xdr:to>
    <xdr:sp macro="" textlink="">
      <xdr:nvSpPr>
        <xdr:cNvPr id="320" name="フローチャート : 判断 319"/>
        <xdr:cNvSpPr/>
      </xdr:nvSpPr>
      <xdr:spPr>
        <a:xfrm>
          <a:off x="13843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59163</xdr:rowOff>
    </xdr:from>
    <xdr:ext cx="762000" cy="259045"/>
    <xdr:sp macro="" textlink="">
      <xdr:nvSpPr>
        <xdr:cNvPr id="321" name="テキスト ボックス 320"/>
        <xdr:cNvSpPr txBox="1"/>
      </xdr:nvSpPr>
      <xdr:spPr>
        <a:xfrm>
          <a:off x="13512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78922</xdr:rowOff>
    </xdr:from>
    <xdr:to>
      <xdr:col>19</xdr:col>
      <xdr:colOff>6350</xdr:colOff>
      <xdr:row>36</xdr:row>
      <xdr:rowOff>9072</xdr:rowOff>
    </xdr:to>
    <xdr:sp macro="" textlink="">
      <xdr:nvSpPr>
        <xdr:cNvPr id="322" name="フローチャート : 判断 321"/>
        <xdr:cNvSpPr/>
      </xdr:nvSpPr>
      <xdr:spPr>
        <a:xfrm>
          <a:off x="12954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165299</xdr:rowOff>
    </xdr:from>
    <xdr:ext cx="762000" cy="259045"/>
    <xdr:sp macro="" textlink="">
      <xdr:nvSpPr>
        <xdr:cNvPr id="323" name="テキスト ボックス 322"/>
        <xdr:cNvSpPr txBox="1"/>
      </xdr:nvSpPr>
      <xdr:spPr>
        <a:xfrm>
          <a:off x="126238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43543</xdr:rowOff>
    </xdr:from>
    <xdr:to>
      <xdr:col>24</xdr:col>
      <xdr:colOff>82550</xdr:colOff>
      <xdr:row>34</xdr:row>
      <xdr:rowOff>145143</xdr:rowOff>
    </xdr:to>
    <xdr:sp macro="" textlink="">
      <xdr:nvSpPr>
        <xdr:cNvPr id="329" name="円/楕円 328"/>
        <xdr:cNvSpPr/>
      </xdr:nvSpPr>
      <xdr:spPr>
        <a:xfrm>
          <a:off x="164592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60070</xdr:rowOff>
    </xdr:from>
    <xdr:ext cx="762000" cy="259045"/>
    <xdr:sp macro="" textlink="">
      <xdr:nvSpPr>
        <xdr:cNvPr id="330" name="補助費等該当値テキスト"/>
        <xdr:cNvSpPr txBox="1"/>
      </xdr:nvSpPr>
      <xdr:spPr>
        <a:xfrm>
          <a:off x="165989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10886</xdr:rowOff>
    </xdr:from>
    <xdr:to>
      <xdr:col>22</xdr:col>
      <xdr:colOff>615950</xdr:colOff>
      <xdr:row>34</xdr:row>
      <xdr:rowOff>112486</xdr:rowOff>
    </xdr:to>
    <xdr:sp macro="" textlink="">
      <xdr:nvSpPr>
        <xdr:cNvPr id="331" name="円/楕円 330"/>
        <xdr:cNvSpPr/>
      </xdr:nvSpPr>
      <xdr:spPr>
        <a:xfrm>
          <a:off x="15621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122663</xdr:rowOff>
    </xdr:from>
    <xdr:ext cx="736600" cy="259045"/>
    <xdr:sp macro="" textlink="">
      <xdr:nvSpPr>
        <xdr:cNvPr id="332" name="テキスト ボックス 331"/>
        <xdr:cNvSpPr txBox="1"/>
      </xdr:nvSpPr>
      <xdr:spPr>
        <a:xfrm>
          <a:off x="15290800" y="5609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32657</xdr:rowOff>
    </xdr:from>
    <xdr:to>
      <xdr:col>21</xdr:col>
      <xdr:colOff>412750</xdr:colOff>
      <xdr:row>34</xdr:row>
      <xdr:rowOff>134257</xdr:rowOff>
    </xdr:to>
    <xdr:sp macro="" textlink="">
      <xdr:nvSpPr>
        <xdr:cNvPr id="333" name="円/楕円 332"/>
        <xdr:cNvSpPr/>
      </xdr:nvSpPr>
      <xdr:spPr>
        <a:xfrm>
          <a:off x="14732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144434</xdr:rowOff>
    </xdr:from>
    <xdr:ext cx="762000" cy="259045"/>
    <xdr:sp macro="" textlink="">
      <xdr:nvSpPr>
        <xdr:cNvPr id="334" name="テキスト ボックス 333"/>
        <xdr:cNvSpPr txBox="1"/>
      </xdr:nvSpPr>
      <xdr:spPr>
        <a:xfrm>
          <a:off x="14401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43543</xdr:rowOff>
    </xdr:from>
    <xdr:to>
      <xdr:col>20</xdr:col>
      <xdr:colOff>209550</xdr:colOff>
      <xdr:row>34</xdr:row>
      <xdr:rowOff>145143</xdr:rowOff>
    </xdr:to>
    <xdr:sp macro="" textlink="">
      <xdr:nvSpPr>
        <xdr:cNvPr id="335" name="円/楕円 334"/>
        <xdr:cNvSpPr/>
      </xdr:nvSpPr>
      <xdr:spPr>
        <a:xfrm>
          <a:off x="13843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155320</xdr:rowOff>
    </xdr:from>
    <xdr:ext cx="762000" cy="259045"/>
    <xdr:sp macro="" textlink="">
      <xdr:nvSpPr>
        <xdr:cNvPr id="336" name="テキスト ボックス 335"/>
        <xdr:cNvSpPr txBox="1"/>
      </xdr:nvSpPr>
      <xdr:spPr>
        <a:xfrm>
          <a:off x="13512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43543</xdr:rowOff>
    </xdr:from>
    <xdr:to>
      <xdr:col>19</xdr:col>
      <xdr:colOff>6350</xdr:colOff>
      <xdr:row>34</xdr:row>
      <xdr:rowOff>145143</xdr:rowOff>
    </xdr:to>
    <xdr:sp macro="" textlink="">
      <xdr:nvSpPr>
        <xdr:cNvPr id="337" name="円/楕円 336"/>
        <xdr:cNvSpPr/>
      </xdr:nvSpPr>
      <xdr:spPr>
        <a:xfrm>
          <a:off x="12954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155320</xdr:rowOff>
    </xdr:from>
    <xdr:ext cx="762000" cy="259045"/>
    <xdr:sp macro="" textlink="">
      <xdr:nvSpPr>
        <xdr:cNvPr id="338" name="テキスト ボックス 337"/>
        <xdr:cNvSpPr txBox="1"/>
      </xdr:nvSpPr>
      <xdr:spPr>
        <a:xfrm>
          <a:off x="12623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a:rPr>
            <a:t>　公債費決算額は前年度から約２億円減少したが，歳入経常一般財源の減少により経常収支比率における公債費は，前年度と比較して</a:t>
          </a:r>
          <a:r>
            <a:rPr kumimoji="1" lang="en-US" altLang="ja-JP" sz="1250">
              <a:latin typeface="ＭＳ Ｐゴシック"/>
            </a:rPr>
            <a:t>0.6</a:t>
          </a:r>
          <a:r>
            <a:rPr kumimoji="1" lang="ja-JP" altLang="en-US" sz="1250">
              <a:latin typeface="ＭＳ Ｐゴシック"/>
            </a:rPr>
            <a:t>ポイント増の</a:t>
          </a:r>
          <a:r>
            <a:rPr kumimoji="1" lang="en-US" altLang="ja-JP" sz="1250">
              <a:latin typeface="ＭＳ Ｐゴシック"/>
            </a:rPr>
            <a:t>24.0</a:t>
          </a:r>
          <a:r>
            <a:rPr kumimoji="1" lang="ja-JP" altLang="en-US" sz="1250">
              <a:latin typeface="ＭＳ Ｐゴシック"/>
            </a:rPr>
            <a:t>％となっている。</a:t>
          </a:r>
        </a:p>
        <a:p>
          <a:r>
            <a:rPr kumimoji="1" lang="ja-JP" altLang="en-US" sz="1250">
              <a:latin typeface="ＭＳ Ｐゴシック"/>
            </a:rPr>
            <a:t>　これは，大型事業の集中や合併による地方債の承継等により元利償還金の歳出に占める割合が大きいことが要因であり，類似団体における最大値にほぼ近い状況となっている。</a:t>
          </a:r>
        </a:p>
        <a:p>
          <a:r>
            <a:rPr kumimoji="1" lang="ja-JP" altLang="en-US" sz="1250">
              <a:latin typeface="ＭＳ Ｐゴシック"/>
            </a:rPr>
            <a:t>　今後とも建設地方債の計画的活用により残高を縮減するとともに，財政措置の高い有利な市債の活用を図っていく。</a:t>
          </a: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81280</xdr:rowOff>
    </xdr:from>
    <xdr:to>
      <xdr:col>7</xdr:col>
      <xdr:colOff>15875</xdr:colOff>
      <xdr:row>81</xdr:row>
      <xdr:rowOff>115570</xdr:rowOff>
    </xdr:to>
    <xdr:cxnSp macro="">
      <xdr:nvCxnSpPr>
        <xdr:cNvPr id="366" name="直線コネクタ 365"/>
        <xdr:cNvCxnSpPr/>
      </xdr:nvCxnSpPr>
      <xdr:spPr>
        <a:xfrm flipV="1">
          <a:off x="4826000" y="12768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87647</xdr:rowOff>
    </xdr:from>
    <xdr:ext cx="762000" cy="259045"/>
    <xdr:sp macro="" textlink="">
      <xdr:nvSpPr>
        <xdr:cNvPr id="367"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81</xdr:row>
      <xdr:rowOff>115570</xdr:rowOff>
    </xdr:from>
    <xdr:to>
      <xdr:col>7</xdr:col>
      <xdr:colOff>104775</xdr:colOff>
      <xdr:row>81</xdr:row>
      <xdr:rowOff>115570</xdr:rowOff>
    </xdr:to>
    <xdr:cxnSp macro="">
      <xdr:nvCxnSpPr>
        <xdr:cNvPr id="368" name="直線コネクタ 367"/>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167657</xdr:rowOff>
    </xdr:from>
    <xdr:ext cx="762000" cy="259045"/>
    <xdr:sp macro="" textlink="">
      <xdr:nvSpPr>
        <xdr:cNvPr id="369"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6</xdr:col>
      <xdr:colOff>612775</xdr:colOff>
      <xdr:row>74</xdr:row>
      <xdr:rowOff>81280</xdr:rowOff>
    </xdr:from>
    <xdr:to>
      <xdr:col>7</xdr:col>
      <xdr:colOff>104775</xdr:colOff>
      <xdr:row>74</xdr:row>
      <xdr:rowOff>81280</xdr:rowOff>
    </xdr:to>
    <xdr:cxnSp macro="">
      <xdr:nvCxnSpPr>
        <xdr:cNvPr id="370" name="直線コネクタ 369"/>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81</xdr:row>
      <xdr:rowOff>24130</xdr:rowOff>
    </xdr:from>
    <xdr:to>
      <xdr:col>7</xdr:col>
      <xdr:colOff>15875</xdr:colOff>
      <xdr:row>81</xdr:row>
      <xdr:rowOff>69850</xdr:rowOff>
    </xdr:to>
    <xdr:cxnSp macro="">
      <xdr:nvCxnSpPr>
        <xdr:cNvPr id="371" name="直線コネクタ 370"/>
        <xdr:cNvCxnSpPr/>
      </xdr:nvCxnSpPr>
      <xdr:spPr>
        <a:xfrm>
          <a:off x="3987800" y="13911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16527</xdr:rowOff>
    </xdr:from>
    <xdr:ext cx="762000" cy="259045"/>
    <xdr:sp macro="" textlink="">
      <xdr:nvSpPr>
        <xdr:cNvPr id="372" name="公債費平均値テキスト"/>
        <xdr:cNvSpPr txBox="1"/>
      </xdr:nvSpPr>
      <xdr:spPr>
        <a:xfrm>
          <a:off x="4914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73" name="フローチャート : 判断 372"/>
        <xdr:cNvSpPr/>
      </xdr:nvSpPr>
      <xdr:spPr>
        <a:xfrm>
          <a:off x="4775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81</xdr:row>
      <xdr:rowOff>24130</xdr:rowOff>
    </xdr:from>
    <xdr:to>
      <xdr:col>5</xdr:col>
      <xdr:colOff>549275</xdr:colOff>
      <xdr:row>81</xdr:row>
      <xdr:rowOff>100330</xdr:rowOff>
    </xdr:to>
    <xdr:cxnSp macro="">
      <xdr:nvCxnSpPr>
        <xdr:cNvPr id="374" name="直線コネクタ 373"/>
        <xdr:cNvCxnSpPr/>
      </xdr:nvCxnSpPr>
      <xdr:spPr>
        <a:xfrm flipV="1">
          <a:off x="3098800" y="13911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41911</xdr:rowOff>
    </xdr:from>
    <xdr:to>
      <xdr:col>5</xdr:col>
      <xdr:colOff>600075</xdr:colOff>
      <xdr:row>77</xdr:row>
      <xdr:rowOff>143511</xdr:rowOff>
    </xdr:to>
    <xdr:sp macro="" textlink="">
      <xdr:nvSpPr>
        <xdr:cNvPr id="375" name="フローチャート : 判断 374"/>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153688</xdr:rowOff>
    </xdr:from>
    <xdr:ext cx="736600" cy="259045"/>
    <xdr:sp macro="" textlink="">
      <xdr:nvSpPr>
        <xdr:cNvPr id="376" name="テキスト ボックス 375"/>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81</xdr:row>
      <xdr:rowOff>100330</xdr:rowOff>
    </xdr:from>
    <xdr:to>
      <xdr:col>4</xdr:col>
      <xdr:colOff>346075</xdr:colOff>
      <xdr:row>81</xdr:row>
      <xdr:rowOff>100330</xdr:rowOff>
    </xdr:to>
    <xdr:cxnSp macro="">
      <xdr:nvCxnSpPr>
        <xdr:cNvPr id="377" name="直線コネクタ 376"/>
        <xdr:cNvCxnSpPr/>
      </xdr:nvCxnSpPr>
      <xdr:spPr>
        <a:xfrm>
          <a:off x="2209800" y="1398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125730</xdr:rowOff>
    </xdr:from>
    <xdr:to>
      <xdr:col>4</xdr:col>
      <xdr:colOff>396875</xdr:colOff>
      <xdr:row>78</xdr:row>
      <xdr:rowOff>55880</xdr:rowOff>
    </xdr:to>
    <xdr:sp macro="" textlink="">
      <xdr:nvSpPr>
        <xdr:cNvPr id="378" name="フローチャート : 判断 377"/>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66057</xdr:rowOff>
    </xdr:from>
    <xdr:ext cx="762000" cy="259045"/>
    <xdr:sp macro="" textlink="">
      <xdr:nvSpPr>
        <xdr:cNvPr id="379" name="テキスト ボックス 378"/>
        <xdr:cNvSpPr txBox="1"/>
      </xdr:nvSpPr>
      <xdr:spPr>
        <a:xfrm>
          <a:off x="2717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xdr:col>
      <xdr:colOff>625475</xdr:colOff>
      <xdr:row>81</xdr:row>
      <xdr:rowOff>100330</xdr:rowOff>
    </xdr:from>
    <xdr:to>
      <xdr:col>3</xdr:col>
      <xdr:colOff>142875</xdr:colOff>
      <xdr:row>81</xdr:row>
      <xdr:rowOff>100330</xdr:rowOff>
    </xdr:to>
    <xdr:cxnSp macro="">
      <xdr:nvCxnSpPr>
        <xdr:cNvPr id="380" name="直線コネクタ 379"/>
        <xdr:cNvCxnSpPr/>
      </xdr:nvCxnSpPr>
      <xdr:spPr>
        <a:xfrm>
          <a:off x="1320800" y="1398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148589</xdr:rowOff>
    </xdr:from>
    <xdr:to>
      <xdr:col>3</xdr:col>
      <xdr:colOff>193675</xdr:colOff>
      <xdr:row>78</xdr:row>
      <xdr:rowOff>78739</xdr:rowOff>
    </xdr:to>
    <xdr:sp macro="" textlink="">
      <xdr:nvSpPr>
        <xdr:cNvPr id="381" name="フローチャート : 判断 380"/>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88916</xdr:rowOff>
    </xdr:from>
    <xdr:ext cx="762000" cy="259045"/>
    <xdr:sp macro="" textlink="">
      <xdr:nvSpPr>
        <xdr:cNvPr id="382" name="テキスト ボックス 381"/>
        <xdr:cNvSpPr txBox="1"/>
      </xdr:nvSpPr>
      <xdr:spPr>
        <a:xfrm>
          <a:off x="1828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163830</xdr:rowOff>
    </xdr:from>
    <xdr:to>
      <xdr:col>1</xdr:col>
      <xdr:colOff>676275</xdr:colOff>
      <xdr:row>78</xdr:row>
      <xdr:rowOff>93980</xdr:rowOff>
    </xdr:to>
    <xdr:sp macro="" textlink="">
      <xdr:nvSpPr>
        <xdr:cNvPr id="383" name="フローチャート : 判断 382"/>
        <xdr:cNvSpPr/>
      </xdr:nvSpPr>
      <xdr:spPr>
        <a:xfrm>
          <a:off x="1270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104157</xdr:rowOff>
    </xdr:from>
    <xdr:ext cx="762000" cy="259045"/>
    <xdr:sp macro="" textlink="">
      <xdr:nvSpPr>
        <xdr:cNvPr id="384" name="テキスト ボックス 383"/>
        <xdr:cNvSpPr txBox="1"/>
      </xdr:nvSpPr>
      <xdr:spPr>
        <a:xfrm>
          <a:off x="939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81</xdr:row>
      <xdr:rowOff>19050</xdr:rowOff>
    </xdr:from>
    <xdr:to>
      <xdr:col>7</xdr:col>
      <xdr:colOff>66675</xdr:colOff>
      <xdr:row>81</xdr:row>
      <xdr:rowOff>120650</xdr:rowOff>
    </xdr:to>
    <xdr:sp macro="" textlink="">
      <xdr:nvSpPr>
        <xdr:cNvPr id="390" name="円/楕円 389"/>
        <xdr:cNvSpPr/>
      </xdr:nvSpPr>
      <xdr:spPr>
        <a:xfrm>
          <a:off x="47752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99077</xdr:rowOff>
    </xdr:from>
    <xdr:ext cx="762000" cy="259045"/>
    <xdr:sp macro="" textlink="">
      <xdr:nvSpPr>
        <xdr:cNvPr id="391" name="公債費該当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144780</xdr:rowOff>
    </xdr:from>
    <xdr:to>
      <xdr:col>5</xdr:col>
      <xdr:colOff>600075</xdr:colOff>
      <xdr:row>81</xdr:row>
      <xdr:rowOff>74930</xdr:rowOff>
    </xdr:to>
    <xdr:sp macro="" textlink="">
      <xdr:nvSpPr>
        <xdr:cNvPr id="392" name="円/楕円 391"/>
        <xdr:cNvSpPr/>
      </xdr:nvSpPr>
      <xdr:spPr>
        <a:xfrm>
          <a:off x="3937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81</xdr:row>
      <xdr:rowOff>59707</xdr:rowOff>
    </xdr:from>
    <xdr:ext cx="736600" cy="259045"/>
    <xdr:sp macro="" textlink="">
      <xdr:nvSpPr>
        <xdr:cNvPr id="393" name="テキスト ボックス 392"/>
        <xdr:cNvSpPr txBox="1"/>
      </xdr:nvSpPr>
      <xdr:spPr>
        <a:xfrm>
          <a:off x="3606800" y="1394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4</xdr:col>
      <xdr:colOff>295275</xdr:colOff>
      <xdr:row>81</xdr:row>
      <xdr:rowOff>49530</xdr:rowOff>
    </xdr:from>
    <xdr:to>
      <xdr:col>4</xdr:col>
      <xdr:colOff>396875</xdr:colOff>
      <xdr:row>81</xdr:row>
      <xdr:rowOff>151130</xdr:rowOff>
    </xdr:to>
    <xdr:sp macro="" textlink="">
      <xdr:nvSpPr>
        <xdr:cNvPr id="394" name="円/楕円 393"/>
        <xdr:cNvSpPr/>
      </xdr:nvSpPr>
      <xdr:spPr>
        <a:xfrm>
          <a:off x="3048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135907</xdr:rowOff>
    </xdr:from>
    <xdr:ext cx="762000" cy="259045"/>
    <xdr:sp macro="" textlink="">
      <xdr:nvSpPr>
        <xdr:cNvPr id="395" name="テキスト ボックス 394"/>
        <xdr:cNvSpPr txBox="1"/>
      </xdr:nvSpPr>
      <xdr:spPr>
        <a:xfrm>
          <a:off x="2717800" y="1402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3</xdr:col>
      <xdr:colOff>92075</xdr:colOff>
      <xdr:row>81</xdr:row>
      <xdr:rowOff>49530</xdr:rowOff>
    </xdr:from>
    <xdr:to>
      <xdr:col>3</xdr:col>
      <xdr:colOff>193675</xdr:colOff>
      <xdr:row>81</xdr:row>
      <xdr:rowOff>151130</xdr:rowOff>
    </xdr:to>
    <xdr:sp macro="" textlink="">
      <xdr:nvSpPr>
        <xdr:cNvPr id="396" name="円/楕円 395"/>
        <xdr:cNvSpPr/>
      </xdr:nvSpPr>
      <xdr:spPr>
        <a:xfrm>
          <a:off x="2159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135907</xdr:rowOff>
    </xdr:from>
    <xdr:ext cx="762000" cy="259045"/>
    <xdr:sp macro="" textlink="">
      <xdr:nvSpPr>
        <xdr:cNvPr id="397" name="テキスト ボックス 396"/>
        <xdr:cNvSpPr txBox="1"/>
      </xdr:nvSpPr>
      <xdr:spPr>
        <a:xfrm>
          <a:off x="1828800" y="1402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49530</xdr:rowOff>
    </xdr:from>
    <xdr:to>
      <xdr:col>1</xdr:col>
      <xdr:colOff>676275</xdr:colOff>
      <xdr:row>81</xdr:row>
      <xdr:rowOff>151130</xdr:rowOff>
    </xdr:to>
    <xdr:sp macro="" textlink="">
      <xdr:nvSpPr>
        <xdr:cNvPr id="398" name="円/楕円 397"/>
        <xdr:cNvSpPr/>
      </xdr:nvSpPr>
      <xdr:spPr>
        <a:xfrm>
          <a:off x="1270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135907</xdr:rowOff>
    </xdr:from>
    <xdr:ext cx="762000" cy="259045"/>
    <xdr:sp macro="" textlink="">
      <xdr:nvSpPr>
        <xdr:cNvPr id="399" name="テキスト ボックス 398"/>
        <xdr:cNvSpPr txBox="1"/>
      </xdr:nvSpPr>
      <xdr:spPr>
        <a:xfrm>
          <a:off x="939800" y="1402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a:rPr>
            <a:t>　前年度と比較して</a:t>
          </a:r>
          <a:r>
            <a:rPr kumimoji="1" lang="en-US" altLang="ja-JP" sz="1250">
              <a:latin typeface="ＭＳ Ｐゴシック"/>
            </a:rPr>
            <a:t>2.4</a:t>
          </a:r>
          <a:r>
            <a:rPr kumimoji="1" lang="ja-JP" altLang="en-US" sz="1250">
              <a:latin typeface="ＭＳ Ｐゴシック"/>
            </a:rPr>
            <a:t>ポイント増の</a:t>
          </a:r>
          <a:r>
            <a:rPr kumimoji="1" lang="en-US" altLang="ja-JP" sz="1250">
              <a:latin typeface="ＭＳ Ｐゴシック"/>
            </a:rPr>
            <a:t>73.7</a:t>
          </a:r>
          <a:r>
            <a:rPr kumimoji="1" lang="ja-JP" altLang="en-US" sz="1250">
              <a:latin typeface="ＭＳ Ｐゴシック"/>
            </a:rPr>
            <a:t>％であるが，類似団体平均値を下回っている状況となっている。</a:t>
          </a:r>
        </a:p>
        <a:p>
          <a:r>
            <a:rPr kumimoji="1" lang="ja-JP" altLang="en-US" sz="1250">
              <a:latin typeface="ＭＳ Ｐゴシック"/>
            </a:rPr>
            <a:t>　今後とも行政改革改革の着実な実践により，類似団体平均値を上回る水準となっている人件費の縮減をはじめ，行政コストの効率化を推進していくことで，財政構造の弾力性の確保を図っていく。</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104140</xdr:rowOff>
    </xdr:from>
    <xdr:to>
      <xdr:col>24</xdr:col>
      <xdr:colOff>31750</xdr:colOff>
      <xdr:row>80</xdr:row>
      <xdr:rowOff>49276</xdr:rowOff>
    </xdr:to>
    <xdr:cxnSp macro="">
      <xdr:nvCxnSpPr>
        <xdr:cNvPr id="425" name="直線コネクタ 424"/>
        <xdr:cNvCxnSpPr/>
      </xdr:nvCxnSpPr>
      <xdr:spPr>
        <a:xfrm flipV="1">
          <a:off x="16510000" y="124485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21353</xdr:rowOff>
    </xdr:from>
    <xdr:ext cx="762000" cy="259045"/>
    <xdr:sp macro="" textlink="">
      <xdr:nvSpPr>
        <xdr:cNvPr id="426"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80</xdr:row>
      <xdr:rowOff>49276</xdr:rowOff>
    </xdr:from>
    <xdr:to>
      <xdr:col>24</xdr:col>
      <xdr:colOff>120650</xdr:colOff>
      <xdr:row>80</xdr:row>
      <xdr:rowOff>49276</xdr:rowOff>
    </xdr:to>
    <xdr:cxnSp macro="">
      <xdr:nvCxnSpPr>
        <xdr:cNvPr id="427" name="直線コネクタ 426"/>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19067</xdr:rowOff>
    </xdr:from>
    <xdr:ext cx="762000" cy="259045"/>
    <xdr:sp macro="" textlink="">
      <xdr:nvSpPr>
        <xdr:cNvPr id="428"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57.0</a:t>
          </a:r>
          <a:endParaRPr kumimoji="1" lang="ja-JP" altLang="en-US" sz="1000" b="1">
            <a:latin typeface="ＭＳ Ｐゴシック"/>
          </a:endParaRPr>
        </a:p>
      </xdr:txBody>
    </xdr:sp>
    <xdr:clientData/>
  </xdr:oneCellAnchor>
  <xdr:twoCellAnchor>
    <xdr:from>
      <xdr:col>23</xdr:col>
      <xdr:colOff>628650</xdr:colOff>
      <xdr:row>72</xdr:row>
      <xdr:rowOff>104140</xdr:rowOff>
    </xdr:from>
    <xdr:to>
      <xdr:col>24</xdr:col>
      <xdr:colOff>120650</xdr:colOff>
      <xdr:row>72</xdr:row>
      <xdr:rowOff>104140</xdr:rowOff>
    </xdr:to>
    <xdr:cxnSp macro="">
      <xdr:nvCxnSpPr>
        <xdr:cNvPr id="429" name="直線コネクタ 428"/>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72137</xdr:rowOff>
    </xdr:from>
    <xdr:to>
      <xdr:col>24</xdr:col>
      <xdr:colOff>31750</xdr:colOff>
      <xdr:row>77</xdr:row>
      <xdr:rowOff>10413</xdr:rowOff>
    </xdr:to>
    <xdr:cxnSp macro="">
      <xdr:nvCxnSpPr>
        <xdr:cNvPr id="430" name="直線コネクタ 429"/>
        <xdr:cNvCxnSpPr/>
      </xdr:nvCxnSpPr>
      <xdr:spPr>
        <a:xfrm>
          <a:off x="15671800" y="13102337"/>
          <a:ext cx="838200" cy="10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158005</xdr:rowOff>
    </xdr:from>
    <xdr:ext cx="762000" cy="259045"/>
    <xdr:sp macro="" textlink="">
      <xdr:nvSpPr>
        <xdr:cNvPr id="431" name="公債費以外平均値テキスト"/>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14478</xdr:rowOff>
    </xdr:from>
    <xdr:to>
      <xdr:col>24</xdr:col>
      <xdr:colOff>82550</xdr:colOff>
      <xdr:row>77</xdr:row>
      <xdr:rowOff>116078</xdr:rowOff>
    </xdr:to>
    <xdr:sp macro="" textlink="">
      <xdr:nvSpPr>
        <xdr:cNvPr id="432" name="フローチャート : 判断 431"/>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72137</xdr:rowOff>
    </xdr:from>
    <xdr:to>
      <xdr:col>22</xdr:col>
      <xdr:colOff>565150</xdr:colOff>
      <xdr:row>76</xdr:row>
      <xdr:rowOff>117856</xdr:rowOff>
    </xdr:to>
    <xdr:cxnSp macro="">
      <xdr:nvCxnSpPr>
        <xdr:cNvPr id="433" name="直線コネクタ 432"/>
        <xdr:cNvCxnSpPr/>
      </xdr:nvCxnSpPr>
      <xdr:spPr>
        <a:xfrm flipV="1">
          <a:off x="14782800" y="131023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9906</xdr:rowOff>
    </xdr:from>
    <xdr:to>
      <xdr:col>22</xdr:col>
      <xdr:colOff>615950</xdr:colOff>
      <xdr:row>77</xdr:row>
      <xdr:rowOff>111506</xdr:rowOff>
    </xdr:to>
    <xdr:sp macro="" textlink="">
      <xdr:nvSpPr>
        <xdr:cNvPr id="434" name="フローチャート : 判断 433"/>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96283</xdr:rowOff>
    </xdr:from>
    <xdr:ext cx="736600" cy="259045"/>
    <xdr:sp macro="" textlink="">
      <xdr:nvSpPr>
        <xdr:cNvPr id="435" name="テキスト ボックス 434"/>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26415</xdr:rowOff>
    </xdr:from>
    <xdr:to>
      <xdr:col>21</xdr:col>
      <xdr:colOff>361950</xdr:colOff>
      <xdr:row>76</xdr:row>
      <xdr:rowOff>117856</xdr:rowOff>
    </xdr:to>
    <xdr:cxnSp macro="">
      <xdr:nvCxnSpPr>
        <xdr:cNvPr id="436" name="直線コネクタ 435"/>
        <xdr:cNvCxnSpPr/>
      </xdr:nvCxnSpPr>
      <xdr:spPr>
        <a:xfrm>
          <a:off x="13893800" y="1305661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14478</xdr:rowOff>
    </xdr:from>
    <xdr:to>
      <xdr:col>21</xdr:col>
      <xdr:colOff>412750</xdr:colOff>
      <xdr:row>77</xdr:row>
      <xdr:rowOff>116078</xdr:rowOff>
    </xdr:to>
    <xdr:sp macro="" textlink="">
      <xdr:nvSpPr>
        <xdr:cNvPr id="437" name="フローチャート : 判断 436"/>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100855</xdr:rowOff>
    </xdr:from>
    <xdr:ext cx="762000" cy="259045"/>
    <xdr:sp macro="" textlink="">
      <xdr:nvSpPr>
        <xdr:cNvPr id="438" name="テキスト ボックス 437"/>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26415</xdr:rowOff>
    </xdr:from>
    <xdr:to>
      <xdr:col>20</xdr:col>
      <xdr:colOff>158750</xdr:colOff>
      <xdr:row>76</xdr:row>
      <xdr:rowOff>53848</xdr:rowOff>
    </xdr:to>
    <xdr:cxnSp macro="">
      <xdr:nvCxnSpPr>
        <xdr:cNvPr id="439" name="直線コネクタ 438"/>
        <xdr:cNvCxnSpPr/>
      </xdr:nvCxnSpPr>
      <xdr:spPr>
        <a:xfrm flipV="1">
          <a:off x="13004800" y="130566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131063</xdr:rowOff>
    </xdr:from>
    <xdr:to>
      <xdr:col>20</xdr:col>
      <xdr:colOff>209550</xdr:colOff>
      <xdr:row>77</xdr:row>
      <xdr:rowOff>61213</xdr:rowOff>
    </xdr:to>
    <xdr:sp macro="" textlink="">
      <xdr:nvSpPr>
        <xdr:cNvPr id="440" name="フローチャート : 判断 439"/>
        <xdr:cNvSpPr/>
      </xdr:nvSpPr>
      <xdr:spPr>
        <a:xfrm>
          <a:off x="13843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45990</xdr:rowOff>
    </xdr:from>
    <xdr:ext cx="762000" cy="259045"/>
    <xdr:sp macro="" textlink="">
      <xdr:nvSpPr>
        <xdr:cNvPr id="441" name="テキスト ボックス 440"/>
        <xdr:cNvSpPr txBox="1"/>
      </xdr:nvSpPr>
      <xdr:spPr>
        <a:xfrm>
          <a:off x="13512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126492</xdr:rowOff>
    </xdr:from>
    <xdr:to>
      <xdr:col>19</xdr:col>
      <xdr:colOff>6350</xdr:colOff>
      <xdr:row>77</xdr:row>
      <xdr:rowOff>56642</xdr:rowOff>
    </xdr:to>
    <xdr:sp macro="" textlink="">
      <xdr:nvSpPr>
        <xdr:cNvPr id="442" name="フローチャート : 判断 441"/>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41419</xdr:rowOff>
    </xdr:from>
    <xdr:ext cx="762000" cy="259045"/>
    <xdr:sp macro="" textlink="">
      <xdr:nvSpPr>
        <xdr:cNvPr id="443" name="テキスト ボックス 442"/>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131063</xdr:rowOff>
    </xdr:from>
    <xdr:to>
      <xdr:col>24</xdr:col>
      <xdr:colOff>82550</xdr:colOff>
      <xdr:row>77</xdr:row>
      <xdr:rowOff>61213</xdr:rowOff>
    </xdr:to>
    <xdr:sp macro="" textlink="">
      <xdr:nvSpPr>
        <xdr:cNvPr id="449" name="円/楕円 448"/>
        <xdr:cNvSpPr/>
      </xdr:nvSpPr>
      <xdr:spPr>
        <a:xfrm>
          <a:off x="16459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147590</xdr:rowOff>
    </xdr:from>
    <xdr:ext cx="762000" cy="259045"/>
    <xdr:sp macro="" textlink="">
      <xdr:nvSpPr>
        <xdr:cNvPr id="450" name="公債費以外該当値テキスト"/>
        <xdr:cNvSpPr txBox="1"/>
      </xdr:nvSpPr>
      <xdr:spPr>
        <a:xfrm>
          <a:off x="16598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21337</xdr:rowOff>
    </xdr:from>
    <xdr:to>
      <xdr:col>22</xdr:col>
      <xdr:colOff>615950</xdr:colOff>
      <xdr:row>76</xdr:row>
      <xdr:rowOff>122937</xdr:rowOff>
    </xdr:to>
    <xdr:sp macro="" textlink="">
      <xdr:nvSpPr>
        <xdr:cNvPr id="451" name="円/楕円 450"/>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133113</xdr:rowOff>
    </xdr:from>
    <xdr:ext cx="736600" cy="259045"/>
    <xdr:sp macro="" textlink="">
      <xdr:nvSpPr>
        <xdr:cNvPr id="452" name="テキスト ボックス 451"/>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67056</xdr:rowOff>
    </xdr:from>
    <xdr:to>
      <xdr:col>21</xdr:col>
      <xdr:colOff>412750</xdr:colOff>
      <xdr:row>76</xdr:row>
      <xdr:rowOff>168656</xdr:rowOff>
    </xdr:to>
    <xdr:sp macro="" textlink="">
      <xdr:nvSpPr>
        <xdr:cNvPr id="453" name="円/楕円 452"/>
        <xdr:cNvSpPr/>
      </xdr:nvSpPr>
      <xdr:spPr>
        <a:xfrm>
          <a:off x="14732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7383</xdr:rowOff>
    </xdr:from>
    <xdr:ext cx="762000" cy="259045"/>
    <xdr:sp macro="" textlink="">
      <xdr:nvSpPr>
        <xdr:cNvPr id="454" name="テキスト ボックス 453"/>
        <xdr:cNvSpPr txBox="1"/>
      </xdr:nvSpPr>
      <xdr:spPr>
        <a:xfrm>
          <a:off x="14401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147065</xdr:rowOff>
    </xdr:from>
    <xdr:to>
      <xdr:col>20</xdr:col>
      <xdr:colOff>209550</xdr:colOff>
      <xdr:row>76</xdr:row>
      <xdr:rowOff>77215</xdr:rowOff>
    </xdr:to>
    <xdr:sp macro="" textlink="">
      <xdr:nvSpPr>
        <xdr:cNvPr id="455" name="円/楕円 454"/>
        <xdr:cNvSpPr/>
      </xdr:nvSpPr>
      <xdr:spPr>
        <a:xfrm>
          <a:off x="13843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87393</xdr:rowOff>
    </xdr:from>
    <xdr:ext cx="762000" cy="259045"/>
    <xdr:sp macro="" textlink="">
      <xdr:nvSpPr>
        <xdr:cNvPr id="456" name="テキスト ボックス 455"/>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3048</xdr:rowOff>
    </xdr:from>
    <xdr:to>
      <xdr:col>19</xdr:col>
      <xdr:colOff>6350</xdr:colOff>
      <xdr:row>76</xdr:row>
      <xdr:rowOff>104648</xdr:rowOff>
    </xdr:to>
    <xdr:sp macro="" textlink="">
      <xdr:nvSpPr>
        <xdr:cNvPr id="457" name="円/楕円 456"/>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114825</xdr:rowOff>
    </xdr:from>
    <xdr:ext cx="762000" cy="259045"/>
    <xdr:sp macro="" textlink="">
      <xdr:nvSpPr>
        <xdr:cNvPr id="458" name="テキスト ボックス 457"/>
        <xdr:cNvSpPr txBox="1"/>
      </xdr:nvSpPr>
      <xdr:spPr>
        <a:xfrm>
          <a:off x="12623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広島県呉市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54747</xdr:rowOff>
    </xdr:from>
    <xdr:to>
      <xdr:col>4</xdr:col>
      <xdr:colOff>1117600</xdr:colOff>
      <xdr:row>20</xdr:row>
      <xdr:rowOff>70612</xdr:rowOff>
    </xdr:to>
    <xdr:cxnSp macro="">
      <xdr:nvCxnSpPr>
        <xdr:cNvPr id="43" name="直線コネクタ 42"/>
        <xdr:cNvCxnSpPr/>
      </xdr:nvCxnSpPr>
      <xdr:spPr bwMode="auto">
        <a:xfrm flipV="1">
          <a:off x="5651500" y="2159772"/>
          <a:ext cx="0" cy="13874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42689</xdr:rowOff>
    </xdr:from>
    <xdr:ext cx="762000" cy="259045"/>
    <xdr:sp macro="" textlink="">
      <xdr:nvSpPr>
        <xdr:cNvPr id="44" name="人口1人当たり決算額の推移最小値テキスト130"/>
        <xdr:cNvSpPr txBox="1"/>
      </xdr:nvSpPr>
      <xdr:spPr>
        <a:xfrm>
          <a:off x="5740400" y="3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48,525</a:t>
          </a:r>
          <a:endParaRPr kumimoji="1" lang="ja-JP" altLang="en-US" sz="1000" b="1">
            <a:latin typeface="ＭＳ Ｐゴシック"/>
          </a:endParaRPr>
        </a:p>
      </xdr:txBody>
    </xdr:sp>
    <xdr:clientData/>
  </xdr:oneCellAnchor>
  <xdr:twoCellAnchor>
    <xdr:from>
      <xdr:col>4</xdr:col>
      <xdr:colOff>1028700</xdr:colOff>
      <xdr:row>20</xdr:row>
      <xdr:rowOff>70612</xdr:rowOff>
    </xdr:from>
    <xdr:to>
      <xdr:col>5</xdr:col>
      <xdr:colOff>73025</xdr:colOff>
      <xdr:row>20</xdr:row>
      <xdr:rowOff>70612</xdr:rowOff>
    </xdr:to>
    <xdr:cxnSp macro="">
      <xdr:nvCxnSpPr>
        <xdr:cNvPr id="45" name="直線コネクタ 44"/>
        <xdr:cNvCxnSpPr/>
      </xdr:nvCxnSpPr>
      <xdr:spPr bwMode="auto">
        <a:xfrm>
          <a:off x="5562600" y="35472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141124</xdr:rowOff>
    </xdr:from>
    <xdr:ext cx="762000" cy="259045"/>
    <xdr:sp macro="" textlink="">
      <xdr:nvSpPr>
        <xdr:cNvPr id="46" name="人口1人当たり決算額の推移最大値テキスト130"/>
        <xdr:cNvSpPr txBox="1"/>
      </xdr:nvSpPr>
      <xdr:spPr>
        <a:xfrm>
          <a:off x="5740400" y="190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78,872</a:t>
          </a:r>
          <a:endParaRPr kumimoji="1" lang="ja-JP" altLang="en-US" sz="1000" b="1">
            <a:latin typeface="ＭＳ Ｐゴシック"/>
          </a:endParaRPr>
        </a:p>
      </xdr:txBody>
    </xdr:sp>
    <xdr:clientData/>
  </xdr:oneCellAnchor>
  <xdr:twoCellAnchor>
    <xdr:from>
      <xdr:col>4</xdr:col>
      <xdr:colOff>1028700</xdr:colOff>
      <xdr:row>12</xdr:row>
      <xdr:rowOff>54747</xdr:rowOff>
    </xdr:from>
    <xdr:to>
      <xdr:col>5</xdr:col>
      <xdr:colOff>73025</xdr:colOff>
      <xdr:row>12</xdr:row>
      <xdr:rowOff>54747</xdr:rowOff>
    </xdr:to>
    <xdr:cxnSp macro="">
      <xdr:nvCxnSpPr>
        <xdr:cNvPr id="47" name="直線コネクタ 46"/>
        <xdr:cNvCxnSpPr/>
      </xdr:nvCxnSpPr>
      <xdr:spPr bwMode="auto">
        <a:xfrm>
          <a:off x="5562600" y="215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74224</xdr:rowOff>
    </xdr:from>
    <xdr:to>
      <xdr:col>4</xdr:col>
      <xdr:colOff>1117600</xdr:colOff>
      <xdr:row>13</xdr:row>
      <xdr:rowOff>41260</xdr:rowOff>
    </xdr:to>
    <xdr:cxnSp macro="">
      <xdr:nvCxnSpPr>
        <xdr:cNvPr id="48" name="直線コネクタ 47"/>
        <xdr:cNvCxnSpPr/>
      </xdr:nvCxnSpPr>
      <xdr:spPr bwMode="auto">
        <a:xfrm>
          <a:off x="5003800" y="2179249"/>
          <a:ext cx="647700" cy="138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120865</xdr:rowOff>
    </xdr:from>
    <xdr:ext cx="762000" cy="259045"/>
    <xdr:sp macro="" textlink="">
      <xdr:nvSpPr>
        <xdr:cNvPr id="49" name="人口1人当たり決算額の推移平均値テキスト130"/>
        <xdr:cNvSpPr txBox="1"/>
      </xdr:nvSpPr>
      <xdr:spPr>
        <a:xfrm>
          <a:off x="5740400" y="2911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60,704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148788</xdr:rowOff>
    </xdr:from>
    <xdr:to>
      <xdr:col>5</xdr:col>
      <xdr:colOff>34925</xdr:colOff>
      <xdr:row>17</xdr:row>
      <xdr:rowOff>78938</xdr:rowOff>
    </xdr:to>
    <xdr:sp macro="" textlink="">
      <xdr:nvSpPr>
        <xdr:cNvPr id="50" name="フローチャート : 判断 49"/>
        <xdr:cNvSpPr/>
      </xdr:nvSpPr>
      <xdr:spPr bwMode="auto">
        <a:xfrm>
          <a:off x="56007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64440</xdr:rowOff>
    </xdr:from>
    <xdr:to>
      <xdr:col>4</xdr:col>
      <xdr:colOff>469900</xdr:colOff>
      <xdr:row>12</xdr:row>
      <xdr:rowOff>74224</xdr:rowOff>
    </xdr:to>
    <xdr:cxnSp macro="">
      <xdr:nvCxnSpPr>
        <xdr:cNvPr id="51" name="直線コネクタ 50"/>
        <xdr:cNvCxnSpPr/>
      </xdr:nvCxnSpPr>
      <xdr:spPr bwMode="auto">
        <a:xfrm>
          <a:off x="4305300" y="2169465"/>
          <a:ext cx="698500" cy="9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75042</xdr:rowOff>
    </xdr:from>
    <xdr:to>
      <xdr:col>4</xdr:col>
      <xdr:colOff>520700</xdr:colOff>
      <xdr:row>17</xdr:row>
      <xdr:rowOff>5192</xdr:rowOff>
    </xdr:to>
    <xdr:sp macro="" textlink="">
      <xdr:nvSpPr>
        <xdr:cNvPr id="52" name="フローチャート : 判断 51"/>
        <xdr:cNvSpPr/>
      </xdr:nvSpPr>
      <xdr:spPr bwMode="auto">
        <a:xfrm>
          <a:off x="4953000" y="2865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161419</xdr:rowOff>
    </xdr:from>
    <xdr:ext cx="736600" cy="259045"/>
    <xdr:sp macro="" textlink="">
      <xdr:nvSpPr>
        <xdr:cNvPr id="53" name="テキスト ボックス 52"/>
        <xdr:cNvSpPr txBox="1"/>
      </xdr:nvSpPr>
      <xdr:spPr>
        <a:xfrm>
          <a:off x="4622800" y="2952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62,317</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64440</xdr:rowOff>
    </xdr:from>
    <xdr:to>
      <xdr:col>3</xdr:col>
      <xdr:colOff>904875</xdr:colOff>
      <xdr:row>12</xdr:row>
      <xdr:rowOff>107782</xdr:rowOff>
    </xdr:to>
    <xdr:cxnSp macro="">
      <xdr:nvCxnSpPr>
        <xdr:cNvPr id="54" name="直線コネクタ 53"/>
        <xdr:cNvCxnSpPr/>
      </xdr:nvCxnSpPr>
      <xdr:spPr bwMode="auto">
        <a:xfrm flipV="1">
          <a:off x="3606800" y="2169465"/>
          <a:ext cx="698500" cy="43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133518</xdr:rowOff>
    </xdr:from>
    <xdr:to>
      <xdr:col>3</xdr:col>
      <xdr:colOff>955675</xdr:colOff>
      <xdr:row>17</xdr:row>
      <xdr:rowOff>63668</xdr:rowOff>
    </xdr:to>
    <xdr:sp macro="" textlink="">
      <xdr:nvSpPr>
        <xdr:cNvPr id="55" name="フローチャート : 判断 54"/>
        <xdr:cNvSpPr/>
      </xdr:nvSpPr>
      <xdr:spPr bwMode="auto">
        <a:xfrm>
          <a:off x="4254500" y="2924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48445</xdr:rowOff>
    </xdr:from>
    <xdr:ext cx="762000" cy="259045"/>
    <xdr:sp macro="" textlink="">
      <xdr:nvSpPr>
        <xdr:cNvPr id="56" name="テキスト ボックス 55"/>
        <xdr:cNvSpPr txBox="1"/>
      </xdr:nvSpPr>
      <xdr:spPr>
        <a:xfrm>
          <a:off x="3924300" y="301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61,038</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28092</xdr:rowOff>
    </xdr:from>
    <xdr:to>
      <xdr:col>3</xdr:col>
      <xdr:colOff>206375</xdr:colOff>
      <xdr:row>12</xdr:row>
      <xdr:rowOff>107782</xdr:rowOff>
    </xdr:to>
    <xdr:cxnSp macro="">
      <xdr:nvCxnSpPr>
        <xdr:cNvPr id="57" name="直線コネクタ 56"/>
        <xdr:cNvCxnSpPr/>
      </xdr:nvCxnSpPr>
      <xdr:spPr bwMode="auto">
        <a:xfrm>
          <a:off x="2908300" y="2133117"/>
          <a:ext cx="698500" cy="79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43723</xdr:rowOff>
    </xdr:from>
    <xdr:to>
      <xdr:col>3</xdr:col>
      <xdr:colOff>257175</xdr:colOff>
      <xdr:row>17</xdr:row>
      <xdr:rowOff>145323</xdr:rowOff>
    </xdr:to>
    <xdr:sp macro="" textlink="">
      <xdr:nvSpPr>
        <xdr:cNvPr id="58" name="フローチャート : 判断 57"/>
        <xdr:cNvSpPr/>
      </xdr:nvSpPr>
      <xdr:spPr bwMode="auto">
        <a:xfrm>
          <a:off x="3556000" y="30059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130100</xdr:rowOff>
    </xdr:from>
    <xdr:ext cx="762000" cy="259045"/>
    <xdr:sp macro="" textlink="">
      <xdr:nvSpPr>
        <xdr:cNvPr id="59" name="テキスト ボックス 58"/>
        <xdr:cNvSpPr txBox="1"/>
      </xdr:nvSpPr>
      <xdr:spPr>
        <a:xfrm>
          <a:off x="3225800" y="309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59,252</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148148</xdr:rowOff>
    </xdr:from>
    <xdr:to>
      <xdr:col>2</xdr:col>
      <xdr:colOff>692150</xdr:colOff>
      <xdr:row>17</xdr:row>
      <xdr:rowOff>78298</xdr:rowOff>
    </xdr:to>
    <xdr:sp macro="" textlink="">
      <xdr:nvSpPr>
        <xdr:cNvPr id="60" name="フローチャート : 判断 59"/>
        <xdr:cNvSpPr/>
      </xdr:nvSpPr>
      <xdr:spPr bwMode="auto">
        <a:xfrm>
          <a:off x="2857500" y="2938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63075</xdr:rowOff>
    </xdr:from>
    <xdr:ext cx="762000" cy="259045"/>
    <xdr:sp macro="" textlink="">
      <xdr:nvSpPr>
        <xdr:cNvPr id="61" name="テキスト ボックス 60"/>
        <xdr:cNvSpPr txBox="1"/>
      </xdr:nvSpPr>
      <xdr:spPr>
        <a:xfrm>
          <a:off x="2527300" y="302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60,718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12</xdr:row>
      <xdr:rowOff>161910</xdr:rowOff>
    </xdr:from>
    <xdr:to>
      <xdr:col>5</xdr:col>
      <xdr:colOff>34925</xdr:colOff>
      <xdr:row>13</xdr:row>
      <xdr:rowOff>92060</xdr:rowOff>
    </xdr:to>
    <xdr:sp macro="" textlink="">
      <xdr:nvSpPr>
        <xdr:cNvPr id="67" name="円/楕円 66"/>
        <xdr:cNvSpPr/>
      </xdr:nvSpPr>
      <xdr:spPr bwMode="auto">
        <a:xfrm>
          <a:off x="5600700" y="2266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6987</xdr:rowOff>
    </xdr:from>
    <xdr:ext cx="762000" cy="259045"/>
    <xdr:sp macro="" textlink="">
      <xdr:nvSpPr>
        <xdr:cNvPr id="68" name="人口1人当たり決算額の推移該当値テキスト130"/>
        <xdr:cNvSpPr txBox="1"/>
      </xdr:nvSpPr>
      <xdr:spPr>
        <a:xfrm>
          <a:off x="5740400" y="21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75,417</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23424</xdr:rowOff>
    </xdr:from>
    <xdr:to>
      <xdr:col>4</xdr:col>
      <xdr:colOff>520700</xdr:colOff>
      <xdr:row>12</xdr:row>
      <xdr:rowOff>125024</xdr:rowOff>
    </xdr:to>
    <xdr:sp macro="" textlink="">
      <xdr:nvSpPr>
        <xdr:cNvPr id="69" name="円/楕円 68"/>
        <xdr:cNvSpPr/>
      </xdr:nvSpPr>
      <xdr:spPr bwMode="auto">
        <a:xfrm>
          <a:off x="4953000" y="2128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135201</xdr:rowOff>
    </xdr:from>
    <xdr:ext cx="736600" cy="259045"/>
    <xdr:sp macro="" textlink="">
      <xdr:nvSpPr>
        <xdr:cNvPr id="70" name="テキスト ボックス 69"/>
        <xdr:cNvSpPr txBox="1"/>
      </xdr:nvSpPr>
      <xdr:spPr>
        <a:xfrm>
          <a:off x="4622800" y="189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78,446</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13640</xdr:rowOff>
    </xdr:from>
    <xdr:to>
      <xdr:col>3</xdr:col>
      <xdr:colOff>955675</xdr:colOff>
      <xdr:row>12</xdr:row>
      <xdr:rowOff>115240</xdr:rowOff>
    </xdr:to>
    <xdr:sp macro="" textlink="">
      <xdr:nvSpPr>
        <xdr:cNvPr id="71" name="円/楕円 70"/>
        <xdr:cNvSpPr/>
      </xdr:nvSpPr>
      <xdr:spPr bwMode="auto">
        <a:xfrm>
          <a:off x="4254500" y="2118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10</xdr:row>
      <xdr:rowOff>125417</xdr:rowOff>
    </xdr:from>
    <xdr:ext cx="762000" cy="259045"/>
    <xdr:sp macro="" textlink="">
      <xdr:nvSpPr>
        <xdr:cNvPr id="72" name="テキスト ボックス 71"/>
        <xdr:cNvSpPr txBox="1"/>
      </xdr:nvSpPr>
      <xdr:spPr>
        <a:xfrm>
          <a:off x="3924300" y="1887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78,660</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56982</xdr:rowOff>
    </xdr:from>
    <xdr:to>
      <xdr:col>3</xdr:col>
      <xdr:colOff>257175</xdr:colOff>
      <xdr:row>12</xdr:row>
      <xdr:rowOff>158582</xdr:rowOff>
    </xdr:to>
    <xdr:sp macro="" textlink="">
      <xdr:nvSpPr>
        <xdr:cNvPr id="73" name="円/楕円 72"/>
        <xdr:cNvSpPr/>
      </xdr:nvSpPr>
      <xdr:spPr bwMode="auto">
        <a:xfrm>
          <a:off x="3556000" y="2162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168759</xdr:rowOff>
    </xdr:from>
    <xdr:ext cx="762000" cy="259045"/>
    <xdr:sp macro="" textlink="">
      <xdr:nvSpPr>
        <xdr:cNvPr id="74" name="テキスト ボックス 73"/>
        <xdr:cNvSpPr txBox="1"/>
      </xdr:nvSpPr>
      <xdr:spPr>
        <a:xfrm>
          <a:off x="3225800" y="193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77,712</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148742</xdr:rowOff>
    </xdr:from>
    <xdr:to>
      <xdr:col>2</xdr:col>
      <xdr:colOff>692150</xdr:colOff>
      <xdr:row>12</xdr:row>
      <xdr:rowOff>78892</xdr:rowOff>
    </xdr:to>
    <xdr:sp macro="" textlink="">
      <xdr:nvSpPr>
        <xdr:cNvPr id="75" name="円/楕円 74"/>
        <xdr:cNvSpPr/>
      </xdr:nvSpPr>
      <xdr:spPr bwMode="auto">
        <a:xfrm>
          <a:off x="2857500" y="2082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89069</xdr:rowOff>
    </xdr:from>
    <xdr:ext cx="762000" cy="259045"/>
    <xdr:sp macro="" textlink="">
      <xdr:nvSpPr>
        <xdr:cNvPr id="76" name="テキスト ボックス 75"/>
        <xdr:cNvSpPr txBox="1"/>
      </xdr:nvSpPr>
      <xdr:spPr>
        <a:xfrm>
          <a:off x="2527300" y="185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79,455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183007</xdr:rowOff>
    </xdr:from>
    <xdr:to>
      <xdr:col>4</xdr:col>
      <xdr:colOff>1117600</xdr:colOff>
      <xdr:row>38</xdr:row>
      <xdr:rowOff>103546</xdr:rowOff>
    </xdr:to>
    <xdr:cxnSp macro="">
      <xdr:nvCxnSpPr>
        <xdr:cNvPr id="103" name="直線コネクタ 102"/>
        <xdr:cNvCxnSpPr/>
      </xdr:nvCxnSpPr>
      <xdr:spPr bwMode="auto">
        <a:xfrm flipV="1">
          <a:off x="5651500" y="6107557"/>
          <a:ext cx="0" cy="1463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75623</xdr:rowOff>
    </xdr:from>
    <xdr:ext cx="762000" cy="259045"/>
    <xdr:sp macro="" textlink="">
      <xdr:nvSpPr>
        <xdr:cNvPr id="104" name="人口1人当たり決算額の推移最小値テキスト445"/>
        <xdr:cNvSpPr txBox="1"/>
      </xdr:nvSpPr>
      <xdr:spPr>
        <a:xfrm>
          <a:off x="5740400" y="754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a:t>
          </a:r>
          <a:endParaRPr kumimoji="1" lang="ja-JP" altLang="en-US" sz="1000" b="1">
            <a:latin typeface="ＭＳ Ｐゴシック"/>
          </a:endParaRPr>
        </a:p>
      </xdr:txBody>
    </xdr:sp>
    <xdr:clientData/>
  </xdr:oneCellAnchor>
  <xdr:twoCellAnchor>
    <xdr:from>
      <xdr:col>4</xdr:col>
      <xdr:colOff>1028700</xdr:colOff>
      <xdr:row>38</xdr:row>
      <xdr:rowOff>103546</xdr:rowOff>
    </xdr:from>
    <xdr:to>
      <xdr:col>5</xdr:col>
      <xdr:colOff>73025</xdr:colOff>
      <xdr:row>38</xdr:row>
      <xdr:rowOff>103546</xdr:rowOff>
    </xdr:to>
    <xdr:cxnSp macro="">
      <xdr:nvCxnSpPr>
        <xdr:cNvPr id="105" name="直線コネクタ 104"/>
        <xdr:cNvCxnSpPr/>
      </xdr:nvCxnSpPr>
      <xdr:spPr bwMode="auto">
        <a:xfrm>
          <a:off x="5562600" y="7571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97934</xdr:rowOff>
    </xdr:from>
    <xdr:ext cx="762000" cy="259045"/>
    <xdr:sp macro="" textlink="">
      <xdr:nvSpPr>
        <xdr:cNvPr id="106" name="人口1人当たり決算額の推移最大値テキスト445"/>
        <xdr:cNvSpPr txBox="1"/>
      </xdr:nvSpPr>
      <xdr:spPr>
        <a:xfrm>
          <a:off x="5740400" y="585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30,025</a:t>
          </a:r>
          <a:endParaRPr kumimoji="1" lang="ja-JP" altLang="en-US" sz="1000" b="1">
            <a:latin typeface="ＭＳ Ｐゴシック"/>
          </a:endParaRPr>
        </a:p>
      </xdr:txBody>
    </xdr:sp>
    <xdr:clientData/>
  </xdr:oneCellAnchor>
  <xdr:twoCellAnchor>
    <xdr:from>
      <xdr:col>4</xdr:col>
      <xdr:colOff>1028700</xdr:colOff>
      <xdr:row>33</xdr:row>
      <xdr:rowOff>183007</xdr:rowOff>
    </xdr:from>
    <xdr:to>
      <xdr:col>5</xdr:col>
      <xdr:colOff>73025</xdr:colOff>
      <xdr:row>33</xdr:row>
      <xdr:rowOff>183007</xdr:rowOff>
    </xdr:to>
    <xdr:cxnSp macro="">
      <xdr:nvCxnSpPr>
        <xdr:cNvPr id="107" name="直線コネクタ 106"/>
        <xdr:cNvCxnSpPr/>
      </xdr:nvCxnSpPr>
      <xdr:spPr bwMode="auto">
        <a:xfrm>
          <a:off x="5562600" y="6107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143094</xdr:rowOff>
    </xdr:from>
    <xdr:to>
      <xdr:col>4</xdr:col>
      <xdr:colOff>1117600</xdr:colOff>
      <xdr:row>34</xdr:row>
      <xdr:rowOff>149997</xdr:rowOff>
    </xdr:to>
    <xdr:cxnSp macro="">
      <xdr:nvCxnSpPr>
        <xdr:cNvPr id="108" name="直線コネクタ 107"/>
        <xdr:cNvCxnSpPr/>
      </xdr:nvCxnSpPr>
      <xdr:spPr bwMode="auto">
        <a:xfrm flipV="1">
          <a:off x="5003800" y="6410544"/>
          <a:ext cx="647700" cy="6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266224</xdr:rowOff>
    </xdr:from>
    <xdr:ext cx="762000" cy="259045"/>
    <xdr:sp macro="" textlink="">
      <xdr:nvSpPr>
        <xdr:cNvPr id="109" name="人口1人当たり決算額の推移平均値テキスト445"/>
        <xdr:cNvSpPr txBox="1"/>
      </xdr:nvSpPr>
      <xdr:spPr>
        <a:xfrm>
          <a:off x="5740400" y="6876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294147</xdr:rowOff>
    </xdr:from>
    <xdr:to>
      <xdr:col>5</xdr:col>
      <xdr:colOff>34925</xdr:colOff>
      <xdr:row>36</xdr:row>
      <xdr:rowOff>52847</xdr:rowOff>
    </xdr:to>
    <xdr:sp macro="" textlink="">
      <xdr:nvSpPr>
        <xdr:cNvPr id="110" name="フローチャート : 判断 109"/>
        <xdr:cNvSpPr/>
      </xdr:nvSpPr>
      <xdr:spPr bwMode="auto">
        <a:xfrm>
          <a:off x="56007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149997</xdr:rowOff>
    </xdr:from>
    <xdr:to>
      <xdr:col>4</xdr:col>
      <xdr:colOff>469900</xdr:colOff>
      <xdr:row>34</xdr:row>
      <xdr:rowOff>168925</xdr:rowOff>
    </xdr:to>
    <xdr:cxnSp macro="">
      <xdr:nvCxnSpPr>
        <xdr:cNvPr id="111" name="直線コネクタ 110"/>
        <xdr:cNvCxnSpPr/>
      </xdr:nvCxnSpPr>
      <xdr:spPr bwMode="auto">
        <a:xfrm flipV="1">
          <a:off x="4305300" y="6417447"/>
          <a:ext cx="698500" cy="18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23668</xdr:rowOff>
    </xdr:from>
    <xdr:to>
      <xdr:col>4</xdr:col>
      <xdr:colOff>520700</xdr:colOff>
      <xdr:row>36</xdr:row>
      <xdr:rowOff>125268</xdr:rowOff>
    </xdr:to>
    <xdr:sp macro="" textlink="">
      <xdr:nvSpPr>
        <xdr:cNvPr id="112" name="フローチャート : 判断 111"/>
        <xdr:cNvSpPr/>
      </xdr:nvSpPr>
      <xdr:spPr bwMode="auto">
        <a:xfrm>
          <a:off x="4953000" y="69769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110045</xdr:rowOff>
    </xdr:from>
    <xdr:ext cx="736600" cy="259045"/>
    <xdr:sp macro="" textlink="">
      <xdr:nvSpPr>
        <xdr:cNvPr id="113" name="テキスト ボックス 112"/>
        <xdr:cNvSpPr txBox="1"/>
      </xdr:nvSpPr>
      <xdr:spPr>
        <a:xfrm>
          <a:off x="4622800" y="7063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9,899</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46075</xdr:rowOff>
    </xdr:from>
    <xdr:to>
      <xdr:col>3</xdr:col>
      <xdr:colOff>904875</xdr:colOff>
      <xdr:row>34</xdr:row>
      <xdr:rowOff>168925</xdr:rowOff>
    </xdr:to>
    <xdr:cxnSp macro="">
      <xdr:nvCxnSpPr>
        <xdr:cNvPr id="114" name="直線コネクタ 113"/>
        <xdr:cNvCxnSpPr/>
      </xdr:nvCxnSpPr>
      <xdr:spPr bwMode="auto">
        <a:xfrm>
          <a:off x="3606800" y="6313525"/>
          <a:ext cx="698500" cy="122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7300</xdr:rowOff>
    </xdr:from>
    <xdr:to>
      <xdr:col>3</xdr:col>
      <xdr:colOff>955675</xdr:colOff>
      <xdr:row>36</xdr:row>
      <xdr:rowOff>108900</xdr:rowOff>
    </xdr:to>
    <xdr:sp macro="" textlink="">
      <xdr:nvSpPr>
        <xdr:cNvPr id="115" name="フローチャート : 判断 114"/>
        <xdr:cNvSpPr/>
      </xdr:nvSpPr>
      <xdr:spPr bwMode="auto">
        <a:xfrm>
          <a:off x="4254500" y="69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93677</xdr:rowOff>
    </xdr:from>
    <xdr:ext cx="762000" cy="259045"/>
    <xdr:sp macro="" textlink="">
      <xdr:nvSpPr>
        <xdr:cNvPr id="116" name="テキスト ボックス 115"/>
        <xdr:cNvSpPr txBox="1"/>
      </xdr:nvSpPr>
      <xdr:spPr>
        <a:xfrm>
          <a:off x="3924300" y="70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10,257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32314</xdr:rowOff>
    </xdr:from>
    <xdr:to>
      <xdr:col>3</xdr:col>
      <xdr:colOff>206375</xdr:colOff>
      <xdr:row>34</xdr:row>
      <xdr:rowOff>46075</xdr:rowOff>
    </xdr:to>
    <xdr:cxnSp macro="">
      <xdr:nvCxnSpPr>
        <xdr:cNvPr id="117" name="直線コネクタ 116"/>
        <xdr:cNvCxnSpPr/>
      </xdr:nvCxnSpPr>
      <xdr:spPr bwMode="auto">
        <a:xfrm>
          <a:off x="2908300" y="6299764"/>
          <a:ext cx="698500" cy="13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252679</xdr:rowOff>
    </xdr:from>
    <xdr:to>
      <xdr:col>3</xdr:col>
      <xdr:colOff>257175</xdr:colOff>
      <xdr:row>36</xdr:row>
      <xdr:rowOff>11379</xdr:rowOff>
    </xdr:to>
    <xdr:sp macro="" textlink="">
      <xdr:nvSpPr>
        <xdr:cNvPr id="118" name="フローチャート : 判断 117"/>
        <xdr:cNvSpPr/>
      </xdr:nvSpPr>
      <xdr:spPr bwMode="auto">
        <a:xfrm>
          <a:off x="3556000" y="6863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339056</xdr:rowOff>
    </xdr:from>
    <xdr:ext cx="762000" cy="259045"/>
    <xdr:sp macro="" textlink="">
      <xdr:nvSpPr>
        <xdr:cNvPr id="119" name="テキスト ボックス 118"/>
        <xdr:cNvSpPr txBox="1"/>
      </xdr:nvSpPr>
      <xdr:spPr>
        <a:xfrm>
          <a:off x="3225800" y="694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12,390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211760</xdr:rowOff>
    </xdr:from>
    <xdr:to>
      <xdr:col>2</xdr:col>
      <xdr:colOff>692150</xdr:colOff>
      <xdr:row>35</xdr:row>
      <xdr:rowOff>313360</xdr:rowOff>
    </xdr:to>
    <xdr:sp macro="" textlink="">
      <xdr:nvSpPr>
        <xdr:cNvPr id="120" name="フローチャート : 判断 119"/>
        <xdr:cNvSpPr/>
      </xdr:nvSpPr>
      <xdr:spPr bwMode="auto">
        <a:xfrm>
          <a:off x="2857500" y="6822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298137</xdr:rowOff>
    </xdr:from>
    <xdr:ext cx="762000" cy="259045"/>
    <xdr:sp macro="" textlink="">
      <xdr:nvSpPr>
        <xdr:cNvPr id="121" name="テキスト ボックス 120"/>
        <xdr:cNvSpPr txBox="1"/>
      </xdr:nvSpPr>
      <xdr:spPr>
        <a:xfrm>
          <a:off x="2527300" y="690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92294</xdr:rowOff>
    </xdr:from>
    <xdr:to>
      <xdr:col>5</xdr:col>
      <xdr:colOff>34925</xdr:colOff>
      <xdr:row>34</xdr:row>
      <xdr:rowOff>193894</xdr:rowOff>
    </xdr:to>
    <xdr:sp macro="" textlink="">
      <xdr:nvSpPr>
        <xdr:cNvPr id="127" name="円/楕円 126"/>
        <xdr:cNvSpPr/>
      </xdr:nvSpPr>
      <xdr:spPr bwMode="auto">
        <a:xfrm>
          <a:off x="5600700" y="6359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280271</xdr:rowOff>
    </xdr:from>
    <xdr:ext cx="762000" cy="259045"/>
    <xdr:sp macro="" textlink="">
      <xdr:nvSpPr>
        <xdr:cNvPr id="128" name="人口1人当たり決算額の推移該当値テキスト445"/>
        <xdr:cNvSpPr txBox="1"/>
      </xdr:nvSpPr>
      <xdr:spPr>
        <a:xfrm>
          <a:off x="5740400" y="620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23,402</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99197</xdr:rowOff>
    </xdr:from>
    <xdr:to>
      <xdr:col>4</xdr:col>
      <xdr:colOff>520700</xdr:colOff>
      <xdr:row>34</xdr:row>
      <xdr:rowOff>200797</xdr:rowOff>
    </xdr:to>
    <xdr:sp macro="" textlink="">
      <xdr:nvSpPr>
        <xdr:cNvPr id="129" name="円/楕円 128"/>
        <xdr:cNvSpPr/>
      </xdr:nvSpPr>
      <xdr:spPr bwMode="auto">
        <a:xfrm>
          <a:off x="4953000" y="6366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210974</xdr:rowOff>
    </xdr:from>
    <xdr:ext cx="736600" cy="259045"/>
    <xdr:sp macro="" textlink="">
      <xdr:nvSpPr>
        <xdr:cNvPr id="130" name="テキスト ボックス 129"/>
        <xdr:cNvSpPr txBox="1"/>
      </xdr:nvSpPr>
      <xdr:spPr>
        <a:xfrm>
          <a:off x="4622800" y="6135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23,247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118125</xdr:rowOff>
    </xdr:from>
    <xdr:to>
      <xdr:col>3</xdr:col>
      <xdr:colOff>955675</xdr:colOff>
      <xdr:row>34</xdr:row>
      <xdr:rowOff>219725</xdr:rowOff>
    </xdr:to>
    <xdr:sp macro="" textlink="">
      <xdr:nvSpPr>
        <xdr:cNvPr id="131" name="円/楕円 130"/>
        <xdr:cNvSpPr/>
      </xdr:nvSpPr>
      <xdr:spPr bwMode="auto">
        <a:xfrm>
          <a:off x="4254500" y="6385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229902</xdr:rowOff>
    </xdr:from>
    <xdr:ext cx="762000" cy="259045"/>
    <xdr:sp macro="" textlink="">
      <xdr:nvSpPr>
        <xdr:cNvPr id="132" name="テキスト ボックス 131"/>
        <xdr:cNvSpPr txBox="1"/>
      </xdr:nvSpPr>
      <xdr:spPr>
        <a:xfrm>
          <a:off x="3924300" y="615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22,833</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338175</xdr:rowOff>
    </xdr:from>
    <xdr:to>
      <xdr:col>3</xdr:col>
      <xdr:colOff>257175</xdr:colOff>
      <xdr:row>34</xdr:row>
      <xdr:rowOff>96875</xdr:rowOff>
    </xdr:to>
    <xdr:sp macro="" textlink="">
      <xdr:nvSpPr>
        <xdr:cNvPr id="133" name="円/楕円 132"/>
        <xdr:cNvSpPr/>
      </xdr:nvSpPr>
      <xdr:spPr bwMode="auto">
        <a:xfrm>
          <a:off x="3556000" y="6262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107052</xdr:rowOff>
    </xdr:from>
    <xdr:ext cx="762000" cy="259045"/>
    <xdr:sp macro="" textlink="">
      <xdr:nvSpPr>
        <xdr:cNvPr id="134" name="テキスト ボックス 133"/>
        <xdr:cNvSpPr txBox="1"/>
      </xdr:nvSpPr>
      <xdr:spPr>
        <a:xfrm>
          <a:off x="3225800" y="60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25,520</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324414</xdr:rowOff>
    </xdr:from>
    <xdr:to>
      <xdr:col>2</xdr:col>
      <xdr:colOff>692150</xdr:colOff>
      <xdr:row>34</xdr:row>
      <xdr:rowOff>83114</xdr:rowOff>
    </xdr:to>
    <xdr:sp macro="" textlink="">
      <xdr:nvSpPr>
        <xdr:cNvPr id="135" name="円/楕円 134"/>
        <xdr:cNvSpPr/>
      </xdr:nvSpPr>
      <xdr:spPr bwMode="auto">
        <a:xfrm>
          <a:off x="2857500" y="6248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93291</xdr:rowOff>
    </xdr:from>
    <xdr:ext cx="762000" cy="259045"/>
    <xdr:sp macro="" textlink="">
      <xdr:nvSpPr>
        <xdr:cNvPr id="136" name="テキスト ボックス 135"/>
        <xdr:cNvSpPr txBox="1"/>
      </xdr:nvSpPr>
      <xdr:spPr>
        <a:xfrm>
          <a:off x="2527300" y="601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25,821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231,008
227,891
352.80
98,341,849
96,911,898
1,258,893
57,232,790
127,392,180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91.0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136304</xdr:rowOff>
    </xdr:from>
    <xdr:to>
      <xdr:col>6</xdr:col>
      <xdr:colOff>510540</xdr:colOff>
      <xdr:row>39</xdr:row>
      <xdr:rowOff>80525</xdr:rowOff>
    </xdr:to>
    <xdr:cxnSp macro="">
      <xdr:nvCxnSpPr>
        <xdr:cNvPr id="58" name="直線コネクタ 57"/>
        <xdr:cNvCxnSpPr/>
      </xdr:nvCxnSpPr>
      <xdr:spPr>
        <a:xfrm flipV="1">
          <a:off x="4633595" y="5451254"/>
          <a:ext cx="1270" cy="1315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84352</xdr:rowOff>
    </xdr:from>
    <xdr:ext cx="534377" cy="259045"/>
    <xdr:sp macro="" textlink="">
      <xdr:nvSpPr>
        <xdr:cNvPr id="59" name="人件費最小値テキスト"/>
        <xdr:cNvSpPr txBox="1"/>
      </xdr:nvSpPr>
      <xdr:spPr>
        <a:xfrm>
          <a:off x="4686300" y="677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40,562</a:t>
          </a:r>
          <a:endParaRPr kumimoji="1" lang="ja-JP" altLang="en-US" sz="1000" b="1">
            <a:latin typeface="ＭＳ Ｐゴシック"/>
          </a:endParaRPr>
        </a:p>
      </xdr:txBody>
    </xdr:sp>
    <xdr:clientData/>
  </xdr:oneCellAnchor>
  <xdr:twoCellAnchor>
    <xdr:from>
      <xdr:col>6</xdr:col>
      <xdr:colOff>422275</xdr:colOff>
      <xdr:row>39</xdr:row>
      <xdr:rowOff>80525</xdr:rowOff>
    </xdr:from>
    <xdr:to>
      <xdr:col>6</xdr:col>
      <xdr:colOff>600075</xdr:colOff>
      <xdr:row>39</xdr:row>
      <xdr:rowOff>80525</xdr:rowOff>
    </xdr:to>
    <xdr:cxnSp macro="">
      <xdr:nvCxnSpPr>
        <xdr:cNvPr id="60" name="直線コネクタ 59"/>
        <xdr:cNvCxnSpPr/>
      </xdr:nvCxnSpPr>
      <xdr:spPr>
        <a:xfrm>
          <a:off x="4546600" y="67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82981</xdr:rowOff>
    </xdr:from>
    <xdr:ext cx="534377" cy="259045"/>
    <xdr:sp macro="" textlink="">
      <xdr:nvSpPr>
        <xdr:cNvPr id="61" name="人件費最大値テキスト"/>
        <xdr:cNvSpPr txBox="1"/>
      </xdr:nvSpPr>
      <xdr:spPr>
        <a:xfrm>
          <a:off x="4686300" y="522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80,854</a:t>
          </a:r>
          <a:endParaRPr kumimoji="1" lang="ja-JP" altLang="en-US" sz="1000" b="1">
            <a:latin typeface="ＭＳ Ｐゴシック"/>
          </a:endParaRPr>
        </a:p>
      </xdr:txBody>
    </xdr:sp>
    <xdr:clientData/>
  </xdr:oneCellAnchor>
  <xdr:twoCellAnchor>
    <xdr:from>
      <xdr:col>6</xdr:col>
      <xdr:colOff>422275</xdr:colOff>
      <xdr:row>31</xdr:row>
      <xdr:rowOff>136304</xdr:rowOff>
    </xdr:from>
    <xdr:to>
      <xdr:col>6</xdr:col>
      <xdr:colOff>600075</xdr:colOff>
      <xdr:row>31</xdr:row>
      <xdr:rowOff>136304</xdr:rowOff>
    </xdr:to>
    <xdr:cxnSp macro="">
      <xdr:nvCxnSpPr>
        <xdr:cNvPr id="62" name="直線コネクタ 61"/>
        <xdr:cNvCxnSpPr/>
      </xdr:nvCxnSpPr>
      <xdr:spPr>
        <a:xfrm>
          <a:off x="4546600" y="545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106226</xdr:rowOff>
    </xdr:from>
    <xdr:to>
      <xdr:col>6</xdr:col>
      <xdr:colOff>511175</xdr:colOff>
      <xdr:row>32</xdr:row>
      <xdr:rowOff>45909</xdr:rowOff>
    </xdr:to>
    <xdr:cxnSp macro="">
      <xdr:nvCxnSpPr>
        <xdr:cNvPr id="63" name="直線コネクタ 62"/>
        <xdr:cNvCxnSpPr/>
      </xdr:nvCxnSpPr>
      <xdr:spPr>
        <a:xfrm>
          <a:off x="3797300" y="5421176"/>
          <a:ext cx="838200" cy="11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137344</xdr:rowOff>
    </xdr:from>
    <xdr:ext cx="534377" cy="259045"/>
    <xdr:sp macro="" textlink="">
      <xdr:nvSpPr>
        <xdr:cNvPr id="64" name="人件費平均値テキスト"/>
        <xdr:cNvSpPr txBox="1"/>
      </xdr:nvSpPr>
      <xdr:spPr>
        <a:xfrm>
          <a:off x="4686300" y="613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57,606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158917</xdr:rowOff>
    </xdr:from>
    <xdr:to>
      <xdr:col>6</xdr:col>
      <xdr:colOff>561975</xdr:colOff>
      <xdr:row>36</xdr:row>
      <xdr:rowOff>89067</xdr:rowOff>
    </xdr:to>
    <xdr:sp macro="" textlink="">
      <xdr:nvSpPr>
        <xdr:cNvPr id="65" name="フローチャート : 判断 64"/>
        <xdr:cNvSpPr/>
      </xdr:nvSpPr>
      <xdr:spPr>
        <a:xfrm>
          <a:off x="45847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75169</xdr:rowOff>
    </xdr:from>
    <xdr:to>
      <xdr:col>5</xdr:col>
      <xdr:colOff>358775</xdr:colOff>
      <xdr:row>31</xdr:row>
      <xdr:rowOff>106226</xdr:rowOff>
    </xdr:to>
    <xdr:cxnSp macro="">
      <xdr:nvCxnSpPr>
        <xdr:cNvPr id="66" name="直線コネクタ 65"/>
        <xdr:cNvCxnSpPr/>
      </xdr:nvCxnSpPr>
      <xdr:spPr>
        <a:xfrm>
          <a:off x="2908300" y="5390119"/>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164599</xdr:rowOff>
    </xdr:from>
    <xdr:to>
      <xdr:col>5</xdr:col>
      <xdr:colOff>409575</xdr:colOff>
      <xdr:row>36</xdr:row>
      <xdr:rowOff>94749</xdr:rowOff>
    </xdr:to>
    <xdr:sp macro="" textlink="">
      <xdr:nvSpPr>
        <xdr:cNvPr id="67" name="フローチャート : 判断 66"/>
        <xdr:cNvSpPr/>
      </xdr:nvSpPr>
      <xdr:spPr>
        <a:xfrm>
          <a:off x="3746500" y="61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85876</xdr:rowOff>
    </xdr:from>
    <xdr:ext cx="534377" cy="259045"/>
    <xdr:sp macro="" textlink="">
      <xdr:nvSpPr>
        <xdr:cNvPr id="68" name="テキスト ボックス 67"/>
        <xdr:cNvSpPr txBox="1"/>
      </xdr:nvSpPr>
      <xdr:spPr>
        <a:xfrm>
          <a:off x="3530111" y="625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75169</xdr:rowOff>
    </xdr:from>
    <xdr:to>
      <xdr:col>4</xdr:col>
      <xdr:colOff>155575</xdr:colOff>
      <xdr:row>31</xdr:row>
      <xdr:rowOff>97507</xdr:rowOff>
    </xdr:to>
    <xdr:cxnSp macro="">
      <xdr:nvCxnSpPr>
        <xdr:cNvPr id="69" name="直線コネクタ 68"/>
        <xdr:cNvCxnSpPr/>
      </xdr:nvCxnSpPr>
      <xdr:spPr>
        <a:xfrm flipV="1">
          <a:off x="2019300" y="5390119"/>
          <a:ext cx="889000" cy="2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16401</xdr:rowOff>
    </xdr:from>
    <xdr:to>
      <xdr:col>4</xdr:col>
      <xdr:colOff>206375</xdr:colOff>
      <xdr:row>36</xdr:row>
      <xdr:rowOff>118001</xdr:rowOff>
    </xdr:to>
    <xdr:sp macro="" textlink="">
      <xdr:nvSpPr>
        <xdr:cNvPr id="70" name="フローチャート : 判断 69"/>
        <xdr:cNvSpPr/>
      </xdr:nvSpPr>
      <xdr:spPr>
        <a:xfrm>
          <a:off x="2857500" y="618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109128</xdr:rowOff>
    </xdr:from>
    <xdr:ext cx="534377" cy="259045"/>
    <xdr:sp macro="" textlink="">
      <xdr:nvSpPr>
        <xdr:cNvPr id="71" name="テキスト ボックス 70"/>
        <xdr:cNvSpPr txBox="1"/>
      </xdr:nvSpPr>
      <xdr:spPr>
        <a:xfrm>
          <a:off x="2641111" y="62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56,720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43851</xdr:rowOff>
    </xdr:from>
    <xdr:to>
      <xdr:col>2</xdr:col>
      <xdr:colOff>638175</xdr:colOff>
      <xdr:row>31</xdr:row>
      <xdr:rowOff>97507</xdr:rowOff>
    </xdr:to>
    <xdr:cxnSp macro="">
      <xdr:nvCxnSpPr>
        <xdr:cNvPr id="72" name="直線コネクタ 71"/>
        <xdr:cNvCxnSpPr/>
      </xdr:nvCxnSpPr>
      <xdr:spPr>
        <a:xfrm>
          <a:off x="1130300" y="5358801"/>
          <a:ext cx="889000" cy="5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55100</xdr:rowOff>
    </xdr:from>
    <xdr:to>
      <xdr:col>3</xdr:col>
      <xdr:colOff>3175</xdr:colOff>
      <xdr:row>36</xdr:row>
      <xdr:rowOff>156700</xdr:rowOff>
    </xdr:to>
    <xdr:sp macro="" textlink="">
      <xdr:nvSpPr>
        <xdr:cNvPr id="73" name="フローチャート : 判断 72"/>
        <xdr:cNvSpPr/>
      </xdr:nvSpPr>
      <xdr:spPr>
        <a:xfrm>
          <a:off x="1968500" y="62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147827</xdr:rowOff>
    </xdr:from>
    <xdr:ext cx="534377" cy="259045"/>
    <xdr:sp macro="" textlink="">
      <xdr:nvSpPr>
        <xdr:cNvPr id="74" name="テキスト ボックス 73"/>
        <xdr:cNvSpPr txBox="1"/>
      </xdr:nvSpPr>
      <xdr:spPr>
        <a:xfrm>
          <a:off x="1752111" y="632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55,535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157611</xdr:rowOff>
    </xdr:from>
    <xdr:to>
      <xdr:col>1</xdr:col>
      <xdr:colOff>485775</xdr:colOff>
      <xdr:row>36</xdr:row>
      <xdr:rowOff>87761</xdr:rowOff>
    </xdr:to>
    <xdr:sp macro="" textlink="">
      <xdr:nvSpPr>
        <xdr:cNvPr id="75" name="フローチャート : 判断 74"/>
        <xdr:cNvSpPr/>
      </xdr:nvSpPr>
      <xdr:spPr>
        <a:xfrm>
          <a:off x="1079500" y="615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78888</xdr:rowOff>
    </xdr:from>
    <xdr:ext cx="534377" cy="259045"/>
    <xdr:sp macro="" textlink="">
      <xdr:nvSpPr>
        <xdr:cNvPr id="76" name="テキスト ボックス 75"/>
        <xdr:cNvSpPr txBox="1"/>
      </xdr:nvSpPr>
      <xdr:spPr>
        <a:xfrm>
          <a:off x="863111" y="625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57,646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166559</xdr:rowOff>
    </xdr:from>
    <xdr:to>
      <xdr:col>6</xdr:col>
      <xdr:colOff>561975</xdr:colOff>
      <xdr:row>32</xdr:row>
      <xdr:rowOff>96709</xdr:rowOff>
    </xdr:to>
    <xdr:sp macro="" textlink="">
      <xdr:nvSpPr>
        <xdr:cNvPr id="82" name="円/楕円 81"/>
        <xdr:cNvSpPr/>
      </xdr:nvSpPr>
      <xdr:spPr>
        <a:xfrm>
          <a:off x="4584700" y="54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81486</xdr:rowOff>
    </xdr:from>
    <xdr:ext cx="534377" cy="259045"/>
    <xdr:sp macro="" textlink="">
      <xdr:nvSpPr>
        <xdr:cNvPr id="83" name="人件費該当値テキスト"/>
        <xdr:cNvSpPr txBox="1"/>
      </xdr:nvSpPr>
      <xdr:spPr>
        <a:xfrm>
          <a:off x="4686300" y="539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78,372</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55426</xdr:rowOff>
    </xdr:from>
    <xdr:to>
      <xdr:col>5</xdr:col>
      <xdr:colOff>409575</xdr:colOff>
      <xdr:row>31</xdr:row>
      <xdr:rowOff>157026</xdr:rowOff>
    </xdr:to>
    <xdr:sp macro="" textlink="">
      <xdr:nvSpPr>
        <xdr:cNvPr id="84" name="円/楕円 83"/>
        <xdr:cNvSpPr/>
      </xdr:nvSpPr>
      <xdr:spPr>
        <a:xfrm>
          <a:off x="3746500" y="53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2103</xdr:rowOff>
    </xdr:from>
    <xdr:ext cx="534377" cy="259045"/>
    <xdr:sp macro="" textlink="">
      <xdr:nvSpPr>
        <xdr:cNvPr id="85" name="テキスト ボックス 84"/>
        <xdr:cNvSpPr txBox="1"/>
      </xdr:nvSpPr>
      <xdr:spPr>
        <a:xfrm>
          <a:off x="3530111" y="514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81,775</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24369</xdr:rowOff>
    </xdr:from>
    <xdr:to>
      <xdr:col>4</xdr:col>
      <xdr:colOff>206375</xdr:colOff>
      <xdr:row>31</xdr:row>
      <xdr:rowOff>125969</xdr:rowOff>
    </xdr:to>
    <xdr:sp macro="" textlink="">
      <xdr:nvSpPr>
        <xdr:cNvPr id="86" name="円/楕円 85"/>
        <xdr:cNvSpPr/>
      </xdr:nvSpPr>
      <xdr:spPr>
        <a:xfrm>
          <a:off x="2857500" y="533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29</xdr:row>
      <xdr:rowOff>142496</xdr:rowOff>
    </xdr:from>
    <xdr:ext cx="534377" cy="259045"/>
    <xdr:sp macro="" textlink="">
      <xdr:nvSpPr>
        <xdr:cNvPr id="87" name="テキスト ボックス 86"/>
        <xdr:cNvSpPr txBox="1"/>
      </xdr:nvSpPr>
      <xdr:spPr>
        <a:xfrm>
          <a:off x="2641111" y="511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82,726</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46707</xdr:rowOff>
    </xdr:from>
    <xdr:to>
      <xdr:col>3</xdr:col>
      <xdr:colOff>3175</xdr:colOff>
      <xdr:row>31</xdr:row>
      <xdr:rowOff>148307</xdr:rowOff>
    </xdr:to>
    <xdr:sp macro="" textlink="">
      <xdr:nvSpPr>
        <xdr:cNvPr id="88" name="円/楕円 87"/>
        <xdr:cNvSpPr/>
      </xdr:nvSpPr>
      <xdr:spPr>
        <a:xfrm>
          <a:off x="1968500" y="53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29</xdr:row>
      <xdr:rowOff>164834</xdr:rowOff>
    </xdr:from>
    <xdr:ext cx="534377" cy="259045"/>
    <xdr:sp macro="" textlink="">
      <xdr:nvSpPr>
        <xdr:cNvPr id="89" name="テキスト ボックス 88"/>
        <xdr:cNvSpPr txBox="1"/>
      </xdr:nvSpPr>
      <xdr:spPr>
        <a:xfrm>
          <a:off x="1752111" y="513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82,042</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164501</xdr:rowOff>
    </xdr:from>
    <xdr:to>
      <xdr:col>1</xdr:col>
      <xdr:colOff>485775</xdr:colOff>
      <xdr:row>31</xdr:row>
      <xdr:rowOff>94651</xdr:rowOff>
    </xdr:to>
    <xdr:sp macro="" textlink="">
      <xdr:nvSpPr>
        <xdr:cNvPr id="90" name="円/楕円 89"/>
        <xdr:cNvSpPr/>
      </xdr:nvSpPr>
      <xdr:spPr>
        <a:xfrm>
          <a:off x="1079500" y="530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111178</xdr:rowOff>
    </xdr:from>
    <xdr:ext cx="534377" cy="259045"/>
    <xdr:sp macro="" textlink="">
      <xdr:nvSpPr>
        <xdr:cNvPr id="91" name="テキスト ボックス 90"/>
        <xdr:cNvSpPr txBox="1"/>
      </xdr:nvSpPr>
      <xdr:spPr>
        <a:xfrm>
          <a:off x="863111" y="508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83,685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69126</xdr:rowOff>
    </xdr:from>
    <xdr:to>
      <xdr:col>6</xdr:col>
      <xdr:colOff>510540</xdr:colOff>
      <xdr:row>59</xdr:row>
      <xdr:rowOff>8534</xdr:rowOff>
    </xdr:to>
    <xdr:cxnSp macro="">
      <xdr:nvCxnSpPr>
        <xdr:cNvPr id="116" name="直線コネクタ 115"/>
        <xdr:cNvCxnSpPr/>
      </xdr:nvCxnSpPr>
      <xdr:spPr>
        <a:xfrm flipV="1">
          <a:off x="4633595" y="8641626"/>
          <a:ext cx="1270" cy="1482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12361</xdr:rowOff>
    </xdr:from>
    <xdr:ext cx="534377" cy="259045"/>
    <xdr:sp macro="" textlink="">
      <xdr:nvSpPr>
        <xdr:cNvPr id="117" name="物件費最小値テキスト"/>
        <xdr:cNvSpPr txBox="1"/>
      </xdr:nvSpPr>
      <xdr:spPr>
        <a:xfrm>
          <a:off x="4686300" y="101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32,828</a:t>
          </a:r>
          <a:endParaRPr kumimoji="1" lang="ja-JP" altLang="en-US" sz="1000" b="1">
            <a:latin typeface="ＭＳ Ｐゴシック"/>
          </a:endParaRPr>
        </a:p>
      </xdr:txBody>
    </xdr:sp>
    <xdr:clientData/>
  </xdr:oneCellAnchor>
  <xdr:twoCellAnchor>
    <xdr:from>
      <xdr:col>6</xdr:col>
      <xdr:colOff>422275</xdr:colOff>
      <xdr:row>59</xdr:row>
      <xdr:rowOff>8534</xdr:rowOff>
    </xdr:from>
    <xdr:to>
      <xdr:col>6</xdr:col>
      <xdr:colOff>600075</xdr:colOff>
      <xdr:row>59</xdr:row>
      <xdr:rowOff>8534</xdr:rowOff>
    </xdr:to>
    <xdr:cxnSp macro="">
      <xdr:nvCxnSpPr>
        <xdr:cNvPr id="118" name="直線コネクタ 117"/>
        <xdr:cNvCxnSpPr/>
      </xdr:nvCxnSpPr>
      <xdr:spPr>
        <a:xfrm>
          <a:off x="4546600" y="1012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15803</xdr:rowOff>
    </xdr:from>
    <xdr:ext cx="599010" cy="259045"/>
    <xdr:sp macro="" textlink="">
      <xdr:nvSpPr>
        <xdr:cNvPr id="119" name="物件費最大値テキスト"/>
        <xdr:cNvSpPr txBox="1"/>
      </xdr:nvSpPr>
      <xdr:spPr>
        <a:xfrm>
          <a:off x="4686300" y="841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149,557</a:t>
          </a:r>
          <a:endParaRPr kumimoji="1" lang="ja-JP" altLang="en-US" sz="1000" b="1">
            <a:latin typeface="ＭＳ Ｐゴシック"/>
          </a:endParaRPr>
        </a:p>
      </xdr:txBody>
    </xdr:sp>
    <xdr:clientData/>
  </xdr:oneCellAnchor>
  <xdr:twoCellAnchor>
    <xdr:from>
      <xdr:col>6</xdr:col>
      <xdr:colOff>422275</xdr:colOff>
      <xdr:row>50</xdr:row>
      <xdr:rowOff>69126</xdr:rowOff>
    </xdr:from>
    <xdr:to>
      <xdr:col>6</xdr:col>
      <xdr:colOff>600075</xdr:colOff>
      <xdr:row>50</xdr:row>
      <xdr:rowOff>69126</xdr:rowOff>
    </xdr:to>
    <xdr:cxnSp macro="">
      <xdr:nvCxnSpPr>
        <xdr:cNvPr id="120" name="直線コネクタ 119"/>
        <xdr:cNvCxnSpPr/>
      </xdr:nvCxnSpPr>
      <xdr:spPr>
        <a:xfrm>
          <a:off x="4546600" y="86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166167</xdr:rowOff>
    </xdr:from>
    <xdr:to>
      <xdr:col>6</xdr:col>
      <xdr:colOff>511175</xdr:colOff>
      <xdr:row>58</xdr:row>
      <xdr:rowOff>22987</xdr:rowOff>
    </xdr:to>
    <xdr:cxnSp macro="">
      <xdr:nvCxnSpPr>
        <xdr:cNvPr id="121" name="直線コネクタ 120"/>
        <xdr:cNvCxnSpPr/>
      </xdr:nvCxnSpPr>
      <xdr:spPr>
        <a:xfrm flipV="1">
          <a:off x="3797300" y="9938817"/>
          <a:ext cx="8382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126954</xdr:rowOff>
    </xdr:from>
    <xdr:ext cx="534377" cy="259045"/>
    <xdr:sp macro="" textlink="">
      <xdr:nvSpPr>
        <xdr:cNvPr id="122" name="物件費平均値テキスト"/>
        <xdr:cNvSpPr txBox="1"/>
      </xdr:nvSpPr>
      <xdr:spPr>
        <a:xfrm>
          <a:off x="4686300" y="9728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48,305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104077</xdr:rowOff>
    </xdr:from>
    <xdr:to>
      <xdr:col>6</xdr:col>
      <xdr:colOff>561975</xdr:colOff>
      <xdr:row>58</xdr:row>
      <xdr:rowOff>34227</xdr:rowOff>
    </xdr:to>
    <xdr:sp macro="" textlink="">
      <xdr:nvSpPr>
        <xdr:cNvPr id="123" name="フローチャート : 判断 122"/>
        <xdr:cNvSpPr/>
      </xdr:nvSpPr>
      <xdr:spPr>
        <a:xfrm>
          <a:off x="45847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22987</xdr:rowOff>
    </xdr:from>
    <xdr:to>
      <xdr:col>5</xdr:col>
      <xdr:colOff>358775</xdr:colOff>
      <xdr:row>58</xdr:row>
      <xdr:rowOff>37326</xdr:rowOff>
    </xdr:to>
    <xdr:cxnSp macro="">
      <xdr:nvCxnSpPr>
        <xdr:cNvPr id="124" name="直線コネクタ 123"/>
        <xdr:cNvCxnSpPr/>
      </xdr:nvCxnSpPr>
      <xdr:spPr>
        <a:xfrm flipV="1">
          <a:off x="2908300" y="9967087"/>
          <a:ext cx="889000" cy="1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118211</xdr:rowOff>
    </xdr:from>
    <xdr:to>
      <xdr:col>5</xdr:col>
      <xdr:colOff>409575</xdr:colOff>
      <xdr:row>58</xdr:row>
      <xdr:rowOff>48361</xdr:rowOff>
    </xdr:to>
    <xdr:sp macro="" textlink="">
      <xdr:nvSpPr>
        <xdr:cNvPr id="125" name="フローチャート : 判断 124"/>
        <xdr:cNvSpPr/>
      </xdr:nvSpPr>
      <xdr:spPr>
        <a:xfrm>
          <a:off x="3746500" y="989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64888</xdr:rowOff>
    </xdr:from>
    <xdr:ext cx="534377" cy="259045"/>
    <xdr:sp macro="" textlink="">
      <xdr:nvSpPr>
        <xdr:cNvPr id="126" name="テキスト ボックス 125"/>
        <xdr:cNvSpPr txBox="1"/>
      </xdr:nvSpPr>
      <xdr:spPr>
        <a:xfrm>
          <a:off x="3530111" y="966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47,192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37326</xdr:rowOff>
    </xdr:from>
    <xdr:to>
      <xdr:col>4</xdr:col>
      <xdr:colOff>155575</xdr:colOff>
      <xdr:row>58</xdr:row>
      <xdr:rowOff>126974</xdr:rowOff>
    </xdr:to>
    <xdr:cxnSp macro="">
      <xdr:nvCxnSpPr>
        <xdr:cNvPr id="127" name="直線コネクタ 126"/>
        <xdr:cNvCxnSpPr/>
      </xdr:nvCxnSpPr>
      <xdr:spPr>
        <a:xfrm flipV="1">
          <a:off x="2019300" y="9981426"/>
          <a:ext cx="889000" cy="8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133833</xdr:rowOff>
    </xdr:from>
    <xdr:to>
      <xdr:col>4</xdr:col>
      <xdr:colOff>206375</xdr:colOff>
      <xdr:row>58</xdr:row>
      <xdr:rowOff>63983</xdr:rowOff>
    </xdr:to>
    <xdr:sp macro="" textlink="">
      <xdr:nvSpPr>
        <xdr:cNvPr id="128" name="フローチャート : 判断 127"/>
        <xdr:cNvSpPr/>
      </xdr:nvSpPr>
      <xdr:spPr>
        <a:xfrm>
          <a:off x="2857500" y="990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80510</xdr:rowOff>
    </xdr:from>
    <xdr:ext cx="534377" cy="259045"/>
    <xdr:sp macro="" textlink="">
      <xdr:nvSpPr>
        <xdr:cNvPr id="129" name="テキスト ボックス 128"/>
        <xdr:cNvSpPr txBox="1"/>
      </xdr:nvSpPr>
      <xdr:spPr>
        <a:xfrm>
          <a:off x="2641111" y="968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126974</xdr:rowOff>
    </xdr:from>
    <xdr:to>
      <xdr:col>2</xdr:col>
      <xdr:colOff>638175</xdr:colOff>
      <xdr:row>58</xdr:row>
      <xdr:rowOff>139027</xdr:rowOff>
    </xdr:to>
    <xdr:cxnSp macro="">
      <xdr:nvCxnSpPr>
        <xdr:cNvPr id="130" name="直線コネクタ 129"/>
        <xdr:cNvCxnSpPr/>
      </xdr:nvCxnSpPr>
      <xdr:spPr>
        <a:xfrm flipV="1">
          <a:off x="1130300" y="10071074"/>
          <a:ext cx="889000" cy="1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3111</xdr:rowOff>
    </xdr:from>
    <xdr:to>
      <xdr:col>3</xdr:col>
      <xdr:colOff>3175</xdr:colOff>
      <xdr:row>58</xdr:row>
      <xdr:rowOff>104711</xdr:rowOff>
    </xdr:to>
    <xdr:sp macro="" textlink="">
      <xdr:nvSpPr>
        <xdr:cNvPr id="131" name="フローチャート : 判断 130"/>
        <xdr:cNvSpPr/>
      </xdr:nvSpPr>
      <xdr:spPr>
        <a:xfrm>
          <a:off x="1968500" y="994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121238</xdr:rowOff>
    </xdr:from>
    <xdr:ext cx="534377" cy="259045"/>
    <xdr:sp macro="" textlink="">
      <xdr:nvSpPr>
        <xdr:cNvPr id="132" name="テキスト ボックス 131"/>
        <xdr:cNvSpPr txBox="1"/>
      </xdr:nvSpPr>
      <xdr:spPr>
        <a:xfrm>
          <a:off x="1752111" y="972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42,755</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4369</xdr:rowOff>
    </xdr:from>
    <xdr:to>
      <xdr:col>1</xdr:col>
      <xdr:colOff>485775</xdr:colOff>
      <xdr:row>58</xdr:row>
      <xdr:rowOff>105969</xdr:rowOff>
    </xdr:to>
    <xdr:sp macro="" textlink="">
      <xdr:nvSpPr>
        <xdr:cNvPr id="133" name="フローチャート : 判断 132"/>
        <xdr:cNvSpPr/>
      </xdr:nvSpPr>
      <xdr:spPr>
        <a:xfrm>
          <a:off x="1079500" y="994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122496</xdr:rowOff>
    </xdr:from>
    <xdr:ext cx="534377" cy="259045"/>
    <xdr:sp macro="" textlink="">
      <xdr:nvSpPr>
        <xdr:cNvPr id="134" name="テキスト ボックス 133"/>
        <xdr:cNvSpPr txBox="1"/>
      </xdr:nvSpPr>
      <xdr:spPr>
        <a:xfrm>
          <a:off x="863111" y="972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115367</xdr:rowOff>
    </xdr:from>
    <xdr:to>
      <xdr:col>6</xdr:col>
      <xdr:colOff>561975</xdr:colOff>
      <xdr:row>58</xdr:row>
      <xdr:rowOff>45517</xdr:rowOff>
    </xdr:to>
    <xdr:sp macro="" textlink="">
      <xdr:nvSpPr>
        <xdr:cNvPr id="140" name="円/楕円 139"/>
        <xdr:cNvSpPr/>
      </xdr:nvSpPr>
      <xdr:spPr>
        <a:xfrm>
          <a:off x="4584700" y="98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93794</xdr:rowOff>
    </xdr:from>
    <xdr:ext cx="534377" cy="259045"/>
    <xdr:sp macro="" textlink="">
      <xdr:nvSpPr>
        <xdr:cNvPr id="141" name="物件費該当値テキスト"/>
        <xdr:cNvSpPr txBox="1"/>
      </xdr:nvSpPr>
      <xdr:spPr>
        <a:xfrm>
          <a:off x="4686300"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47,416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143637</xdr:rowOff>
    </xdr:from>
    <xdr:to>
      <xdr:col>5</xdr:col>
      <xdr:colOff>409575</xdr:colOff>
      <xdr:row>58</xdr:row>
      <xdr:rowOff>73787</xdr:rowOff>
    </xdr:to>
    <xdr:sp macro="" textlink="">
      <xdr:nvSpPr>
        <xdr:cNvPr id="142" name="円/楕円 141"/>
        <xdr:cNvSpPr/>
      </xdr:nvSpPr>
      <xdr:spPr>
        <a:xfrm>
          <a:off x="3746500" y="991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64914</xdr:rowOff>
    </xdr:from>
    <xdr:ext cx="534377" cy="259045"/>
    <xdr:sp macro="" textlink="">
      <xdr:nvSpPr>
        <xdr:cNvPr id="143" name="テキスト ボックス 142"/>
        <xdr:cNvSpPr txBox="1"/>
      </xdr:nvSpPr>
      <xdr:spPr>
        <a:xfrm>
          <a:off x="3530111" y="1000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45,190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157976</xdr:rowOff>
    </xdr:from>
    <xdr:to>
      <xdr:col>4</xdr:col>
      <xdr:colOff>206375</xdr:colOff>
      <xdr:row>58</xdr:row>
      <xdr:rowOff>88126</xdr:rowOff>
    </xdr:to>
    <xdr:sp macro="" textlink="">
      <xdr:nvSpPr>
        <xdr:cNvPr id="144" name="円/楕円 143"/>
        <xdr:cNvSpPr/>
      </xdr:nvSpPr>
      <xdr:spPr>
        <a:xfrm>
          <a:off x="2857500" y="993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79253</xdr:rowOff>
    </xdr:from>
    <xdr:ext cx="534377" cy="259045"/>
    <xdr:sp macro="" textlink="">
      <xdr:nvSpPr>
        <xdr:cNvPr id="145" name="テキスト ボックス 144"/>
        <xdr:cNvSpPr txBox="1"/>
      </xdr:nvSpPr>
      <xdr:spPr>
        <a:xfrm>
          <a:off x="2641111" y="100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44,061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76174</xdr:rowOff>
    </xdr:from>
    <xdr:to>
      <xdr:col>3</xdr:col>
      <xdr:colOff>3175</xdr:colOff>
      <xdr:row>59</xdr:row>
      <xdr:rowOff>6324</xdr:rowOff>
    </xdr:to>
    <xdr:sp macro="" textlink="">
      <xdr:nvSpPr>
        <xdr:cNvPr id="146" name="円/楕円 145"/>
        <xdr:cNvSpPr/>
      </xdr:nvSpPr>
      <xdr:spPr>
        <a:xfrm>
          <a:off x="1968500" y="1002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168901</xdr:rowOff>
    </xdr:from>
    <xdr:ext cx="534377" cy="259045"/>
    <xdr:sp macro="" textlink="">
      <xdr:nvSpPr>
        <xdr:cNvPr id="147" name="テキスト ボックス 146"/>
        <xdr:cNvSpPr txBox="1"/>
      </xdr:nvSpPr>
      <xdr:spPr>
        <a:xfrm>
          <a:off x="1752111" y="1011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88227</xdr:rowOff>
    </xdr:from>
    <xdr:to>
      <xdr:col>1</xdr:col>
      <xdr:colOff>485775</xdr:colOff>
      <xdr:row>59</xdr:row>
      <xdr:rowOff>18377</xdr:rowOff>
    </xdr:to>
    <xdr:sp macro="" textlink="">
      <xdr:nvSpPr>
        <xdr:cNvPr id="148" name="円/楕円 147"/>
        <xdr:cNvSpPr/>
      </xdr:nvSpPr>
      <xdr:spPr>
        <a:xfrm>
          <a:off x="1079500" y="1003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9504</xdr:rowOff>
    </xdr:from>
    <xdr:ext cx="534377" cy="259045"/>
    <xdr:sp macro="" textlink="">
      <xdr:nvSpPr>
        <xdr:cNvPr id="149" name="テキスト ボックス 148"/>
        <xdr:cNvSpPr txBox="1"/>
      </xdr:nvSpPr>
      <xdr:spPr>
        <a:xfrm>
          <a:off x="863111" y="101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23368</xdr:rowOff>
    </xdr:from>
    <xdr:to>
      <xdr:col>6</xdr:col>
      <xdr:colOff>510540</xdr:colOff>
      <xdr:row>79</xdr:row>
      <xdr:rowOff>1015</xdr:rowOff>
    </xdr:to>
    <xdr:cxnSp macro="">
      <xdr:nvCxnSpPr>
        <xdr:cNvPr id="173" name="直線コネクタ 172"/>
        <xdr:cNvCxnSpPr/>
      </xdr:nvCxnSpPr>
      <xdr:spPr>
        <a:xfrm flipV="1">
          <a:off x="4633595" y="12024868"/>
          <a:ext cx="1270" cy="152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4842</xdr:rowOff>
    </xdr:from>
    <xdr:ext cx="378565" cy="259045"/>
    <xdr:sp macro="" textlink="">
      <xdr:nvSpPr>
        <xdr:cNvPr id="174" name="維持補修費最小値テキスト"/>
        <xdr:cNvSpPr txBox="1"/>
      </xdr:nvSpPr>
      <xdr:spPr>
        <a:xfrm>
          <a:off x="4686300" y="1354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6</xdr:col>
      <xdr:colOff>422275</xdr:colOff>
      <xdr:row>79</xdr:row>
      <xdr:rowOff>1015</xdr:rowOff>
    </xdr:from>
    <xdr:to>
      <xdr:col>6</xdr:col>
      <xdr:colOff>600075</xdr:colOff>
      <xdr:row>79</xdr:row>
      <xdr:rowOff>1015</xdr:rowOff>
    </xdr:to>
    <xdr:cxnSp macro="">
      <xdr:nvCxnSpPr>
        <xdr:cNvPr id="175" name="直線コネクタ 174"/>
        <xdr:cNvCxnSpPr/>
      </xdr:nvCxnSpPr>
      <xdr:spPr>
        <a:xfrm>
          <a:off x="4546600" y="1354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141495</xdr:rowOff>
    </xdr:from>
    <xdr:ext cx="534377" cy="259045"/>
    <xdr:sp macro="" textlink="">
      <xdr:nvSpPr>
        <xdr:cNvPr id="176" name="維持補修費最大値テキスト"/>
        <xdr:cNvSpPr txBox="1"/>
      </xdr:nvSpPr>
      <xdr:spPr>
        <a:xfrm>
          <a:off x="4686300" y="1180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12,316</a:t>
          </a:r>
          <a:endParaRPr kumimoji="1" lang="ja-JP" altLang="en-US" sz="1000" b="1">
            <a:latin typeface="ＭＳ Ｐゴシック"/>
          </a:endParaRPr>
        </a:p>
      </xdr:txBody>
    </xdr:sp>
    <xdr:clientData/>
  </xdr:oneCellAnchor>
  <xdr:twoCellAnchor>
    <xdr:from>
      <xdr:col>6</xdr:col>
      <xdr:colOff>422275</xdr:colOff>
      <xdr:row>70</xdr:row>
      <xdr:rowOff>23368</xdr:rowOff>
    </xdr:from>
    <xdr:to>
      <xdr:col>6</xdr:col>
      <xdr:colOff>600075</xdr:colOff>
      <xdr:row>70</xdr:row>
      <xdr:rowOff>23368</xdr:rowOff>
    </xdr:to>
    <xdr:cxnSp macro="">
      <xdr:nvCxnSpPr>
        <xdr:cNvPr id="177" name="直線コネクタ 176"/>
        <xdr:cNvCxnSpPr/>
      </xdr:nvCxnSpPr>
      <xdr:spPr>
        <a:xfrm>
          <a:off x="4546600" y="12024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48006</xdr:rowOff>
    </xdr:from>
    <xdr:to>
      <xdr:col>6</xdr:col>
      <xdr:colOff>511175</xdr:colOff>
      <xdr:row>76</xdr:row>
      <xdr:rowOff>56387</xdr:rowOff>
    </xdr:to>
    <xdr:cxnSp macro="">
      <xdr:nvCxnSpPr>
        <xdr:cNvPr id="178" name="直線コネクタ 177"/>
        <xdr:cNvCxnSpPr/>
      </xdr:nvCxnSpPr>
      <xdr:spPr>
        <a:xfrm>
          <a:off x="3797300" y="13078206"/>
          <a:ext cx="8382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8272</xdr:rowOff>
    </xdr:from>
    <xdr:ext cx="469744" cy="259045"/>
    <xdr:sp macro="" textlink="">
      <xdr:nvSpPr>
        <xdr:cNvPr id="179" name="維持補修費平均値テキスト"/>
        <xdr:cNvSpPr txBox="1"/>
      </xdr:nvSpPr>
      <xdr:spPr>
        <a:xfrm>
          <a:off x="4686300" y="12867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156845</xdr:rowOff>
    </xdr:from>
    <xdr:to>
      <xdr:col>6</xdr:col>
      <xdr:colOff>561975</xdr:colOff>
      <xdr:row>76</xdr:row>
      <xdr:rowOff>86995</xdr:rowOff>
    </xdr:to>
    <xdr:sp macro="" textlink="">
      <xdr:nvSpPr>
        <xdr:cNvPr id="180" name="フローチャート : 判断 179"/>
        <xdr:cNvSpPr/>
      </xdr:nvSpPr>
      <xdr:spPr>
        <a:xfrm>
          <a:off x="45847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35433</xdr:rowOff>
    </xdr:from>
    <xdr:to>
      <xdr:col>5</xdr:col>
      <xdr:colOff>358775</xdr:colOff>
      <xdr:row>76</xdr:row>
      <xdr:rowOff>48006</xdr:rowOff>
    </xdr:to>
    <xdr:cxnSp macro="">
      <xdr:nvCxnSpPr>
        <xdr:cNvPr id="181" name="直線コネクタ 180"/>
        <xdr:cNvCxnSpPr/>
      </xdr:nvCxnSpPr>
      <xdr:spPr>
        <a:xfrm>
          <a:off x="2908300" y="1306563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141097</xdr:rowOff>
    </xdr:from>
    <xdr:to>
      <xdr:col>5</xdr:col>
      <xdr:colOff>409575</xdr:colOff>
      <xdr:row>76</xdr:row>
      <xdr:rowOff>71247</xdr:rowOff>
    </xdr:to>
    <xdr:sp macro="" textlink="">
      <xdr:nvSpPr>
        <xdr:cNvPr id="182" name="フローチャート : 判断 181"/>
        <xdr:cNvSpPr/>
      </xdr:nvSpPr>
      <xdr:spPr>
        <a:xfrm>
          <a:off x="3746500" y="129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87774</xdr:rowOff>
    </xdr:from>
    <xdr:ext cx="469744" cy="259045"/>
    <xdr:sp macro="" textlink="">
      <xdr:nvSpPr>
        <xdr:cNvPr id="183" name="テキスト ボックス 182"/>
        <xdr:cNvSpPr txBox="1"/>
      </xdr:nvSpPr>
      <xdr:spPr>
        <a:xfrm>
          <a:off x="3562427" y="127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154940</xdr:rowOff>
    </xdr:from>
    <xdr:to>
      <xdr:col>4</xdr:col>
      <xdr:colOff>155575</xdr:colOff>
      <xdr:row>76</xdr:row>
      <xdr:rowOff>35433</xdr:rowOff>
    </xdr:to>
    <xdr:cxnSp macro="">
      <xdr:nvCxnSpPr>
        <xdr:cNvPr id="184" name="直線コネクタ 183"/>
        <xdr:cNvCxnSpPr/>
      </xdr:nvCxnSpPr>
      <xdr:spPr>
        <a:xfrm>
          <a:off x="2019300" y="12842240"/>
          <a:ext cx="889000" cy="2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123063</xdr:rowOff>
    </xdr:from>
    <xdr:to>
      <xdr:col>4</xdr:col>
      <xdr:colOff>206375</xdr:colOff>
      <xdr:row>76</xdr:row>
      <xdr:rowOff>53212</xdr:rowOff>
    </xdr:to>
    <xdr:sp macro="" textlink="">
      <xdr:nvSpPr>
        <xdr:cNvPr id="185" name="フローチャート : 判断 184"/>
        <xdr:cNvSpPr/>
      </xdr:nvSpPr>
      <xdr:spPr>
        <a:xfrm>
          <a:off x="2857500" y="12981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69740</xdr:rowOff>
    </xdr:from>
    <xdr:ext cx="469744" cy="259045"/>
    <xdr:sp macro="" textlink="">
      <xdr:nvSpPr>
        <xdr:cNvPr id="186" name="テキスト ボックス 185"/>
        <xdr:cNvSpPr txBox="1"/>
      </xdr:nvSpPr>
      <xdr:spPr>
        <a:xfrm>
          <a:off x="2673427" y="1275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154940</xdr:rowOff>
    </xdr:from>
    <xdr:to>
      <xdr:col>2</xdr:col>
      <xdr:colOff>638175</xdr:colOff>
      <xdr:row>75</xdr:row>
      <xdr:rowOff>5969</xdr:rowOff>
    </xdr:to>
    <xdr:cxnSp macro="">
      <xdr:nvCxnSpPr>
        <xdr:cNvPr id="187" name="直線コネクタ 186"/>
        <xdr:cNvCxnSpPr/>
      </xdr:nvCxnSpPr>
      <xdr:spPr>
        <a:xfrm flipV="1">
          <a:off x="1130300" y="12842240"/>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155321</xdr:rowOff>
    </xdr:from>
    <xdr:to>
      <xdr:col>3</xdr:col>
      <xdr:colOff>3175</xdr:colOff>
      <xdr:row>76</xdr:row>
      <xdr:rowOff>85471</xdr:rowOff>
    </xdr:to>
    <xdr:sp macro="" textlink="">
      <xdr:nvSpPr>
        <xdr:cNvPr id="188" name="フローチャート : 判断 187"/>
        <xdr:cNvSpPr/>
      </xdr:nvSpPr>
      <xdr:spPr>
        <a:xfrm>
          <a:off x="1968500" y="130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76598</xdr:rowOff>
    </xdr:from>
    <xdr:ext cx="469744" cy="259045"/>
    <xdr:sp macro="" textlink="">
      <xdr:nvSpPr>
        <xdr:cNvPr id="189" name="テキスト ボックス 188"/>
        <xdr:cNvSpPr txBox="1"/>
      </xdr:nvSpPr>
      <xdr:spPr>
        <a:xfrm>
          <a:off x="1784427" y="1310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4,127</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155575</xdr:rowOff>
    </xdr:from>
    <xdr:to>
      <xdr:col>1</xdr:col>
      <xdr:colOff>485775</xdr:colOff>
      <xdr:row>76</xdr:row>
      <xdr:rowOff>85725</xdr:rowOff>
    </xdr:to>
    <xdr:sp macro="" textlink="">
      <xdr:nvSpPr>
        <xdr:cNvPr id="190" name="フローチャート : 判断 189"/>
        <xdr:cNvSpPr/>
      </xdr:nvSpPr>
      <xdr:spPr>
        <a:xfrm>
          <a:off x="1079500" y="1301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76852</xdr:rowOff>
    </xdr:from>
    <xdr:ext cx="469744" cy="259045"/>
    <xdr:sp macro="" textlink="">
      <xdr:nvSpPr>
        <xdr:cNvPr id="191" name="テキスト ボックス 190"/>
        <xdr:cNvSpPr txBox="1"/>
      </xdr:nvSpPr>
      <xdr:spPr>
        <a:xfrm>
          <a:off x="895427" y="1310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5587</xdr:rowOff>
    </xdr:from>
    <xdr:to>
      <xdr:col>6</xdr:col>
      <xdr:colOff>561975</xdr:colOff>
      <xdr:row>76</xdr:row>
      <xdr:rowOff>107187</xdr:rowOff>
    </xdr:to>
    <xdr:sp macro="" textlink="">
      <xdr:nvSpPr>
        <xdr:cNvPr id="197" name="円/楕円 196"/>
        <xdr:cNvSpPr/>
      </xdr:nvSpPr>
      <xdr:spPr>
        <a:xfrm>
          <a:off x="4584700" y="1303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155464</xdr:rowOff>
    </xdr:from>
    <xdr:ext cx="469744" cy="259045"/>
    <xdr:sp macro="" textlink="">
      <xdr:nvSpPr>
        <xdr:cNvPr id="198" name="維持補修費該当値テキスト"/>
        <xdr:cNvSpPr txBox="1"/>
      </xdr:nvSpPr>
      <xdr:spPr>
        <a:xfrm>
          <a:off x="4686300" y="13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3,956</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168656</xdr:rowOff>
    </xdr:from>
    <xdr:to>
      <xdr:col>5</xdr:col>
      <xdr:colOff>409575</xdr:colOff>
      <xdr:row>76</xdr:row>
      <xdr:rowOff>98806</xdr:rowOff>
    </xdr:to>
    <xdr:sp macro="" textlink="">
      <xdr:nvSpPr>
        <xdr:cNvPr id="199" name="円/楕円 198"/>
        <xdr:cNvSpPr/>
      </xdr:nvSpPr>
      <xdr:spPr>
        <a:xfrm>
          <a:off x="3746500" y="1302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89933</xdr:rowOff>
    </xdr:from>
    <xdr:ext cx="469744" cy="259045"/>
    <xdr:sp macro="" textlink="">
      <xdr:nvSpPr>
        <xdr:cNvPr id="200" name="テキスト ボックス 199"/>
        <xdr:cNvSpPr txBox="1"/>
      </xdr:nvSpPr>
      <xdr:spPr>
        <a:xfrm>
          <a:off x="3562427" y="1312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4,022</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156083</xdr:rowOff>
    </xdr:from>
    <xdr:to>
      <xdr:col>4</xdr:col>
      <xdr:colOff>206375</xdr:colOff>
      <xdr:row>76</xdr:row>
      <xdr:rowOff>86233</xdr:rowOff>
    </xdr:to>
    <xdr:sp macro="" textlink="">
      <xdr:nvSpPr>
        <xdr:cNvPr id="201" name="円/楕円 200"/>
        <xdr:cNvSpPr/>
      </xdr:nvSpPr>
      <xdr:spPr>
        <a:xfrm>
          <a:off x="2857500" y="1301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77360</xdr:rowOff>
    </xdr:from>
    <xdr:ext cx="469744" cy="259045"/>
    <xdr:sp macro="" textlink="">
      <xdr:nvSpPr>
        <xdr:cNvPr id="202" name="テキスト ボックス 201"/>
        <xdr:cNvSpPr txBox="1"/>
      </xdr:nvSpPr>
      <xdr:spPr>
        <a:xfrm>
          <a:off x="2673427" y="1310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4,121</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104140</xdr:rowOff>
    </xdr:from>
    <xdr:to>
      <xdr:col>3</xdr:col>
      <xdr:colOff>3175</xdr:colOff>
      <xdr:row>75</xdr:row>
      <xdr:rowOff>34290</xdr:rowOff>
    </xdr:to>
    <xdr:sp macro="" textlink="">
      <xdr:nvSpPr>
        <xdr:cNvPr id="203" name="円/楕円 202"/>
        <xdr:cNvSpPr/>
      </xdr:nvSpPr>
      <xdr:spPr>
        <a:xfrm>
          <a:off x="1968500" y="127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50817</xdr:rowOff>
    </xdr:from>
    <xdr:ext cx="469744" cy="259045"/>
    <xdr:sp macro="" textlink="">
      <xdr:nvSpPr>
        <xdr:cNvPr id="204" name="テキスト ボックス 203"/>
        <xdr:cNvSpPr txBox="1"/>
      </xdr:nvSpPr>
      <xdr:spPr>
        <a:xfrm>
          <a:off x="1784427" y="125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5,880</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126619</xdr:rowOff>
    </xdr:from>
    <xdr:to>
      <xdr:col>1</xdr:col>
      <xdr:colOff>485775</xdr:colOff>
      <xdr:row>75</xdr:row>
      <xdr:rowOff>56769</xdr:rowOff>
    </xdr:to>
    <xdr:sp macro="" textlink="">
      <xdr:nvSpPr>
        <xdr:cNvPr id="205" name="円/楕円 204"/>
        <xdr:cNvSpPr/>
      </xdr:nvSpPr>
      <xdr:spPr>
        <a:xfrm>
          <a:off x="1079500" y="1281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73296</xdr:rowOff>
    </xdr:from>
    <xdr:ext cx="469744" cy="259045"/>
    <xdr:sp macro="" textlink="">
      <xdr:nvSpPr>
        <xdr:cNvPr id="206" name="テキスト ボックス 205"/>
        <xdr:cNvSpPr txBox="1"/>
      </xdr:nvSpPr>
      <xdr:spPr>
        <a:xfrm>
          <a:off x="895427" y="1258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130150</xdr:rowOff>
    </xdr:from>
    <xdr:to>
      <xdr:col>6</xdr:col>
      <xdr:colOff>510540</xdr:colOff>
      <xdr:row>98</xdr:row>
      <xdr:rowOff>132017</xdr:rowOff>
    </xdr:to>
    <xdr:cxnSp macro="">
      <xdr:nvCxnSpPr>
        <xdr:cNvPr id="231" name="直線コネクタ 230"/>
        <xdr:cNvCxnSpPr/>
      </xdr:nvCxnSpPr>
      <xdr:spPr>
        <a:xfrm flipV="1">
          <a:off x="4633595" y="15560650"/>
          <a:ext cx="1270" cy="137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135844</xdr:rowOff>
    </xdr:from>
    <xdr:ext cx="534377" cy="259045"/>
    <xdr:sp macro="" textlink="">
      <xdr:nvSpPr>
        <xdr:cNvPr id="232" name="扶助費最小値テキスト"/>
        <xdr:cNvSpPr txBox="1"/>
      </xdr:nvSpPr>
      <xdr:spPr>
        <a:xfrm>
          <a:off x="4686300" y="1693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66,605</a:t>
          </a:r>
          <a:endParaRPr kumimoji="1" lang="ja-JP" altLang="en-US" sz="1000" b="1">
            <a:latin typeface="ＭＳ Ｐゴシック"/>
          </a:endParaRPr>
        </a:p>
      </xdr:txBody>
    </xdr:sp>
    <xdr:clientData/>
  </xdr:oneCellAnchor>
  <xdr:twoCellAnchor>
    <xdr:from>
      <xdr:col>6</xdr:col>
      <xdr:colOff>422275</xdr:colOff>
      <xdr:row>98</xdr:row>
      <xdr:rowOff>132017</xdr:rowOff>
    </xdr:from>
    <xdr:to>
      <xdr:col>6</xdr:col>
      <xdr:colOff>600075</xdr:colOff>
      <xdr:row>98</xdr:row>
      <xdr:rowOff>132017</xdr:rowOff>
    </xdr:to>
    <xdr:cxnSp macro="">
      <xdr:nvCxnSpPr>
        <xdr:cNvPr id="233" name="直線コネクタ 232"/>
        <xdr:cNvCxnSpPr/>
      </xdr:nvCxnSpPr>
      <xdr:spPr>
        <a:xfrm>
          <a:off x="4546600" y="1693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76827</xdr:rowOff>
    </xdr:from>
    <xdr:ext cx="599010" cy="259045"/>
    <xdr:sp macro="" textlink="">
      <xdr:nvSpPr>
        <xdr:cNvPr id="234" name="扶助費最大値テキスト"/>
        <xdr:cNvSpPr txBox="1"/>
      </xdr:nvSpPr>
      <xdr:spPr>
        <a:xfrm>
          <a:off x="4686300" y="1533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174,752</a:t>
          </a:r>
          <a:endParaRPr kumimoji="1" lang="ja-JP" altLang="en-US" sz="1000" b="1">
            <a:latin typeface="ＭＳ Ｐゴシック"/>
          </a:endParaRPr>
        </a:p>
      </xdr:txBody>
    </xdr:sp>
    <xdr:clientData/>
  </xdr:oneCellAnchor>
  <xdr:twoCellAnchor>
    <xdr:from>
      <xdr:col>6</xdr:col>
      <xdr:colOff>422275</xdr:colOff>
      <xdr:row>90</xdr:row>
      <xdr:rowOff>130150</xdr:rowOff>
    </xdr:from>
    <xdr:to>
      <xdr:col>6</xdr:col>
      <xdr:colOff>600075</xdr:colOff>
      <xdr:row>90</xdr:row>
      <xdr:rowOff>130150</xdr:rowOff>
    </xdr:to>
    <xdr:cxnSp macro="">
      <xdr:nvCxnSpPr>
        <xdr:cNvPr id="235" name="直線コネクタ 234"/>
        <xdr:cNvCxnSpPr/>
      </xdr:nvCxnSpPr>
      <xdr:spPr>
        <a:xfrm>
          <a:off x="4546600" y="1556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36309</xdr:rowOff>
    </xdr:from>
    <xdr:to>
      <xdr:col>6</xdr:col>
      <xdr:colOff>511175</xdr:colOff>
      <xdr:row>96</xdr:row>
      <xdr:rowOff>96889</xdr:rowOff>
    </xdr:to>
    <xdr:cxnSp macro="">
      <xdr:nvCxnSpPr>
        <xdr:cNvPr id="236" name="直線コネクタ 235"/>
        <xdr:cNvCxnSpPr/>
      </xdr:nvCxnSpPr>
      <xdr:spPr>
        <a:xfrm flipV="1">
          <a:off x="3797300" y="16495509"/>
          <a:ext cx="8382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99077</xdr:rowOff>
    </xdr:from>
    <xdr:ext cx="599010" cy="259045"/>
    <xdr:sp macro="" textlink="">
      <xdr:nvSpPr>
        <xdr:cNvPr id="237" name="扶助費平均値テキスト"/>
        <xdr:cNvSpPr txBox="1"/>
      </xdr:nvSpPr>
      <xdr:spPr>
        <a:xfrm>
          <a:off x="4686300" y="16215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107,500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76200</xdr:rowOff>
    </xdr:from>
    <xdr:to>
      <xdr:col>6</xdr:col>
      <xdr:colOff>561975</xdr:colOff>
      <xdr:row>96</xdr:row>
      <xdr:rowOff>6350</xdr:rowOff>
    </xdr:to>
    <xdr:sp macro="" textlink="">
      <xdr:nvSpPr>
        <xdr:cNvPr id="238" name="フローチャート : 判断 237"/>
        <xdr:cNvSpPr/>
      </xdr:nvSpPr>
      <xdr:spPr>
        <a:xfrm>
          <a:off x="45847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96889</xdr:rowOff>
    </xdr:from>
    <xdr:to>
      <xdr:col>5</xdr:col>
      <xdr:colOff>358775</xdr:colOff>
      <xdr:row>96</xdr:row>
      <xdr:rowOff>104915</xdr:rowOff>
    </xdr:to>
    <xdr:cxnSp macro="">
      <xdr:nvCxnSpPr>
        <xdr:cNvPr id="239" name="直線コネクタ 238"/>
        <xdr:cNvCxnSpPr/>
      </xdr:nvCxnSpPr>
      <xdr:spPr>
        <a:xfrm flipV="1">
          <a:off x="2908300" y="16556089"/>
          <a:ext cx="889000" cy="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158065</xdr:rowOff>
    </xdr:from>
    <xdr:to>
      <xdr:col>5</xdr:col>
      <xdr:colOff>409575</xdr:colOff>
      <xdr:row>97</xdr:row>
      <xdr:rowOff>88215</xdr:rowOff>
    </xdr:to>
    <xdr:sp macro="" textlink="">
      <xdr:nvSpPr>
        <xdr:cNvPr id="240" name="フローチャート : 判断 239"/>
        <xdr:cNvSpPr/>
      </xdr:nvSpPr>
      <xdr:spPr>
        <a:xfrm>
          <a:off x="3746500" y="166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79342</xdr:rowOff>
    </xdr:from>
    <xdr:ext cx="534377" cy="259045"/>
    <xdr:sp macro="" textlink="">
      <xdr:nvSpPr>
        <xdr:cNvPr id="241" name="テキスト ボックス 240"/>
        <xdr:cNvSpPr txBox="1"/>
      </xdr:nvSpPr>
      <xdr:spPr>
        <a:xfrm>
          <a:off x="3530111" y="167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104915</xdr:rowOff>
    </xdr:from>
    <xdr:to>
      <xdr:col>4</xdr:col>
      <xdr:colOff>155575</xdr:colOff>
      <xdr:row>97</xdr:row>
      <xdr:rowOff>11937</xdr:rowOff>
    </xdr:to>
    <xdr:cxnSp macro="">
      <xdr:nvCxnSpPr>
        <xdr:cNvPr id="242" name="直線コネクタ 241"/>
        <xdr:cNvCxnSpPr/>
      </xdr:nvCxnSpPr>
      <xdr:spPr>
        <a:xfrm flipV="1">
          <a:off x="2019300" y="16564115"/>
          <a:ext cx="889000" cy="7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30150</xdr:rowOff>
    </xdr:from>
    <xdr:to>
      <xdr:col>4</xdr:col>
      <xdr:colOff>206375</xdr:colOff>
      <xdr:row>97</xdr:row>
      <xdr:rowOff>131750</xdr:rowOff>
    </xdr:to>
    <xdr:sp macro="" textlink="">
      <xdr:nvSpPr>
        <xdr:cNvPr id="243" name="フローチャート : 判断 242"/>
        <xdr:cNvSpPr/>
      </xdr:nvSpPr>
      <xdr:spPr>
        <a:xfrm>
          <a:off x="2857500" y="166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122877</xdr:rowOff>
    </xdr:from>
    <xdr:ext cx="534377" cy="259045"/>
    <xdr:sp macro="" textlink="">
      <xdr:nvSpPr>
        <xdr:cNvPr id="244" name="テキスト ボックス 243"/>
        <xdr:cNvSpPr txBox="1"/>
      </xdr:nvSpPr>
      <xdr:spPr>
        <a:xfrm>
          <a:off x="2641111" y="1675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84,126</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11937</xdr:rowOff>
    </xdr:from>
    <xdr:to>
      <xdr:col>2</xdr:col>
      <xdr:colOff>638175</xdr:colOff>
      <xdr:row>97</xdr:row>
      <xdr:rowOff>32435</xdr:rowOff>
    </xdr:to>
    <xdr:cxnSp macro="">
      <xdr:nvCxnSpPr>
        <xdr:cNvPr id="245" name="直線コネクタ 244"/>
        <xdr:cNvCxnSpPr/>
      </xdr:nvCxnSpPr>
      <xdr:spPr>
        <a:xfrm flipV="1">
          <a:off x="1130300" y="16642587"/>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94768</xdr:rowOff>
    </xdr:from>
    <xdr:to>
      <xdr:col>3</xdr:col>
      <xdr:colOff>3175</xdr:colOff>
      <xdr:row>98</xdr:row>
      <xdr:rowOff>24918</xdr:rowOff>
    </xdr:to>
    <xdr:sp macro="" textlink="">
      <xdr:nvSpPr>
        <xdr:cNvPr id="246" name="フローチャート : 判断 245"/>
        <xdr:cNvSpPr/>
      </xdr:nvSpPr>
      <xdr:spPr>
        <a:xfrm>
          <a:off x="1968500" y="1672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16045</xdr:rowOff>
    </xdr:from>
    <xdr:ext cx="534377" cy="259045"/>
    <xdr:sp macro="" textlink="">
      <xdr:nvSpPr>
        <xdr:cNvPr id="247" name="テキスト ボックス 246"/>
        <xdr:cNvSpPr txBox="1"/>
      </xdr:nvSpPr>
      <xdr:spPr>
        <a:xfrm>
          <a:off x="1752111" y="1681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115188</xdr:rowOff>
    </xdr:from>
    <xdr:to>
      <xdr:col>1</xdr:col>
      <xdr:colOff>485775</xdr:colOff>
      <xdr:row>98</xdr:row>
      <xdr:rowOff>45338</xdr:rowOff>
    </xdr:to>
    <xdr:sp macro="" textlink="">
      <xdr:nvSpPr>
        <xdr:cNvPr id="248" name="フローチャート : 判断 247"/>
        <xdr:cNvSpPr/>
      </xdr:nvSpPr>
      <xdr:spPr>
        <a:xfrm>
          <a:off x="1079500" y="1674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36465</xdr:rowOff>
    </xdr:from>
    <xdr:ext cx="534377" cy="259045"/>
    <xdr:sp macro="" textlink="">
      <xdr:nvSpPr>
        <xdr:cNvPr id="249" name="テキスト ボックス 248"/>
        <xdr:cNvSpPr txBox="1"/>
      </xdr:nvSpPr>
      <xdr:spPr>
        <a:xfrm>
          <a:off x="863111" y="168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156959</xdr:rowOff>
    </xdr:from>
    <xdr:to>
      <xdr:col>6</xdr:col>
      <xdr:colOff>561975</xdr:colOff>
      <xdr:row>96</xdr:row>
      <xdr:rowOff>87109</xdr:rowOff>
    </xdr:to>
    <xdr:sp macro="" textlink="">
      <xdr:nvSpPr>
        <xdr:cNvPr id="255" name="円/楕円 254"/>
        <xdr:cNvSpPr/>
      </xdr:nvSpPr>
      <xdr:spPr>
        <a:xfrm>
          <a:off x="4584700" y="164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135386</xdr:rowOff>
    </xdr:from>
    <xdr:ext cx="599010" cy="259045"/>
    <xdr:sp macro="" textlink="">
      <xdr:nvSpPr>
        <xdr:cNvPr id="256" name="扶助費該当値テキスト"/>
        <xdr:cNvSpPr txBox="1"/>
      </xdr:nvSpPr>
      <xdr:spPr>
        <a:xfrm>
          <a:off x="4686300" y="1642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101,141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46089</xdr:rowOff>
    </xdr:from>
    <xdr:to>
      <xdr:col>5</xdr:col>
      <xdr:colOff>409575</xdr:colOff>
      <xdr:row>96</xdr:row>
      <xdr:rowOff>147689</xdr:rowOff>
    </xdr:to>
    <xdr:sp macro="" textlink="">
      <xdr:nvSpPr>
        <xdr:cNvPr id="257" name="円/楕円 256"/>
        <xdr:cNvSpPr/>
      </xdr:nvSpPr>
      <xdr:spPr>
        <a:xfrm>
          <a:off x="3746500" y="1650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164216</xdr:rowOff>
    </xdr:from>
    <xdr:ext cx="534377" cy="259045"/>
    <xdr:sp macro="" textlink="">
      <xdr:nvSpPr>
        <xdr:cNvPr id="258" name="テキスト ボックス 257"/>
        <xdr:cNvSpPr txBox="1"/>
      </xdr:nvSpPr>
      <xdr:spPr>
        <a:xfrm>
          <a:off x="3530111" y="1628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96,371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54115</xdr:rowOff>
    </xdr:from>
    <xdr:to>
      <xdr:col>4</xdr:col>
      <xdr:colOff>206375</xdr:colOff>
      <xdr:row>96</xdr:row>
      <xdr:rowOff>155715</xdr:rowOff>
    </xdr:to>
    <xdr:sp macro="" textlink="">
      <xdr:nvSpPr>
        <xdr:cNvPr id="259" name="円/楕円 258"/>
        <xdr:cNvSpPr/>
      </xdr:nvSpPr>
      <xdr:spPr>
        <a:xfrm>
          <a:off x="2857500" y="165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792</xdr:rowOff>
    </xdr:from>
    <xdr:ext cx="534377" cy="259045"/>
    <xdr:sp macro="" textlink="">
      <xdr:nvSpPr>
        <xdr:cNvPr id="260" name="テキスト ボックス 259"/>
        <xdr:cNvSpPr txBox="1"/>
      </xdr:nvSpPr>
      <xdr:spPr>
        <a:xfrm>
          <a:off x="2641111" y="1628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95,739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132587</xdr:rowOff>
    </xdr:from>
    <xdr:to>
      <xdr:col>3</xdr:col>
      <xdr:colOff>3175</xdr:colOff>
      <xdr:row>97</xdr:row>
      <xdr:rowOff>62737</xdr:rowOff>
    </xdr:to>
    <xdr:sp macro="" textlink="">
      <xdr:nvSpPr>
        <xdr:cNvPr id="261" name="円/楕円 260"/>
        <xdr:cNvSpPr/>
      </xdr:nvSpPr>
      <xdr:spPr>
        <a:xfrm>
          <a:off x="1968500" y="1659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79264</xdr:rowOff>
    </xdr:from>
    <xdr:ext cx="534377" cy="259045"/>
    <xdr:sp macro="" textlink="">
      <xdr:nvSpPr>
        <xdr:cNvPr id="262" name="テキスト ボックス 261"/>
        <xdr:cNvSpPr txBox="1"/>
      </xdr:nvSpPr>
      <xdr:spPr>
        <a:xfrm>
          <a:off x="1752111" y="1636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89,560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153085</xdr:rowOff>
    </xdr:from>
    <xdr:to>
      <xdr:col>1</xdr:col>
      <xdr:colOff>485775</xdr:colOff>
      <xdr:row>97</xdr:row>
      <xdr:rowOff>83235</xdr:rowOff>
    </xdr:to>
    <xdr:sp macro="" textlink="">
      <xdr:nvSpPr>
        <xdr:cNvPr id="263" name="円/楕円 262"/>
        <xdr:cNvSpPr/>
      </xdr:nvSpPr>
      <xdr:spPr>
        <a:xfrm>
          <a:off x="1079500" y="1661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99762</xdr:rowOff>
    </xdr:from>
    <xdr:ext cx="534377" cy="259045"/>
    <xdr:sp macro="" textlink="">
      <xdr:nvSpPr>
        <xdr:cNvPr id="264" name="テキスト ボックス 263"/>
        <xdr:cNvSpPr txBox="1"/>
      </xdr:nvSpPr>
      <xdr:spPr>
        <a:xfrm>
          <a:off x="863111" y="1638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8" name="テキスト ボックス 277"/>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0" name="テキスト ボックス 279"/>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2" name="テキスト ボックス 281"/>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34773</xdr:rowOff>
    </xdr:from>
    <xdr:to>
      <xdr:col>15</xdr:col>
      <xdr:colOff>180340</xdr:colOff>
      <xdr:row>37</xdr:row>
      <xdr:rowOff>114828</xdr:rowOff>
    </xdr:to>
    <xdr:cxnSp macro="">
      <xdr:nvCxnSpPr>
        <xdr:cNvPr id="286" name="直線コネクタ 285"/>
        <xdr:cNvCxnSpPr/>
      </xdr:nvCxnSpPr>
      <xdr:spPr>
        <a:xfrm flipV="1">
          <a:off x="10475595" y="5178273"/>
          <a:ext cx="1270" cy="128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118655</xdr:rowOff>
    </xdr:from>
    <xdr:ext cx="469744" cy="259045"/>
    <xdr:sp macro="" textlink="">
      <xdr:nvSpPr>
        <xdr:cNvPr id="287" name="補助費等最小値テキスト"/>
        <xdr:cNvSpPr txBox="1"/>
      </xdr:nvSpPr>
      <xdr:spPr>
        <a:xfrm>
          <a:off x="10528300" y="646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8,588</a:t>
          </a:r>
          <a:endParaRPr kumimoji="1" lang="ja-JP" altLang="en-US" sz="1000" b="1">
            <a:latin typeface="ＭＳ Ｐゴシック"/>
          </a:endParaRPr>
        </a:p>
      </xdr:txBody>
    </xdr:sp>
    <xdr:clientData/>
  </xdr:oneCellAnchor>
  <xdr:twoCellAnchor>
    <xdr:from>
      <xdr:col>15</xdr:col>
      <xdr:colOff>92075</xdr:colOff>
      <xdr:row>37</xdr:row>
      <xdr:rowOff>114828</xdr:rowOff>
    </xdr:from>
    <xdr:to>
      <xdr:col>15</xdr:col>
      <xdr:colOff>269875</xdr:colOff>
      <xdr:row>37</xdr:row>
      <xdr:rowOff>114828</xdr:rowOff>
    </xdr:to>
    <xdr:cxnSp macro="">
      <xdr:nvCxnSpPr>
        <xdr:cNvPr id="288" name="直線コネクタ 287"/>
        <xdr:cNvCxnSpPr/>
      </xdr:nvCxnSpPr>
      <xdr:spPr>
        <a:xfrm>
          <a:off x="10388600" y="645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152900</xdr:rowOff>
    </xdr:from>
    <xdr:ext cx="534377" cy="259045"/>
    <xdr:sp macro="" textlink="">
      <xdr:nvSpPr>
        <xdr:cNvPr id="289" name="補助費等最大値テキスト"/>
        <xdr:cNvSpPr txBox="1"/>
      </xdr:nvSpPr>
      <xdr:spPr>
        <a:xfrm>
          <a:off x="10528300" y="495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64,590</a:t>
          </a:r>
          <a:endParaRPr kumimoji="1" lang="ja-JP" altLang="en-US" sz="1000" b="1">
            <a:latin typeface="ＭＳ Ｐゴシック"/>
          </a:endParaRPr>
        </a:p>
      </xdr:txBody>
    </xdr:sp>
    <xdr:clientData/>
  </xdr:oneCellAnchor>
  <xdr:twoCellAnchor>
    <xdr:from>
      <xdr:col>15</xdr:col>
      <xdr:colOff>92075</xdr:colOff>
      <xdr:row>30</xdr:row>
      <xdr:rowOff>34773</xdr:rowOff>
    </xdr:from>
    <xdr:to>
      <xdr:col>15</xdr:col>
      <xdr:colOff>269875</xdr:colOff>
      <xdr:row>30</xdr:row>
      <xdr:rowOff>34773</xdr:rowOff>
    </xdr:to>
    <xdr:cxnSp macro="">
      <xdr:nvCxnSpPr>
        <xdr:cNvPr id="290" name="直線コネクタ 289"/>
        <xdr:cNvCxnSpPr/>
      </xdr:nvCxnSpPr>
      <xdr:spPr>
        <a:xfrm>
          <a:off x="10388600" y="517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67874</xdr:rowOff>
    </xdr:from>
    <xdr:to>
      <xdr:col>15</xdr:col>
      <xdr:colOff>180975</xdr:colOff>
      <xdr:row>35</xdr:row>
      <xdr:rowOff>126258</xdr:rowOff>
    </xdr:to>
    <xdr:cxnSp macro="">
      <xdr:nvCxnSpPr>
        <xdr:cNvPr id="291" name="直線コネクタ 290"/>
        <xdr:cNvCxnSpPr/>
      </xdr:nvCxnSpPr>
      <xdr:spPr>
        <a:xfrm>
          <a:off x="9639300" y="6068624"/>
          <a:ext cx="838200" cy="5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139689</xdr:rowOff>
    </xdr:from>
    <xdr:ext cx="534377" cy="259045"/>
    <xdr:sp macro="" textlink="">
      <xdr:nvSpPr>
        <xdr:cNvPr id="292" name="補助費等平均値テキスト"/>
        <xdr:cNvSpPr txBox="1"/>
      </xdr:nvSpPr>
      <xdr:spPr>
        <a:xfrm>
          <a:off x="10528300" y="579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28,779</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116812</xdr:rowOff>
    </xdr:from>
    <xdr:to>
      <xdr:col>15</xdr:col>
      <xdr:colOff>231775</xdr:colOff>
      <xdr:row>35</xdr:row>
      <xdr:rowOff>46962</xdr:rowOff>
    </xdr:to>
    <xdr:sp macro="" textlink="">
      <xdr:nvSpPr>
        <xdr:cNvPr id="293" name="フローチャート : 判断 292"/>
        <xdr:cNvSpPr/>
      </xdr:nvSpPr>
      <xdr:spPr>
        <a:xfrm>
          <a:off x="10426700" y="594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67874</xdr:rowOff>
    </xdr:from>
    <xdr:to>
      <xdr:col>14</xdr:col>
      <xdr:colOff>28575</xdr:colOff>
      <xdr:row>35</xdr:row>
      <xdr:rowOff>137528</xdr:rowOff>
    </xdr:to>
    <xdr:cxnSp macro="">
      <xdr:nvCxnSpPr>
        <xdr:cNvPr id="294" name="直線コネクタ 293"/>
        <xdr:cNvCxnSpPr/>
      </xdr:nvCxnSpPr>
      <xdr:spPr>
        <a:xfrm flipV="1">
          <a:off x="8750300" y="6068624"/>
          <a:ext cx="889000" cy="6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69195</xdr:rowOff>
    </xdr:from>
    <xdr:to>
      <xdr:col>14</xdr:col>
      <xdr:colOff>79375</xdr:colOff>
      <xdr:row>34</xdr:row>
      <xdr:rowOff>170795</xdr:rowOff>
    </xdr:to>
    <xdr:sp macro="" textlink="">
      <xdr:nvSpPr>
        <xdr:cNvPr id="295" name="フローチャート : 判断 294"/>
        <xdr:cNvSpPr/>
      </xdr:nvSpPr>
      <xdr:spPr>
        <a:xfrm>
          <a:off x="9588500" y="589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15872</xdr:rowOff>
    </xdr:from>
    <xdr:ext cx="534377" cy="259045"/>
    <xdr:sp macro="" textlink="">
      <xdr:nvSpPr>
        <xdr:cNvPr id="296" name="テキスト ボックス 295"/>
        <xdr:cNvSpPr txBox="1"/>
      </xdr:nvSpPr>
      <xdr:spPr>
        <a:xfrm>
          <a:off x="9372111" y="567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30,862</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76012</xdr:rowOff>
    </xdr:from>
    <xdr:to>
      <xdr:col>12</xdr:col>
      <xdr:colOff>511175</xdr:colOff>
      <xdr:row>35</xdr:row>
      <xdr:rowOff>137528</xdr:rowOff>
    </xdr:to>
    <xdr:cxnSp macro="">
      <xdr:nvCxnSpPr>
        <xdr:cNvPr id="297" name="直線コネクタ 296"/>
        <xdr:cNvCxnSpPr/>
      </xdr:nvCxnSpPr>
      <xdr:spPr>
        <a:xfrm>
          <a:off x="7861300" y="6076762"/>
          <a:ext cx="889000" cy="6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127556</xdr:rowOff>
    </xdr:from>
    <xdr:to>
      <xdr:col>12</xdr:col>
      <xdr:colOff>561975</xdr:colOff>
      <xdr:row>35</xdr:row>
      <xdr:rowOff>57706</xdr:rowOff>
    </xdr:to>
    <xdr:sp macro="" textlink="">
      <xdr:nvSpPr>
        <xdr:cNvPr id="298" name="フローチャート : 判断 297"/>
        <xdr:cNvSpPr/>
      </xdr:nvSpPr>
      <xdr:spPr>
        <a:xfrm>
          <a:off x="8699500" y="59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74233</xdr:rowOff>
    </xdr:from>
    <xdr:ext cx="534377" cy="259045"/>
    <xdr:sp macro="" textlink="">
      <xdr:nvSpPr>
        <xdr:cNvPr id="299" name="テキスト ボックス 298"/>
        <xdr:cNvSpPr txBox="1"/>
      </xdr:nvSpPr>
      <xdr:spPr>
        <a:xfrm>
          <a:off x="8483111" y="57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28,309</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76012</xdr:rowOff>
    </xdr:from>
    <xdr:to>
      <xdr:col>11</xdr:col>
      <xdr:colOff>307975</xdr:colOff>
      <xdr:row>35</xdr:row>
      <xdr:rowOff>141620</xdr:rowOff>
    </xdr:to>
    <xdr:cxnSp macro="">
      <xdr:nvCxnSpPr>
        <xdr:cNvPr id="300" name="直線コネクタ 299"/>
        <xdr:cNvCxnSpPr/>
      </xdr:nvCxnSpPr>
      <xdr:spPr>
        <a:xfrm flipV="1">
          <a:off x="6972300" y="6076762"/>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77310</xdr:rowOff>
    </xdr:from>
    <xdr:to>
      <xdr:col>11</xdr:col>
      <xdr:colOff>358775</xdr:colOff>
      <xdr:row>35</xdr:row>
      <xdr:rowOff>7460</xdr:rowOff>
    </xdr:to>
    <xdr:sp macro="" textlink="">
      <xdr:nvSpPr>
        <xdr:cNvPr id="301" name="フローチャート : 判断 300"/>
        <xdr:cNvSpPr/>
      </xdr:nvSpPr>
      <xdr:spPr>
        <a:xfrm>
          <a:off x="7810500" y="59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23987</xdr:rowOff>
    </xdr:from>
    <xdr:ext cx="534377" cy="259045"/>
    <xdr:sp macro="" textlink="">
      <xdr:nvSpPr>
        <xdr:cNvPr id="302" name="テキスト ボックス 301"/>
        <xdr:cNvSpPr txBox="1"/>
      </xdr:nvSpPr>
      <xdr:spPr>
        <a:xfrm>
          <a:off x="7594111" y="568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30,507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149936</xdr:rowOff>
    </xdr:from>
    <xdr:to>
      <xdr:col>10</xdr:col>
      <xdr:colOff>155575</xdr:colOff>
      <xdr:row>35</xdr:row>
      <xdr:rowOff>80086</xdr:rowOff>
    </xdr:to>
    <xdr:sp macro="" textlink="">
      <xdr:nvSpPr>
        <xdr:cNvPr id="303" name="フローチャート : 判断 302"/>
        <xdr:cNvSpPr/>
      </xdr:nvSpPr>
      <xdr:spPr>
        <a:xfrm>
          <a:off x="6921500" y="597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96613</xdr:rowOff>
    </xdr:from>
    <xdr:ext cx="534377" cy="259045"/>
    <xdr:sp macro="" textlink="">
      <xdr:nvSpPr>
        <xdr:cNvPr id="304" name="テキスト ボックス 303"/>
        <xdr:cNvSpPr txBox="1"/>
      </xdr:nvSpPr>
      <xdr:spPr>
        <a:xfrm>
          <a:off x="6705111" y="575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75458</xdr:rowOff>
    </xdr:from>
    <xdr:to>
      <xdr:col>15</xdr:col>
      <xdr:colOff>231775</xdr:colOff>
      <xdr:row>36</xdr:row>
      <xdr:rowOff>5608</xdr:rowOff>
    </xdr:to>
    <xdr:sp macro="" textlink="">
      <xdr:nvSpPr>
        <xdr:cNvPr id="310" name="円/楕円 309"/>
        <xdr:cNvSpPr/>
      </xdr:nvSpPr>
      <xdr:spPr>
        <a:xfrm>
          <a:off x="10426700" y="607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53885</xdr:rowOff>
    </xdr:from>
    <xdr:ext cx="534377" cy="259045"/>
    <xdr:sp macro="" textlink="">
      <xdr:nvSpPr>
        <xdr:cNvPr id="311" name="補助費等該当値テキスト"/>
        <xdr:cNvSpPr txBox="1"/>
      </xdr:nvSpPr>
      <xdr:spPr>
        <a:xfrm>
          <a:off x="10528300" y="605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23,088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17074</xdr:rowOff>
    </xdr:from>
    <xdr:to>
      <xdr:col>14</xdr:col>
      <xdr:colOff>79375</xdr:colOff>
      <xdr:row>35</xdr:row>
      <xdr:rowOff>118674</xdr:rowOff>
    </xdr:to>
    <xdr:sp macro="" textlink="">
      <xdr:nvSpPr>
        <xdr:cNvPr id="312" name="円/楕円 311"/>
        <xdr:cNvSpPr/>
      </xdr:nvSpPr>
      <xdr:spPr>
        <a:xfrm>
          <a:off x="9588500" y="601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109801</xdr:rowOff>
    </xdr:from>
    <xdr:ext cx="534377" cy="259045"/>
    <xdr:sp macro="" textlink="">
      <xdr:nvSpPr>
        <xdr:cNvPr id="313" name="テキスト ボックス 312"/>
        <xdr:cNvSpPr txBox="1"/>
      </xdr:nvSpPr>
      <xdr:spPr>
        <a:xfrm>
          <a:off x="9372111" y="611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25,642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86728</xdr:rowOff>
    </xdr:from>
    <xdr:to>
      <xdr:col>12</xdr:col>
      <xdr:colOff>561975</xdr:colOff>
      <xdr:row>36</xdr:row>
      <xdr:rowOff>16878</xdr:rowOff>
    </xdr:to>
    <xdr:sp macro="" textlink="">
      <xdr:nvSpPr>
        <xdr:cNvPr id="314" name="円/楕円 313"/>
        <xdr:cNvSpPr/>
      </xdr:nvSpPr>
      <xdr:spPr>
        <a:xfrm>
          <a:off x="8699500" y="60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8005</xdr:rowOff>
    </xdr:from>
    <xdr:ext cx="534377" cy="259045"/>
    <xdr:sp macro="" textlink="">
      <xdr:nvSpPr>
        <xdr:cNvPr id="315" name="テキスト ボックス 314"/>
        <xdr:cNvSpPr txBox="1"/>
      </xdr:nvSpPr>
      <xdr:spPr>
        <a:xfrm>
          <a:off x="8483111" y="618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22,595</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25212</xdr:rowOff>
    </xdr:from>
    <xdr:to>
      <xdr:col>11</xdr:col>
      <xdr:colOff>358775</xdr:colOff>
      <xdr:row>35</xdr:row>
      <xdr:rowOff>126812</xdr:rowOff>
    </xdr:to>
    <xdr:sp macro="" textlink="">
      <xdr:nvSpPr>
        <xdr:cNvPr id="316" name="円/楕円 315"/>
        <xdr:cNvSpPr/>
      </xdr:nvSpPr>
      <xdr:spPr>
        <a:xfrm>
          <a:off x="7810500" y="602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117939</xdr:rowOff>
    </xdr:from>
    <xdr:ext cx="534377" cy="259045"/>
    <xdr:sp macro="" textlink="">
      <xdr:nvSpPr>
        <xdr:cNvPr id="317" name="テキスト ボックス 316"/>
        <xdr:cNvSpPr txBox="1"/>
      </xdr:nvSpPr>
      <xdr:spPr>
        <a:xfrm>
          <a:off x="7594111" y="611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90820</xdr:rowOff>
    </xdr:from>
    <xdr:to>
      <xdr:col>10</xdr:col>
      <xdr:colOff>155575</xdr:colOff>
      <xdr:row>36</xdr:row>
      <xdr:rowOff>20970</xdr:rowOff>
    </xdr:to>
    <xdr:sp macro="" textlink="">
      <xdr:nvSpPr>
        <xdr:cNvPr id="318" name="円/楕円 317"/>
        <xdr:cNvSpPr/>
      </xdr:nvSpPr>
      <xdr:spPr>
        <a:xfrm>
          <a:off x="6921500" y="609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12097</xdr:rowOff>
    </xdr:from>
    <xdr:ext cx="534377" cy="259045"/>
    <xdr:sp macro="" textlink="">
      <xdr:nvSpPr>
        <xdr:cNvPr id="319" name="テキスト ボックス 318"/>
        <xdr:cNvSpPr txBox="1"/>
      </xdr:nvSpPr>
      <xdr:spPr>
        <a:xfrm>
          <a:off x="6705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2" name="テキスト ボックス 331"/>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63862</xdr:rowOff>
    </xdr:from>
    <xdr:to>
      <xdr:col>15</xdr:col>
      <xdr:colOff>180340</xdr:colOff>
      <xdr:row>59</xdr:row>
      <xdr:rowOff>17418</xdr:rowOff>
    </xdr:to>
    <xdr:cxnSp macro="">
      <xdr:nvCxnSpPr>
        <xdr:cNvPr id="344" name="直線コネクタ 343"/>
        <xdr:cNvCxnSpPr/>
      </xdr:nvCxnSpPr>
      <xdr:spPr>
        <a:xfrm flipV="1">
          <a:off x="10475595" y="8807812"/>
          <a:ext cx="1270" cy="132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21245</xdr:rowOff>
    </xdr:from>
    <xdr:ext cx="534377" cy="259045"/>
    <xdr:sp macro="" textlink="">
      <xdr:nvSpPr>
        <xdr:cNvPr id="345" name="普通建設事業費最小値テキスト"/>
        <xdr:cNvSpPr txBox="1"/>
      </xdr:nvSpPr>
      <xdr:spPr>
        <a:xfrm>
          <a:off x="10528300" y="101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21,419</a:t>
          </a:r>
          <a:endParaRPr kumimoji="1" lang="ja-JP" altLang="en-US" sz="1000" b="1">
            <a:latin typeface="ＭＳ Ｐゴシック"/>
          </a:endParaRPr>
        </a:p>
      </xdr:txBody>
    </xdr:sp>
    <xdr:clientData/>
  </xdr:oneCellAnchor>
  <xdr:twoCellAnchor>
    <xdr:from>
      <xdr:col>15</xdr:col>
      <xdr:colOff>92075</xdr:colOff>
      <xdr:row>59</xdr:row>
      <xdr:rowOff>17418</xdr:rowOff>
    </xdr:from>
    <xdr:to>
      <xdr:col>15</xdr:col>
      <xdr:colOff>269875</xdr:colOff>
      <xdr:row>59</xdr:row>
      <xdr:rowOff>17418</xdr:rowOff>
    </xdr:to>
    <xdr:cxnSp macro="">
      <xdr:nvCxnSpPr>
        <xdr:cNvPr id="346" name="直線コネクタ 345"/>
        <xdr:cNvCxnSpPr/>
      </xdr:nvCxnSpPr>
      <xdr:spPr>
        <a:xfrm>
          <a:off x="10388600" y="10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10539</xdr:rowOff>
    </xdr:from>
    <xdr:ext cx="534377" cy="259045"/>
    <xdr:sp macro="" textlink="">
      <xdr:nvSpPr>
        <xdr:cNvPr id="347" name="普通建設事業費最大値テキスト"/>
        <xdr:cNvSpPr txBox="1"/>
      </xdr:nvSpPr>
      <xdr:spPr>
        <a:xfrm>
          <a:off x="10528300" y="85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90,981</a:t>
          </a:r>
          <a:endParaRPr kumimoji="1" lang="ja-JP" altLang="en-US" sz="1000" b="1">
            <a:latin typeface="ＭＳ Ｐゴシック"/>
          </a:endParaRPr>
        </a:p>
      </xdr:txBody>
    </xdr:sp>
    <xdr:clientData/>
  </xdr:oneCellAnchor>
  <xdr:twoCellAnchor>
    <xdr:from>
      <xdr:col>15</xdr:col>
      <xdr:colOff>92075</xdr:colOff>
      <xdr:row>51</xdr:row>
      <xdr:rowOff>63862</xdr:rowOff>
    </xdr:from>
    <xdr:to>
      <xdr:col>15</xdr:col>
      <xdr:colOff>269875</xdr:colOff>
      <xdr:row>51</xdr:row>
      <xdr:rowOff>63862</xdr:rowOff>
    </xdr:to>
    <xdr:cxnSp macro="">
      <xdr:nvCxnSpPr>
        <xdr:cNvPr id="348" name="直線コネクタ 347"/>
        <xdr:cNvCxnSpPr/>
      </xdr:nvCxnSpPr>
      <xdr:spPr>
        <a:xfrm>
          <a:off x="10388600" y="88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67748</xdr:rowOff>
    </xdr:from>
    <xdr:to>
      <xdr:col>15</xdr:col>
      <xdr:colOff>180975</xdr:colOff>
      <xdr:row>57</xdr:row>
      <xdr:rowOff>139891</xdr:rowOff>
    </xdr:to>
    <xdr:cxnSp macro="">
      <xdr:nvCxnSpPr>
        <xdr:cNvPr id="349" name="直線コネクタ 348"/>
        <xdr:cNvCxnSpPr/>
      </xdr:nvCxnSpPr>
      <xdr:spPr>
        <a:xfrm>
          <a:off x="9639300" y="8983148"/>
          <a:ext cx="838200" cy="92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28052</xdr:rowOff>
    </xdr:from>
    <xdr:ext cx="534377" cy="259045"/>
    <xdr:sp macro="" textlink="">
      <xdr:nvSpPr>
        <xdr:cNvPr id="350" name="普通建設事業費平均値テキスト"/>
        <xdr:cNvSpPr txBox="1"/>
      </xdr:nvSpPr>
      <xdr:spPr>
        <a:xfrm>
          <a:off x="10528300" y="94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5175</xdr:rowOff>
    </xdr:from>
    <xdr:to>
      <xdr:col>15</xdr:col>
      <xdr:colOff>231775</xdr:colOff>
      <xdr:row>56</xdr:row>
      <xdr:rowOff>106775</xdr:rowOff>
    </xdr:to>
    <xdr:sp macro="" textlink="">
      <xdr:nvSpPr>
        <xdr:cNvPr id="351" name="フローチャート : 判断 350"/>
        <xdr:cNvSpPr/>
      </xdr:nvSpPr>
      <xdr:spPr>
        <a:xfrm>
          <a:off x="104267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67748</xdr:rowOff>
    </xdr:from>
    <xdr:to>
      <xdr:col>14</xdr:col>
      <xdr:colOff>28575</xdr:colOff>
      <xdr:row>53</xdr:row>
      <xdr:rowOff>137871</xdr:rowOff>
    </xdr:to>
    <xdr:cxnSp macro="">
      <xdr:nvCxnSpPr>
        <xdr:cNvPr id="352" name="直線コネクタ 351"/>
        <xdr:cNvCxnSpPr/>
      </xdr:nvCxnSpPr>
      <xdr:spPr>
        <a:xfrm flipV="1">
          <a:off x="8750300" y="8983148"/>
          <a:ext cx="889000" cy="2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59296</xdr:rowOff>
    </xdr:from>
    <xdr:to>
      <xdr:col>14</xdr:col>
      <xdr:colOff>79375</xdr:colOff>
      <xdr:row>56</xdr:row>
      <xdr:rowOff>160896</xdr:rowOff>
    </xdr:to>
    <xdr:sp macro="" textlink="">
      <xdr:nvSpPr>
        <xdr:cNvPr id="353" name="フローチャート : 判断 352"/>
        <xdr:cNvSpPr/>
      </xdr:nvSpPr>
      <xdr:spPr>
        <a:xfrm>
          <a:off x="9588500" y="96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152023</xdr:rowOff>
    </xdr:from>
    <xdr:ext cx="534377" cy="259045"/>
    <xdr:sp macro="" textlink="">
      <xdr:nvSpPr>
        <xdr:cNvPr id="354" name="テキスト ボックス 353"/>
        <xdr:cNvSpPr txBox="1"/>
      </xdr:nvSpPr>
      <xdr:spPr>
        <a:xfrm>
          <a:off x="9372111" y="97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43,554</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137871</xdr:rowOff>
    </xdr:from>
    <xdr:to>
      <xdr:col>12</xdr:col>
      <xdr:colOff>511175</xdr:colOff>
      <xdr:row>57</xdr:row>
      <xdr:rowOff>34239</xdr:rowOff>
    </xdr:to>
    <xdr:cxnSp macro="">
      <xdr:nvCxnSpPr>
        <xdr:cNvPr id="355" name="直線コネクタ 354"/>
        <xdr:cNvCxnSpPr/>
      </xdr:nvCxnSpPr>
      <xdr:spPr>
        <a:xfrm flipV="1">
          <a:off x="7861300" y="9224721"/>
          <a:ext cx="889000" cy="58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91529</xdr:rowOff>
    </xdr:from>
    <xdr:to>
      <xdr:col>12</xdr:col>
      <xdr:colOff>561975</xdr:colOff>
      <xdr:row>57</xdr:row>
      <xdr:rowOff>21679</xdr:rowOff>
    </xdr:to>
    <xdr:sp macro="" textlink="">
      <xdr:nvSpPr>
        <xdr:cNvPr id="356" name="フローチャート : 判断 355"/>
        <xdr:cNvSpPr/>
      </xdr:nvSpPr>
      <xdr:spPr>
        <a:xfrm>
          <a:off x="8699500" y="969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12806</xdr:rowOff>
    </xdr:from>
    <xdr:ext cx="534377" cy="259045"/>
    <xdr:sp macro="" textlink="">
      <xdr:nvSpPr>
        <xdr:cNvPr id="357" name="テキスト ボックス 356"/>
        <xdr:cNvSpPr txBox="1"/>
      </xdr:nvSpPr>
      <xdr:spPr>
        <a:xfrm>
          <a:off x="8483111" y="978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52451</xdr:rowOff>
    </xdr:from>
    <xdr:to>
      <xdr:col>11</xdr:col>
      <xdr:colOff>307975</xdr:colOff>
      <xdr:row>57</xdr:row>
      <xdr:rowOff>34239</xdr:rowOff>
    </xdr:to>
    <xdr:cxnSp macro="">
      <xdr:nvCxnSpPr>
        <xdr:cNvPr id="358" name="直線コネクタ 357"/>
        <xdr:cNvCxnSpPr/>
      </xdr:nvCxnSpPr>
      <xdr:spPr>
        <a:xfrm>
          <a:off x="6972300" y="9653651"/>
          <a:ext cx="889000" cy="15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103474</xdr:rowOff>
    </xdr:from>
    <xdr:to>
      <xdr:col>11</xdr:col>
      <xdr:colOff>358775</xdr:colOff>
      <xdr:row>57</xdr:row>
      <xdr:rowOff>33624</xdr:rowOff>
    </xdr:to>
    <xdr:sp macro="" textlink="">
      <xdr:nvSpPr>
        <xdr:cNvPr id="359" name="フローチャート : 判断 358"/>
        <xdr:cNvSpPr/>
      </xdr:nvSpPr>
      <xdr:spPr>
        <a:xfrm>
          <a:off x="7810500" y="97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50151</xdr:rowOff>
    </xdr:from>
    <xdr:ext cx="534377" cy="259045"/>
    <xdr:sp macro="" textlink="">
      <xdr:nvSpPr>
        <xdr:cNvPr id="360" name="テキスト ボックス 359"/>
        <xdr:cNvSpPr txBox="1"/>
      </xdr:nvSpPr>
      <xdr:spPr>
        <a:xfrm>
          <a:off x="7594111" y="947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41,235</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145059</xdr:rowOff>
    </xdr:from>
    <xdr:to>
      <xdr:col>10</xdr:col>
      <xdr:colOff>155575</xdr:colOff>
      <xdr:row>57</xdr:row>
      <xdr:rowOff>75209</xdr:rowOff>
    </xdr:to>
    <xdr:sp macro="" textlink="">
      <xdr:nvSpPr>
        <xdr:cNvPr id="361" name="フローチャート : 判断 360"/>
        <xdr:cNvSpPr/>
      </xdr:nvSpPr>
      <xdr:spPr>
        <a:xfrm>
          <a:off x="6921500" y="974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66336</xdr:rowOff>
    </xdr:from>
    <xdr:ext cx="534377" cy="259045"/>
    <xdr:sp macro="" textlink="">
      <xdr:nvSpPr>
        <xdr:cNvPr id="362" name="テキスト ボックス 361"/>
        <xdr:cNvSpPr txBox="1"/>
      </xdr:nvSpPr>
      <xdr:spPr>
        <a:xfrm>
          <a:off x="6705111" y="983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89091</xdr:rowOff>
    </xdr:from>
    <xdr:to>
      <xdr:col>15</xdr:col>
      <xdr:colOff>231775</xdr:colOff>
      <xdr:row>58</xdr:row>
      <xdr:rowOff>19241</xdr:rowOff>
    </xdr:to>
    <xdr:sp macro="" textlink="">
      <xdr:nvSpPr>
        <xdr:cNvPr id="368" name="円/楕円 367"/>
        <xdr:cNvSpPr/>
      </xdr:nvSpPr>
      <xdr:spPr>
        <a:xfrm>
          <a:off x="10426700" y="986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67518</xdr:rowOff>
    </xdr:from>
    <xdr:ext cx="534377" cy="259045"/>
    <xdr:sp macro="" textlink="">
      <xdr:nvSpPr>
        <xdr:cNvPr id="369" name="普通建設事業費該当値テキスト"/>
        <xdr:cNvSpPr txBox="1"/>
      </xdr:nvSpPr>
      <xdr:spPr>
        <a:xfrm>
          <a:off x="10528300" y="984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32,990</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16948</xdr:rowOff>
    </xdr:from>
    <xdr:to>
      <xdr:col>14</xdr:col>
      <xdr:colOff>79375</xdr:colOff>
      <xdr:row>52</xdr:row>
      <xdr:rowOff>118548</xdr:rowOff>
    </xdr:to>
    <xdr:sp macro="" textlink="">
      <xdr:nvSpPr>
        <xdr:cNvPr id="370" name="円/楕円 369"/>
        <xdr:cNvSpPr/>
      </xdr:nvSpPr>
      <xdr:spPr>
        <a:xfrm>
          <a:off x="9588500" y="89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50</xdr:row>
      <xdr:rowOff>135075</xdr:rowOff>
    </xdr:from>
    <xdr:ext cx="534377" cy="259045"/>
    <xdr:sp macro="" textlink="">
      <xdr:nvSpPr>
        <xdr:cNvPr id="371" name="テキスト ボックス 370"/>
        <xdr:cNvSpPr txBox="1"/>
      </xdr:nvSpPr>
      <xdr:spPr>
        <a:xfrm>
          <a:off x="9372111" y="87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81,777</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87071</xdr:rowOff>
    </xdr:from>
    <xdr:to>
      <xdr:col>12</xdr:col>
      <xdr:colOff>561975</xdr:colOff>
      <xdr:row>54</xdr:row>
      <xdr:rowOff>17221</xdr:rowOff>
    </xdr:to>
    <xdr:sp macro="" textlink="">
      <xdr:nvSpPr>
        <xdr:cNvPr id="372" name="円/楕円 371"/>
        <xdr:cNvSpPr/>
      </xdr:nvSpPr>
      <xdr:spPr>
        <a:xfrm>
          <a:off x="8699500" y="917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33748</xdr:rowOff>
    </xdr:from>
    <xdr:ext cx="534377" cy="259045"/>
    <xdr:sp macro="" textlink="">
      <xdr:nvSpPr>
        <xdr:cNvPr id="373" name="テキスト ボックス 372"/>
        <xdr:cNvSpPr txBox="1"/>
      </xdr:nvSpPr>
      <xdr:spPr>
        <a:xfrm>
          <a:off x="8483111" y="894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69,096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154889</xdr:rowOff>
    </xdr:from>
    <xdr:to>
      <xdr:col>11</xdr:col>
      <xdr:colOff>358775</xdr:colOff>
      <xdr:row>57</xdr:row>
      <xdr:rowOff>85039</xdr:rowOff>
    </xdr:to>
    <xdr:sp macro="" textlink="">
      <xdr:nvSpPr>
        <xdr:cNvPr id="374" name="円/楕円 373"/>
        <xdr:cNvSpPr/>
      </xdr:nvSpPr>
      <xdr:spPr>
        <a:xfrm>
          <a:off x="7810500" y="97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76166</xdr:rowOff>
    </xdr:from>
    <xdr:ext cx="534377" cy="259045"/>
    <xdr:sp macro="" textlink="">
      <xdr:nvSpPr>
        <xdr:cNvPr id="375" name="テキスト ボックス 374"/>
        <xdr:cNvSpPr txBox="1"/>
      </xdr:nvSpPr>
      <xdr:spPr>
        <a:xfrm>
          <a:off x="7594111" y="98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1651</xdr:rowOff>
    </xdr:from>
    <xdr:to>
      <xdr:col>10</xdr:col>
      <xdr:colOff>155575</xdr:colOff>
      <xdr:row>56</xdr:row>
      <xdr:rowOff>103251</xdr:rowOff>
    </xdr:to>
    <xdr:sp macro="" textlink="">
      <xdr:nvSpPr>
        <xdr:cNvPr id="376" name="円/楕円 375"/>
        <xdr:cNvSpPr/>
      </xdr:nvSpPr>
      <xdr:spPr>
        <a:xfrm>
          <a:off x="6921500" y="960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119778</xdr:rowOff>
    </xdr:from>
    <xdr:ext cx="534377" cy="259045"/>
    <xdr:sp macro="" textlink="">
      <xdr:nvSpPr>
        <xdr:cNvPr id="377" name="テキスト ボックス 376"/>
        <xdr:cNvSpPr txBox="1"/>
      </xdr:nvSpPr>
      <xdr:spPr>
        <a:xfrm>
          <a:off x="6705111" y="937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2266</xdr:rowOff>
    </xdr:from>
    <xdr:to>
      <xdr:col>15</xdr:col>
      <xdr:colOff>180340</xdr:colOff>
      <xdr:row>78</xdr:row>
      <xdr:rowOff>127974</xdr:rowOff>
    </xdr:to>
    <xdr:cxnSp macro="">
      <xdr:nvCxnSpPr>
        <xdr:cNvPr id="399" name="直線コネクタ 398"/>
        <xdr:cNvCxnSpPr/>
      </xdr:nvCxnSpPr>
      <xdr:spPr>
        <a:xfrm flipV="1">
          <a:off x="10475595" y="12175216"/>
          <a:ext cx="1270" cy="1325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131801</xdr:rowOff>
    </xdr:from>
    <xdr:ext cx="378565" cy="259045"/>
    <xdr:sp macro="" textlink="">
      <xdr:nvSpPr>
        <xdr:cNvPr id="400" name="普通建設事業費 （ うち新規整備　）最小値テキスト"/>
        <xdr:cNvSpPr txBox="1"/>
      </xdr:nvSpPr>
      <xdr:spPr>
        <a:xfrm>
          <a:off x="10528300" y="1350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15</xdr:col>
      <xdr:colOff>92075</xdr:colOff>
      <xdr:row>78</xdr:row>
      <xdr:rowOff>127974</xdr:rowOff>
    </xdr:from>
    <xdr:to>
      <xdr:col>15</xdr:col>
      <xdr:colOff>269875</xdr:colOff>
      <xdr:row>78</xdr:row>
      <xdr:rowOff>127974</xdr:rowOff>
    </xdr:to>
    <xdr:cxnSp macro="">
      <xdr:nvCxnSpPr>
        <xdr:cNvPr id="401" name="直線コネクタ 400"/>
        <xdr:cNvCxnSpPr/>
      </xdr:nvCxnSpPr>
      <xdr:spPr>
        <a:xfrm>
          <a:off x="10388600" y="1350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120393</xdr:rowOff>
    </xdr:from>
    <xdr:ext cx="534377" cy="259045"/>
    <xdr:sp macro="" textlink="">
      <xdr:nvSpPr>
        <xdr:cNvPr id="402" name="普通建設事業費 （ うち新規整備　）最大値テキスト"/>
        <xdr:cNvSpPr txBox="1"/>
      </xdr:nvSpPr>
      <xdr:spPr>
        <a:xfrm>
          <a:off x="10528300" y="119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58,512</a:t>
          </a:r>
          <a:endParaRPr kumimoji="1" lang="ja-JP" altLang="en-US" sz="1000" b="1">
            <a:latin typeface="ＭＳ Ｐゴシック"/>
          </a:endParaRPr>
        </a:p>
      </xdr:txBody>
    </xdr:sp>
    <xdr:clientData/>
  </xdr:oneCellAnchor>
  <xdr:twoCellAnchor>
    <xdr:from>
      <xdr:col>15</xdr:col>
      <xdr:colOff>92075</xdr:colOff>
      <xdr:row>71</xdr:row>
      <xdr:rowOff>2266</xdr:rowOff>
    </xdr:from>
    <xdr:to>
      <xdr:col>15</xdr:col>
      <xdr:colOff>269875</xdr:colOff>
      <xdr:row>71</xdr:row>
      <xdr:rowOff>2266</xdr:rowOff>
    </xdr:to>
    <xdr:cxnSp macro="">
      <xdr:nvCxnSpPr>
        <xdr:cNvPr id="403" name="直線コネクタ 402"/>
        <xdr:cNvCxnSpPr/>
      </xdr:nvCxnSpPr>
      <xdr:spPr>
        <a:xfrm>
          <a:off x="10388600" y="1217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168526</xdr:rowOff>
    </xdr:from>
    <xdr:to>
      <xdr:col>15</xdr:col>
      <xdr:colOff>180975</xdr:colOff>
      <xdr:row>78</xdr:row>
      <xdr:rowOff>23823</xdr:rowOff>
    </xdr:to>
    <xdr:cxnSp macro="">
      <xdr:nvCxnSpPr>
        <xdr:cNvPr id="404" name="直線コネクタ 403"/>
        <xdr:cNvCxnSpPr/>
      </xdr:nvCxnSpPr>
      <xdr:spPr>
        <a:xfrm>
          <a:off x="9639300" y="13370176"/>
          <a:ext cx="838200" cy="2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160492</xdr:rowOff>
    </xdr:from>
    <xdr:ext cx="534377" cy="259045"/>
    <xdr:sp macro="" textlink="">
      <xdr:nvSpPr>
        <xdr:cNvPr id="405" name="普通建設事業費 （ うち新規整備　）平均値テキスト"/>
        <xdr:cNvSpPr txBox="1"/>
      </xdr:nvSpPr>
      <xdr:spPr>
        <a:xfrm>
          <a:off x="10528300" y="13019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137615</xdr:rowOff>
    </xdr:from>
    <xdr:to>
      <xdr:col>15</xdr:col>
      <xdr:colOff>231775</xdr:colOff>
      <xdr:row>77</xdr:row>
      <xdr:rowOff>67765</xdr:rowOff>
    </xdr:to>
    <xdr:sp macro="" textlink="">
      <xdr:nvSpPr>
        <xdr:cNvPr id="406" name="フローチャート : 判断 405"/>
        <xdr:cNvSpPr/>
      </xdr:nvSpPr>
      <xdr:spPr>
        <a:xfrm>
          <a:off x="104267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154970</xdr:rowOff>
    </xdr:from>
    <xdr:to>
      <xdr:col>14</xdr:col>
      <xdr:colOff>28575</xdr:colOff>
      <xdr:row>77</xdr:row>
      <xdr:rowOff>168526</xdr:rowOff>
    </xdr:to>
    <xdr:cxnSp macro="">
      <xdr:nvCxnSpPr>
        <xdr:cNvPr id="407" name="直線コネクタ 406"/>
        <xdr:cNvCxnSpPr/>
      </xdr:nvCxnSpPr>
      <xdr:spPr>
        <a:xfrm>
          <a:off x="8750300" y="13356620"/>
          <a:ext cx="889000" cy="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54198</xdr:rowOff>
    </xdr:from>
    <xdr:to>
      <xdr:col>14</xdr:col>
      <xdr:colOff>79375</xdr:colOff>
      <xdr:row>76</xdr:row>
      <xdr:rowOff>155798</xdr:rowOff>
    </xdr:to>
    <xdr:sp macro="" textlink="">
      <xdr:nvSpPr>
        <xdr:cNvPr id="408" name="フローチャート : 判断 407"/>
        <xdr:cNvSpPr/>
      </xdr:nvSpPr>
      <xdr:spPr>
        <a:xfrm>
          <a:off x="9588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875</xdr:rowOff>
    </xdr:from>
    <xdr:ext cx="534377" cy="259045"/>
    <xdr:sp macro="" textlink="">
      <xdr:nvSpPr>
        <xdr:cNvPr id="409" name="テキスト ボックス 408"/>
        <xdr:cNvSpPr txBox="1"/>
      </xdr:nvSpPr>
      <xdr:spPr>
        <a:xfrm>
          <a:off x="9372111" y="128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16,518</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112629</xdr:rowOff>
    </xdr:from>
    <xdr:to>
      <xdr:col>12</xdr:col>
      <xdr:colOff>561975</xdr:colOff>
      <xdr:row>77</xdr:row>
      <xdr:rowOff>42779</xdr:rowOff>
    </xdr:to>
    <xdr:sp macro="" textlink="">
      <xdr:nvSpPr>
        <xdr:cNvPr id="410" name="フローチャート : 判断 409"/>
        <xdr:cNvSpPr/>
      </xdr:nvSpPr>
      <xdr:spPr>
        <a:xfrm>
          <a:off x="8699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59306</xdr:rowOff>
    </xdr:from>
    <xdr:ext cx="534377" cy="259045"/>
    <xdr:sp macro="" textlink="">
      <xdr:nvSpPr>
        <xdr:cNvPr id="411" name="テキスト ボックス 410"/>
        <xdr:cNvSpPr txBox="1"/>
      </xdr:nvSpPr>
      <xdr:spPr>
        <a:xfrm>
          <a:off x="8483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144473</xdr:rowOff>
    </xdr:from>
    <xdr:to>
      <xdr:col>15</xdr:col>
      <xdr:colOff>231775</xdr:colOff>
      <xdr:row>78</xdr:row>
      <xdr:rowOff>74623</xdr:rowOff>
    </xdr:to>
    <xdr:sp macro="" textlink="">
      <xdr:nvSpPr>
        <xdr:cNvPr id="417" name="円/楕円 416"/>
        <xdr:cNvSpPr/>
      </xdr:nvSpPr>
      <xdr:spPr>
        <a:xfrm>
          <a:off x="10426700" y="133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59400</xdr:rowOff>
    </xdr:from>
    <xdr:ext cx="469744" cy="259045"/>
    <xdr:sp macro="" textlink="">
      <xdr:nvSpPr>
        <xdr:cNvPr id="418" name="普通建設事業費 （ うち新規整備　）該当値テキスト"/>
        <xdr:cNvSpPr txBox="1"/>
      </xdr:nvSpPr>
      <xdr:spPr>
        <a:xfrm>
          <a:off x="10528300" y="1326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117726</xdr:rowOff>
    </xdr:from>
    <xdr:to>
      <xdr:col>14</xdr:col>
      <xdr:colOff>79375</xdr:colOff>
      <xdr:row>78</xdr:row>
      <xdr:rowOff>47876</xdr:rowOff>
    </xdr:to>
    <xdr:sp macro="" textlink="">
      <xdr:nvSpPr>
        <xdr:cNvPr id="419" name="円/楕円 418"/>
        <xdr:cNvSpPr/>
      </xdr:nvSpPr>
      <xdr:spPr>
        <a:xfrm>
          <a:off x="9588500" y="1331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39003</xdr:rowOff>
    </xdr:from>
    <xdr:ext cx="469744" cy="259045"/>
    <xdr:sp macro="" textlink="">
      <xdr:nvSpPr>
        <xdr:cNvPr id="420" name="テキスト ボックス 419"/>
        <xdr:cNvSpPr txBox="1"/>
      </xdr:nvSpPr>
      <xdr:spPr>
        <a:xfrm>
          <a:off x="9404427" y="1341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104170</xdr:rowOff>
    </xdr:from>
    <xdr:to>
      <xdr:col>12</xdr:col>
      <xdr:colOff>561975</xdr:colOff>
      <xdr:row>78</xdr:row>
      <xdr:rowOff>34320</xdr:rowOff>
    </xdr:to>
    <xdr:sp macro="" textlink="">
      <xdr:nvSpPr>
        <xdr:cNvPr id="421" name="円/楕円 420"/>
        <xdr:cNvSpPr/>
      </xdr:nvSpPr>
      <xdr:spPr>
        <a:xfrm>
          <a:off x="8699500" y="1330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25447</xdr:rowOff>
    </xdr:from>
    <xdr:ext cx="469744" cy="259045"/>
    <xdr:sp macro="" textlink="">
      <xdr:nvSpPr>
        <xdr:cNvPr id="422" name="テキスト ボックス 421"/>
        <xdr:cNvSpPr txBox="1"/>
      </xdr:nvSpPr>
      <xdr:spPr>
        <a:xfrm>
          <a:off x="8515427" y="1339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6" name="テキスト ボックス 43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8" name="テキスト ボックス 43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0" name="テキスト ボックス 43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2" name="テキスト ボックス 44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58776</xdr:rowOff>
    </xdr:from>
    <xdr:to>
      <xdr:col>15</xdr:col>
      <xdr:colOff>180340</xdr:colOff>
      <xdr:row>97</xdr:row>
      <xdr:rowOff>139585</xdr:rowOff>
    </xdr:to>
    <xdr:cxnSp macro="">
      <xdr:nvCxnSpPr>
        <xdr:cNvPr id="444" name="直線コネクタ 443"/>
        <xdr:cNvCxnSpPr/>
      </xdr:nvCxnSpPr>
      <xdr:spPr>
        <a:xfrm flipV="1">
          <a:off x="10475595" y="15660726"/>
          <a:ext cx="1270" cy="110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143412</xdr:rowOff>
    </xdr:from>
    <xdr:ext cx="469744" cy="259045"/>
    <xdr:sp macro="" textlink="">
      <xdr:nvSpPr>
        <xdr:cNvPr id="445" name="普通建設事業費 （ うち更新整備　）最小値テキスト"/>
        <xdr:cNvSpPr txBox="1"/>
      </xdr:nvSpPr>
      <xdr:spPr>
        <a:xfrm>
          <a:off x="10528300" y="1677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7,505</a:t>
          </a:r>
          <a:endParaRPr kumimoji="1" lang="ja-JP" altLang="en-US" sz="1000" b="1">
            <a:latin typeface="ＭＳ Ｐゴシック"/>
          </a:endParaRPr>
        </a:p>
      </xdr:txBody>
    </xdr:sp>
    <xdr:clientData/>
  </xdr:oneCellAnchor>
  <xdr:twoCellAnchor>
    <xdr:from>
      <xdr:col>15</xdr:col>
      <xdr:colOff>92075</xdr:colOff>
      <xdr:row>97</xdr:row>
      <xdr:rowOff>139585</xdr:rowOff>
    </xdr:from>
    <xdr:to>
      <xdr:col>15</xdr:col>
      <xdr:colOff>269875</xdr:colOff>
      <xdr:row>97</xdr:row>
      <xdr:rowOff>139585</xdr:rowOff>
    </xdr:to>
    <xdr:cxnSp macro="">
      <xdr:nvCxnSpPr>
        <xdr:cNvPr id="446" name="直線コネクタ 445"/>
        <xdr:cNvCxnSpPr/>
      </xdr:nvCxnSpPr>
      <xdr:spPr>
        <a:xfrm>
          <a:off x="10388600" y="1677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5453</xdr:rowOff>
    </xdr:from>
    <xdr:ext cx="534377" cy="259045"/>
    <xdr:sp macro="" textlink="">
      <xdr:nvSpPr>
        <xdr:cNvPr id="447" name="普通建設事業費 （ うち更新整備　）最大値テキスト"/>
        <xdr:cNvSpPr txBox="1"/>
      </xdr:nvSpPr>
      <xdr:spPr>
        <a:xfrm>
          <a:off x="10528300" y="1543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56,040</a:t>
          </a:r>
          <a:endParaRPr kumimoji="1" lang="ja-JP" altLang="en-US" sz="1000" b="1">
            <a:latin typeface="ＭＳ Ｐゴシック"/>
          </a:endParaRPr>
        </a:p>
      </xdr:txBody>
    </xdr:sp>
    <xdr:clientData/>
  </xdr:oneCellAnchor>
  <xdr:twoCellAnchor>
    <xdr:from>
      <xdr:col>15</xdr:col>
      <xdr:colOff>92075</xdr:colOff>
      <xdr:row>91</xdr:row>
      <xdr:rowOff>58776</xdr:rowOff>
    </xdr:from>
    <xdr:to>
      <xdr:col>15</xdr:col>
      <xdr:colOff>269875</xdr:colOff>
      <xdr:row>91</xdr:row>
      <xdr:rowOff>58776</xdr:rowOff>
    </xdr:to>
    <xdr:cxnSp macro="">
      <xdr:nvCxnSpPr>
        <xdr:cNvPr id="448" name="直線コネクタ 447"/>
        <xdr:cNvCxnSpPr/>
      </xdr:nvCxnSpPr>
      <xdr:spPr>
        <a:xfrm>
          <a:off x="10388600" y="15660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43848</xdr:rowOff>
    </xdr:from>
    <xdr:to>
      <xdr:col>15</xdr:col>
      <xdr:colOff>180975</xdr:colOff>
      <xdr:row>97</xdr:row>
      <xdr:rowOff>5352</xdr:rowOff>
    </xdr:to>
    <xdr:cxnSp macro="">
      <xdr:nvCxnSpPr>
        <xdr:cNvPr id="449" name="直線コネクタ 448"/>
        <xdr:cNvCxnSpPr/>
      </xdr:nvCxnSpPr>
      <xdr:spPr>
        <a:xfrm>
          <a:off x="9639300" y="15474348"/>
          <a:ext cx="838200" cy="116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99615</xdr:rowOff>
    </xdr:from>
    <xdr:ext cx="534377" cy="259045"/>
    <xdr:sp macro="" textlink="">
      <xdr:nvSpPr>
        <xdr:cNvPr id="450" name="普通建設事業費 （ うち更新整備　）平均値テキスト"/>
        <xdr:cNvSpPr txBox="1"/>
      </xdr:nvSpPr>
      <xdr:spPr>
        <a:xfrm>
          <a:off x="10528300" y="16215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23,032</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76738</xdr:rowOff>
    </xdr:from>
    <xdr:to>
      <xdr:col>15</xdr:col>
      <xdr:colOff>231775</xdr:colOff>
      <xdr:row>96</xdr:row>
      <xdr:rowOff>6888</xdr:rowOff>
    </xdr:to>
    <xdr:sp macro="" textlink="">
      <xdr:nvSpPr>
        <xdr:cNvPr id="451" name="フローチャート : 判断 450"/>
        <xdr:cNvSpPr/>
      </xdr:nvSpPr>
      <xdr:spPr>
        <a:xfrm>
          <a:off x="104267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90</xdr:row>
      <xdr:rowOff>43848</xdr:rowOff>
    </xdr:from>
    <xdr:to>
      <xdr:col>14</xdr:col>
      <xdr:colOff>28575</xdr:colOff>
      <xdr:row>92</xdr:row>
      <xdr:rowOff>35664</xdr:rowOff>
    </xdr:to>
    <xdr:cxnSp macro="">
      <xdr:nvCxnSpPr>
        <xdr:cNvPr id="452" name="直線コネクタ 451"/>
        <xdr:cNvCxnSpPr/>
      </xdr:nvCxnSpPr>
      <xdr:spPr>
        <a:xfrm flipV="1">
          <a:off x="8750300" y="15474348"/>
          <a:ext cx="889000" cy="33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6902</xdr:rowOff>
    </xdr:from>
    <xdr:to>
      <xdr:col>14</xdr:col>
      <xdr:colOff>79375</xdr:colOff>
      <xdr:row>96</xdr:row>
      <xdr:rowOff>108502</xdr:rowOff>
    </xdr:to>
    <xdr:sp macro="" textlink="">
      <xdr:nvSpPr>
        <xdr:cNvPr id="453" name="フローチャート : 判断 452"/>
        <xdr:cNvSpPr/>
      </xdr:nvSpPr>
      <xdr:spPr>
        <a:xfrm>
          <a:off x="95885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99629</xdr:rowOff>
    </xdr:from>
    <xdr:ext cx="534377" cy="259045"/>
    <xdr:sp macro="" textlink="">
      <xdr:nvSpPr>
        <xdr:cNvPr id="454" name="テキスト ボックス 453"/>
        <xdr:cNvSpPr txBox="1"/>
      </xdr:nvSpPr>
      <xdr:spPr>
        <a:xfrm>
          <a:off x="9372111" y="1655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18,587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37099</xdr:rowOff>
    </xdr:from>
    <xdr:to>
      <xdr:col>12</xdr:col>
      <xdr:colOff>561975</xdr:colOff>
      <xdr:row>96</xdr:row>
      <xdr:rowOff>138699</xdr:rowOff>
    </xdr:to>
    <xdr:sp macro="" textlink="">
      <xdr:nvSpPr>
        <xdr:cNvPr id="455" name="フローチャート : 判断 454"/>
        <xdr:cNvSpPr/>
      </xdr:nvSpPr>
      <xdr:spPr>
        <a:xfrm>
          <a:off x="8699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129826</xdr:rowOff>
    </xdr:from>
    <xdr:ext cx="534377" cy="259045"/>
    <xdr:sp macro="" textlink="">
      <xdr:nvSpPr>
        <xdr:cNvPr id="456" name="テキスト ボックス 455"/>
        <xdr:cNvSpPr txBox="1"/>
      </xdr:nvSpPr>
      <xdr:spPr>
        <a:xfrm>
          <a:off x="8483111" y="165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126002</xdr:rowOff>
    </xdr:from>
    <xdr:to>
      <xdr:col>15</xdr:col>
      <xdr:colOff>231775</xdr:colOff>
      <xdr:row>97</xdr:row>
      <xdr:rowOff>56152</xdr:rowOff>
    </xdr:to>
    <xdr:sp macro="" textlink="">
      <xdr:nvSpPr>
        <xdr:cNvPr id="462" name="円/楕円 461"/>
        <xdr:cNvSpPr/>
      </xdr:nvSpPr>
      <xdr:spPr>
        <a:xfrm>
          <a:off x="10426700" y="1658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104429</xdr:rowOff>
    </xdr:from>
    <xdr:ext cx="534377" cy="259045"/>
    <xdr:sp macro="" textlink="">
      <xdr:nvSpPr>
        <xdr:cNvPr id="463" name="普通建設事業費 （ うち更新整備　）該当値テキスト"/>
        <xdr:cNvSpPr txBox="1"/>
      </xdr:nvSpPr>
      <xdr:spPr>
        <a:xfrm>
          <a:off x="10528300" y="1656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13,377</a:t>
          </a:r>
          <a:endParaRPr kumimoji="1" lang="ja-JP" altLang="en-US" sz="1000" b="1">
            <a:solidFill>
              <a:srgbClr val="FF0000"/>
            </a:solidFill>
            <a:latin typeface="ＭＳ Ｐゴシック"/>
          </a:endParaRPr>
        </a:p>
      </xdr:txBody>
    </xdr:sp>
    <xdr:clientData/>
  </xdr:oneCellAnchor>
  <xdr:twoCellAnchor>
    <xdr:from>
      <xdr:col>13</xdr:col>
      <xdr:colOff>663575</xdr:colOff>
      <xdr:row>89</xdr:row>
      <xdr:rowOff>164498</xdr:rowOff>
    </xdr:from>
    <xdr:to>
      <xdr:col>14</xdr:col>
      <xdr:colOff>79375</xdr:colOff>
      <xdr:row>90</xdr:row>
      <xdr:rowOff>94648</xdr:rowOff>
    </xdr:to>
    <xdr:sp macro="" textlink="">
      <xdr:nvSpPr>
        <xdr:cNvPr id="464" name="円/楕円 463"/>
        <xdr:cNvSpPr/>
      </xdr:nvSpPr>
      <xdr:spPr>
        <a:xfrm>
          <a:off x="9588500" y="1542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88</xdr:row>
      <xdr:rowOff>111175</xdr:rowOff>
    </xdr:from>
    <xdr:ext cx="534377" cy="259045"/>
    <xdr:sp macro="" textlink="">
      <xdr:nvSpPr>
        <xdr:cNvPr id="465" name="テキスト ボックス 464"/>
        <xdr:cNvSpPr txBox="1"/>
      </xdr:nvSpPr>
      <xdr:spPr>
        <a:xfrm>
          <a:off x="9372111" y="1519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64,193</a:t>
          </a:r>
          <a:endParaRPr kumimoji="1" lang="ja-JP" altLang="en-US" sz="1000" b="1">
            <a:solidFill>
              <a:srgbClr val="FF0000"/>
            </a:solidFill>
            <a:latin typeface="ＭＳ Ｐゴシック"/>
          </a:endParaRPr>
        </a:p>
      </xdr:txBody>
    </xdr:sp>
    <xdr:clientData/>
  </xdr:oneCellAnchor>
  <xdr:twoCellAnchor>
    <xdr:from>
      <xdr:col>12</xdr:col>
      <xdr:colOff>460375</xdr:colOff>
      <xdr:row>91</xdr:row>
      <xdr:rowOff>156314</xdr:rowOff>
    </xdr:from>
    <xdr:to>
      <xdr:col>12</xdr:col>
      <xdr:colOff>561975</xdr:colOff>
      <xdr:row>92</xdr:row>
      <xdr:rowOff>86464</xdr:rowOff>
    </xdr:to>
    <xdr:sp macro="" textlink="">
      <xdr:nvSpPr>
        <xdr:cNvPr id="466" name="円/楕円 465"/>
        <xdr:cNvSpPr/>
      </xdr:nvSpPr>
      <xdr:spPr>
        <a:xfrm>
          <a:off x="8699500" y="1575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90</xdr:row>
      <xdr:rowOff>102991</xdr:rowOff>
    </xdr:from>
    <xdr:ext cx="534377" cy="259045"/>
    <xdr:sp macro="" textlink="">
      <xdr:nvSpPr>
        <xdr:cNvPr id="467" name="テキスト ボックス 466"/>
        <xdr:cNvSpPr txBox="1"/>
      </xdr:nvSpPr>
      <xdr:spPr>
        <a:xfrm>
          <a:off x="8483111" y="1553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8" name="正方形/長方形 46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9" name="正方形/長方形 46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0" name="正方形/長方形 46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1" name="正方形/長方形 47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2" name="正方形/長方形 47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3" name="正方形/長方形 47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4" name="正方形/長方形 47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5" name="正方形/長方形 47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6" name="テキスト ボックス 47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7" name="直線コネクタ 47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8" name="直線コネクタ 47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9" name="テキスト ボックス 47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0" name="直線コネクタ 47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1" name="テキスト ボックス 48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2" name="直線コネクタ 48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3" name="テキスト ボックス 48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4" name="直線コネクタ 48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5" name="テキスト ボックス 48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6" name="直線コネクタ 48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87" name="テキスト ボックス 48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8" name="直線コネクタ 48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89" name="テキスト ボックス 48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1" name="テキスト ボックス 49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30625</xdr:rowOff>
    </xdr:from>
    <xdr:to>
      <xdr:col>23</xdr:col>
      <xdr:colOff>516889</xdr:colOff>
      <xdr:row>39</xdr:row>
      <xdr:rowOff>98878</xdr:rowOff>
    </xdr:to>
    <xdr:cxnSp macro="">
      <xdr:nvCxnSpPr>
        <xdr:cNvPr id="493" name="直線コネクタ 492"/>
        <xdr:cNvCxnSpPr/>
      </xdr:nvCxnSpPr>
      <xdr:spPr>
        <a:xfrm flipV="1">
          <a:off x="16317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108863</xdr:rowOff>
    </xdr:from>
    <xdr:ext cx="249299" cy="259045"/>
    <xdr:sp macro="" textlink="">
      <xdr:nvSpPr>
        <xdr:cNvPr id="494" name="災害復旧事業費最小値テキスト"/>
        <xdr:cNvSpPr txBox="1"/>
      </xdr:nvSpPr>
      <xdr:spPr>
        <a:xfrm>
          <a:off x="16370300" y="6795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5" name="直線コネクタ 49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148752</xdr:rowOff>
    </xdr:from>
    <xdr:ext cx="534377" cy="259045"/>
    <xdr:sp macro="" textlink="">
      <xdr:nvSpPr>
        <xdr:cNvPr id="496" name="災害復旧事業費最大値テキスト"/>
        <xdr:cNvSpPr txBox="1"/>
      </xdr:nvSpPr>
      <xdr:spPr>
        <a:xfrm>
          <a:off x="16370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30</xdr:row>
      <xdr:rowOff>30625</xdr:rowOff>
    </xdr:from>
    <xdr:to>
      <xdr:col>23</xdr:col>
      <xdr:colOff>606425</xdr:colOff>
      <xdr:row>30</xdr:row>
      <xdr:rowOff>30625</xdr:rowOff>
    </xdr:to>
    <xdr:cxnSp macro="">
      <xdr:nvCxnSpPr>
        <xdr:cNvPr id="497" name="直線コネクタ 496"/>
        <xdr:cNvCxnSpPr/>
      </xdr:nvCxnSpPr>
      <xdr:spPr>
        <a:xfrm>
          <a:off x="16230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27621</xdr:rowOff>
    </xdr:from>
    <xdr:to>
      <xdr:col>23</xdr:col>
      <xdr:colOff>517525</xdr:colOff>
      <xdr:row>39</xdr:row>
      <xdr:rowOff>98062</xdr:rowOff>
    </xdr:to>
    <xdr:cxnSp macro="">
      <xdr:nvCxnSpPr>
        <xdr:cNvPr id="498" name="直線コネクタ 497"/>
        <xdr:cNvCxnSpPr/>
      </xdr:nvCxnSpPr>
      <xdr:spPr>
        <a:xfrm flipV="1">
          <a:off x="15481300" y="6714171"/>
          <a:ext cx="838200" cy="7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153313</xdr:rowOff>
    </xdr:from>
    <xdr:ext cx="469744" cy="259045"/>
    <xdr:sp macro="" textlink="">
      <xdr:nvSpPr>
        <xdr:cNvPr id="499" name="災害復旧事業費平均値テキスト"/>
        <xdr:cNvSpPr txBox="1"/>
      </xdr:nvSpPr>
      <xdr:spPr>
        <a:xfrm>
          <a:off x="16370300" y="6668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3436</xdr:rowOff>
    </xdr:from>
    <xdr:to>
      <xdr:col>23</xdr:col>
      <xdr:colOff>568325</xdr:colOff>
      <xdr:row>39</xdr:row>
      <xdr:rowOff>105036</xdr:rowOff>
    </xdr:to>
    <xdr:sp macro="" textlink="">
      <xdr:nvSpPr>
        <xdr:cNvPr id="500" name="フローチャート : 判断 499"/>
        <xdr:cNvSpPr/>
      </xdr:nvSpPr>
      <xdr:spPr>
        <a:xfrm>
          <a:off x="162687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98062</xdr:rowOff>
    </xdr:from>
    <xdr:to>
      <xdr:col>22</xdr:col>
      <xdr:colOff>365125</xdr:colOff>
      <xdr:row>39</xdr:row>
      <xdr:rowOff>98160</xdr:rowOff>
    </xdr:to>
    <xdr:cxnSp macro="">
      <xdr:nvCxnSpPr>
        <xdr:cNvPr id="501" name="直線コネクタ 500"/>
        <xdr:cNvCxnSpPr/>
      </xdr:nvCxnSpPr>
      <xdr:spPr>
        <a:xfrm flipV="1">
          <a:off x="14592300" y="6784612"/>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38118</xdr:rowOff>
    </xdr:from>
    <xdr:to>
      <xdr:col>22</xdr:col>
      <xdr:colOff>415925</xdr:colOff>
      <xdr:row>39</xdr:row>
      <xdr:rowOff>139718</xdr:rowOff>
    </xdr:to>
    <xdr:sp macro="" textlink="">
      <xdr:nvSpPr>
        <xdr:cNvPr id="502" name="フローチャート : 判断 501"/>
        <xdr:cNvSpPr/>
      </xdr:nvSpPr>
      <xdr:spPr>
        <a:xfrm>
          <a:off x="15430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156245</xdr:rowOff>
    </xdr:from>
    <xdr:ext cx="378565" cy="259045"/>
    <xdr:sp macro="" textlink="">
      <xdr:nvSpPr>
        <xdr:cNvPr id="503" name="テキスト ボックス 502"/>
        <xdr:cNvSpPr txBox="1"/>
      </xdr:nvSpPr>
      <xdr:spPr>
        <a:xfrm>
          <a:off x="15292017" y="6499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92184</xdr:rowOff>
    </xdr:from>
    <xdr:to>
      <xdr:col>21</xdr:col>
      <xdr:colOff>161925</xdr:colOff>
      <xdr:row>39</xdr:row>
      <xdr:rowOff>98160</xdr:rowOff>
    </xdr:to>
    <xdr:cxnSp macro="">
      <xdr:nvCxnSpPr>
        <xdr:cNvPr id="504" name="直線コネクタ 503"/>
        <xdr:cNvCxnSpPr/>
      </xdr:nvCxnSpPr>
      <xdr:spPr>
        <a:xfrm>
          <a:off x="13703300" y="6778734"/>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37498</xdr:rowOff>
    </xdr:from>
    <xdr:to>
      <xdr:col>21</xdr:col>
      <xdr:colOff>212725</xdr:colOff>
      <xdr:row>39</xdr:row>
      <xdr:rowOff>139098</xdr:rowOff>
    </xdr:to>
    <xdr:sp macro="" textlink="">
      <xdr:nvSpPr>
        <xdr:cNvPr id="505" name="フローチャート : 判断 504"/>
        <xdr:cNvSpPr/>
      </xdr:nvSpPr>
      <xdr:spPr>
        <a:xfrm>
          <a:off x="14541500" y="672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155625</xdr:rowOff>
    </xdr:from>
    <xdr:ext cx="378565" cy="259045"/>
    <xdr:sp macro="" textlink="">
      <xdr:nvSpPr>
        <xdr:cNvPr id="506" name="テキスト ボックス 505"/>
        <xdr:cNvSpPr txBox="1"/>
      </xdr:nvSpPr>
      <xdr:spPr>
        <a:xfrm>
          <a:off x="14403017" y="649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92184</xdr:rowOff>
    </xdr:from>
    <xdr:to>
      <xdr:col>19</xdr:col>
      <xdr:colOff>644525</xdr:colOff>
      <xdr:row>39</xdr:row>
      <xdr:rowOff>97311</xdr:rowOff>
    </xdr:to>
    <xdr:cxnSp macro="">
      <xdr:nvCxnSpPr>
        <xdr:cNvPr id="507" name="直線コネクタ 506"/>
        <xdr:cNvCxnSpPr/>
      </xdr:nvCxnSpPr>
      <xdr:spPr>
        <a:xfrm flipV="1">
          <a:off x="12814300" y="6778734"/>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33906</xdr:rowOff>
    </xdr:from>
    <xdr:to>
      <xdr:col>20</xdr:col>
      <xdr:colOff>9525</xdr:colOff>
      <xdr:row>39</xdr:row>
      <xdr:rowOff>135506</xdr:rowOff>
    </xdr:to>
    <xdr:sp macro="" textlink="">
      <xdr:nvSpPr>
        <xdr:cNvPr id="508" name="フローチャート : 判断 507"/>
        <xdr:cNvSpPr/>
      </xdr:nvSpPr>
      <xdr:spPr>
        <a:xfrm>
          <a:off x="13652500" y="672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152033</xdr:rowOff>
    </xdr:from>
    <xdr:ext cx="378565" cy="259045"/>
    <xdr:sp macro="" textlink="">
      <xdr:nvSpPr>
        <xdr:cNvPr id="509" name="テキスト ボックス 508"/>
        <xdr:cNvSpPr txBox="1"/>
      </xdr:nvSpPr>
      <xdr:spPr>
        <a:xfrm>
          <a:off x="13514017" y="649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16238</xdr:rowOff>
    </xdr:from>
    <xdr:to>
      <xdr:col>18</xdr:col>
      <xdr:colOff>492125</xdr:colOff>
      <xdr:row>39</xdr:row>
      <xdr:rowOff>117838</xdr:rowOff>
    </xdr:to>
    <xdr:sp macro="" textlink="">
      <xdr:nvSpPr>
        <xdr:cNvPr id="510" name="フローチャート : 判断 509"/>
        <xdr:cNvSpPr/>
      </xdr:nvSpPr>
      <xdr:spPr>
        <a:xfrm>
          <a:off x="12763500" y="670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37</xdr:row>
      <xdr:rowOff>134365</xdr:rowOff>
    </xdr:from>
    <xdr:ext cx="378565" cy="259045"/>
    <xdr:sp macro="" textlink="">
      <xdr:nvSpPr>
        <xdr:cNvPr id="511" name="テキスト ボックス 510"/>
        <xdr:cNvSpPr txBox="1"/>
      </xdr:nvSpPr>
      <xdr:spPr>
        <a:xfrm>
          <a:off x="12625017" y="6478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148271</xdr:rowOff>
    </xdr:from>
    <xdr:to>
      <xdr:col>23</xdr:col>
      <xdr:colOff>568325</xdr:colOff>
      <xdr:row>39</xdr:row>
      <xdr:rowOff>78421</xdr:rowOff>
    </xdr:to>
    <xdr:sp macro="" textlink="">
      <xdr:nvSpPr>
        <xdr:cNvPr id="517" name="円/楕円 516"/>
        <xdr:cNvSpPr/>
      </xdr:nvSpPr>
      <xdr:spPr>
        <a:xfrm>
          <a:off x="16268700" y="666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107648</xdr:rowOff>
    </xdr:from>
    <xdr:ext cx="469744" cy="259045"/>
    <xdr:sp macro="" textlink="">
      <xdr:nvSpPr>
        <xdr:cNvPr id="518" name="災害復旧事業費該当値テキスト"/>
        <xdr:cNvSpPr txBox="1"/>
      </xdr:nvSpPr>
      <xdr:spPr>
        <a:xfrm>
          <a:off x="16370300" y="645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2,182</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47262</xdr:rowOff>
    </xdr:from>
    <xdr:to>
      <xdr:col>22</xdr:col>
      <xdr:colOff>415925</xdr:colOff>
      <xdr:row>39</xdr:row>
      <xdr:rowOff>148862</xdr:rowOff>
    </xdr:to>
    <xdr:sp macro="" textlink="">
      <xdr:nvSpPr>
        <xdr:cNvPr id="519" name="円/楕円 518"/>
        <xdr:cNvSpPr/>
      </xdr:nvSpPr>
      <xdr:spPr>
        <a:xfrm>
          <a:off x="15430500" y="67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139989</xdr:rowOff>
    </xdr:from>
    <xdr:ext cx="313932" cy="259045"/>
    <xdr:sp macro="" textlink="">
      <xdr:nvSpPr>
        <xdr:cNvPr id="520" name="テキスト ボックス 519"/>
        <xdr:cNvSpPr txBox="1"/>
      </xdr:nvSpPr>
      <xdr:spPr>
        <a:xfrm>
          <a:off x="15324333" y="6826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47360</xdr:rowOff>
    </xdr:from>
    <xdr:to>
      <xdr:col>21</xdr:col>
      <xdr:colOff>212725</xdr:colOff>
      <xdr:row>39</xdr:row>
      <xdr:rowOff>148960</xdr:rowOff>
    </xdr:to>
    <xdr:sp macro="" textlink="">
      <xdr:nvSpPr>
        <xdr:cNvPr id="521" name="円/楕円 520"/>
        <xdr:cNvSpPr/>
      </xdr:nvSpPr>
      <xdr:spPr>
        <a:xfrm>
          <a:off x="14541500" y="673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140087</xdr:rowOff>
    </xdr:from>
    <xdr:ext cx="313932" cy="259045"/>
    <xdr:sp macro="" textlink="">
      <xdr:nvSpPr>
        <xdr:cNvPr id="522" name="テキスト ボックス 521"/>
        <xdr:cNvSpPr txBox="1"/>
      </xdr:nvSpPr>
      <xdr:spPr>
        <a:xfrm>
          <a:off x="14435333" y="6826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41384</xdr:rowOff>
    </xdr:from>
    <xdr:to>
      <xdr:col>20</xdr:col>
      <xdr:colOff>9525</xdr:colOff>
      <xdr:row>39</xdr:row>
      <xdr:rowOff>142984</xdr:rowOff>
    </xdr:to>
    <xdr:sp macro="" textlink="">
      <xdr:nvSpPr>
        <xdr:cNvPr id="523" name="円/楕円 522"/>
        <xdr:cNvSpPr/>
      </xdr:nvSpPr>
      <xdr:spPr>
        <a:xfrm>
          <a:off x="13652500" y="672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134111</xdr:rowOff>
    </xdr:from>
    <xdr:ext cx="378565" cy="259045"/>
    <xdr:sp macro="" textlink="">
      <xdr:nvSpPr>
        <xdr:cNvPr id="524" name="テキスト ボックス 523"/>
        <xdr:cNvSpPr txBox="1"/>
      </xdr:nvSpPr>
      <xdr:spPr>
        <a:xfrm>
          <a:off x="13514017" y="6820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46511</xdr:rowOff>
    </xdr:from>
    <xdr:to>
      <xdr:col>18</xdr:col>
      <xdr:colOff>492125</xdr:colOff>
      <xdr:row>39</xdr:row>
      <xdr:rowOff>148111</xdr:rowOff>
    </xdr:to>
    <xdr:sp macro="" textlink="">
      <xdr:nvSpPr>
        <xdr:cNvPr id="525" name="円/楕円 524"/>
        <xdr:cNvSpPr/>
      </xdr:nvSpPr>
      <xdr:spPr>
        <a:xfrm>
          <a:off x="12763500" y="673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139238</xdr:rowOff>
    </xdr:from>
    <xdr:ext cx="313932" cy="259045"/>
    <xdr:sp macro="" textlink="">
      <xdr:nvSpPr>
        <xdr:cNvPr id="526" name="テキスト ボックス 525"/>
        <xdr:cNvSpPr txBox="1"/>
      </xdr:nvSpPr>
      <xdr:spPr>
        <a:xfrm>
          <a:off x="12657333" y="6825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6" name="テキスト ボックス 58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139700</xdr:rowOff>
    </xdr:from>
    <xdr:to>
      <xdr:col>24</xdr:col>
      <xdr:colOff>644525</xdr:colOff>
      <xdr:row>79</xdr:row>
      <xdr:rowOff>139700</xdr:rowOff>
    </xdr:to>
    <xdr:cxnSp macro="">
      <xdr:nvCxnSpPr>
        <xdr:cNvPr id="587" name="直線コネクタ 58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168927</xdr:rowOff>
    </xdr:from>
    <xdr:ext cx="531299" cy="259045"/>
    <xdr:sp macro="" textlink="">
      <xdr:nvSpPr>
        <xdr:cNvPr id="588" name="テキスト ボックス 587"/>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9" name="直線コネクタ 58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90" name="テキスト ボックス 58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91" name="直線コネクタ 59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92" name="テキスト ボックス 59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4" name="テキスト ボックス 59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95" name="直線コネクタ 59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96" name="テキスト ボックス 59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7" name="直線コネクタ 59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70</xdr:row>
      <xdr:rowOff>111777</xdr:rowOff>
    </xdr:from>
    <xdr:ext cx="531299" cy="259045"/>
    <xdr:sp macro="" textlink="">
      <xdr:nvSpPr>
        <xdr:cNvPr id="598" name="テキスト ボックス 597"/>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9" name="直線コネクタ 59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68</xdr:row>
      <xdr:rowOff>168927</xdr:rowOff>
    </xdr:from>
    <xdr:ext cx="531299" cy="259045"/>
    <xdr:sp macro="" textlink="">
      <xdr:nvSpPr>
        <xdr:cNvPr id="600" name="テキスト ボックス 599"/>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2" name="テキスト ボックス 60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17599</xdr:rowOff>
    </xdr:from>
    <xdr:to>
      <xdr:col>23</xdr:col>
      <xdr:colOff>516889</xdr:colOff>
      <xdr:row>78</xdr:row>
      <xdr:rowOff>112610</xdr:rowOff>
    </xdr:to>
    <xdr:cxnSp macro="">
      <xdr:nvCxnSpPr>
        <xdr:cNvPr id="604" name="直線コネクタ 603"/>
        <xdr:cNvCxnSpPr/>
      </xdr:nvCxnSpPr>
      <xdr:spPr>
        <a:xfrm flipV="1">
          <a:off x="16317595" y="12190549"/>
          <a:ext cx="1269" cy="129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116437</xdr:rowOff>
    </xdr:from>
    <xdr:ext cx="534377" cy="259045"/>
    <xdr:sp macro="" textlink="">
      <xdr:nvSpPr>
        <xdr:cNvPr id="605" name="公債費最小値テキスト"/>
        <xdr:cNvSpPr txBox="1"/>
      </xdr:nvSpPr>
      <xdr:spPr>
        <a:xfrm>
          <a:off x="16370300" y="1348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78</xdr:row>
      <xdr:rowOff>112610</xdr:rowOff>
    </xdr:from>
    <xdr:to>
      <xdr:col>23</xdr:col>
      <xdr:colOff>606425</xdr:colOff>
      <xdr:row>78</xdr:row>
      <xdr:rowOff>112610</xdr:rowOff>
    </xdr:to>
    <xdr:cxnSp macro="">
      <xdr:nvCxnSpPr>
        <xdr:cNvPr id="606" name="直線コネクタ 605"/>
        <xdr:cNvCxnSpPr/>
      </xdr:nvCxnSpPr>
      <xdr:spPr>
        <a:xfrm>
          <a:off x="16230600" y="1348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135726</xdr:rowOff>
    </xdr:from>
    <xdr:ext cx="534377" cy="259045"/>
    <xdr:sp macro="" textlink="">
      <xdr:nvSpPr>
        <xdr:cNvPr id="607" name="公債費最大値テキスト"/>
        <xdr:cNvSpPr txBox="1"/>
      </xdr:nvSpPr>
      <xdr:spPr>
        <a:xfrm>
          <a:off x="16370300" y="1196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71</xdr:row>
      <xdr:rowOff>17599</xdr:rowOff>
    </xdr:from>
    <xdr:to>
      <xdr:col>23</xdr:col>
      <xdr:colOff>606425</xdr:colOff>
      <xdr:row>71</xdr:row>
      <xdr:rowOff>17599</xdr:rowOff>
    </xdr:to>
    <xdr:cxnSp macro="">
      <xdr:nvCxnSpPr>
        <xdr:cNvPr id="608" name="直線コネクタ 607"/>
        <xdr:cNvCxnSpPr/>
      </xdr:nvCxnSpPr>
      <xdr:spPr>
        <a:xfrm>
          <a:off x="16230600" y="1219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7198</xdr:rowOff>
    </xdr:from>
    <xdr:to>
      <xdr:col>23</xdr:col>
      <xdr:colOff>517525</xdr:colOff>
      <xdr:row>71</xdr:row>
      <xdr:rowOff>17599</xdr:rowOff>
    </xdr:to>
    <xdr:cxnSp macro="">
      <xdr:nvCxnSpPr>
        <xdr:cNvPr id="609" name="直線コネクタ 608"/>
        <xdr:cNvCxnSpPr/>
      </xdr:nvCxnSpPr>
      <xdr:spPr>
        <a:xfrm>
          <a:off x="15481300" y="12180148"/>
          <a:ext cx="8382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112475</xdr:rowOff>
    </xdr:from>
    <xdr:ext cx="534377" cy="259045"/>
    <xdr:sp macro="" textlink="">
      <xdr:nvSpPr>
        <xdr:cNvPr id="610" name="公債費平均値テキスト"/>
        <xdr:cNvSpPr txBox="1"/>
      </xdr:nvSpPr>
      <xdr:spPr>
        <a:xfrm>
          <a:off x="16370300" y="12799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38,420</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134048</xdr:rowOff>
    </xdr:from>
    <xdr:to>
      <xdr:col>23</xdr:col>
      <xdr:colOff>568325</xdr:colOff>
      <xdr:row>75</xdr:row>
      <xdr:rowOff>64198</xdr:rowOff>
    </xdr:to>
    <xdr:sp macro="" textlink="">
      <xdr:nvSpPr>
        <xdr:cNvPr id="611" name="フローチャート : 判断 610"/>
        <xdr:cNvSpPr/>
      </xdr:nvSpPr>
      <xdr:spPr>
        <a:xfrm>
          <a:off x="162687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70</xdr:row>
      <xdr:rowOff>72978</xdr:rowOff>
    </xdr:from>
    <xdr:to>
      <xdr:col>22</xdr:col>
      <xdr:colOff>365125</xdr:colOff>
      <xdr:row>71</xdr:row>
      <xdr:rowOff>7198</xdr:rowOff>
    </xdr:to>
    <xdr:cxnSp macro="">
      <xdr:nvCxnSpPr>
        <xdr:cNvPr id="612" name="直線コネクタ 611"/>
        <xdr:cNvCxnSpPr/>
      </xdr:nvCxnSpPr>
      <xdr:spPr>
        <a:xfrm>
          <a:off x="14592300" y="12074478"/>
          <a:ext cx="889000" cy="10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102130</xdr:rowOff>
    </xdr:from>
    <xdr:to>
      <xdr:col>22</xdr:col>
      <xdr:colOff>415925</xdr:colOff>
      <xdr:row>76</xdr:row>
      <xdr:rowOff>32280</xdr:rowOff>
    </xdr:to>
    <xdr:sp macro="" textlink="">
      <xdr:nvSpPr>
        <xdr:cNvPr id="613" name="フローチャート : 判断 612"/>
        <xdr:cNvSpPr/>
      </xdr:nvSpPr>
      <xdr:spPr>
        <a:xfrm>
          <a:off x="15430500" y="129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23407</xdr:rowOff>
    </xdr:from>
    <xdr:ext cx="534377" cy="259045"/>
    <xdr:sp macro="" textlink="">
      <xdr:nvSpPr>
        <xdr:cNvPr id="614" name="テキスト ボックス 613"/>
        <xdr:cNvSpPr txBox="1"/>
      </xdr:nvSpPr>
      <xdr:spPr>
        <a:xfrm>
          <a:off x="15214111" y="1305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33,537</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72978</xdr:rowOff>
    </xdr:from>
    <xdr:to>
      <xdr:col>21</xdr:col>
      <xdr:colOff>161925</xdr:colOff>
      <xdr:row>70</xdr:row>
      <xdr:rowOff>149644</xdr:rowOff>
    </xdr:to>
    <xdr:cxnSp macro="">
      <xdr:nvCxnSpPr>
        <xdr:cNvPr id="615" name="直線コネクタ 614"/>
        <xdr:cNvCxnSpPr/>
      </xdr:nvCxnSpPr>
      <xdr:spPr>
        <a:xfrm flipV="1">
          <a:off x="13703300" y="12074478"/>
          <a:ext cx="889000" cy="7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50724</xdr:rowOff>
    </xdr:from>
    <xdr:to>
      <xdr:col>21</xdr:col>
      <xdr:colOff>212725</xdr:colOff>
      <xdr:row>75</xdr:row>
      <xdr:rowOff>152324</xdr:rowOff>
    </xdr:to>
    <xdr:sp macro="" textlink="">
      <xdr:nvSpPr>
        <xdr:cNvPr id="616" name="フローチャート : 判断 615"/>
        <xdr:cNvSpPr/>
      </xdr:nvSpPr>
      <xdr:spPr>
        <a:xfrm>
          <a:off x="14541500" y="129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143451</xdr:rowOff>
    </xdr:from>
    <xdr:ext cx="534377" cy="259045"/>
    <xdr:sp macro="" textlink="">
      <xdr:nvSpPr>
        <xdr:cNvPr id="617" name="テキスト ボックス 616"/>
        <xdr:cNvSpPr txBox="1"/>
      </xdr:nvSpPr>
      <xdr:spPr>
        <a:xfrm>
          <a:off x="14325111" y="130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35,336</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149644</xdr:rowOff>
    </xdr:from>
    <xdr:to>
      <xdr:col>19</xdr:col>
      <xdr:colOff>644525</xdr:colOff>
      <xdr:row>70</xdr:row>
      <xdr:rowOff>150930</xdr:rowOff>
    </xdr:to>
    <xdr:cxnSp macro="">
      <xdr:nvCxnSpPr>
        <xdr:cNvPr id="618" name="直線コネクタ 617"/>
        <xdr:cNvCxnSpPr/>
      </xdr:nvCxnSpPr>
      <xdr:spPr>
        <a:xfrm flipV="1">
          <a:off x="12814300" y="12151144"/>
          <a:ext cx="889000" cy="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52267</xdr:rowOff>
    </xdr:from>
    <xdr:to>
      <xdr:col>20</xdr:col>
      <xdr:colOff>9525</xdr:colOff>
      <xdr:row>75</xdr:row>
      <xdr:rowOff>153867</xdr:rowOff>
    </xdr:to>
    <xdr:sp macro="" textlink="">
      <xdr:nvSpPr>
        <xdr:cNvPr id="619" name="フローチャート : 判断 618"/>
        <xdr:cNvSpPr/>
      </xdr:nvSpPr>
      <xdr:spPr>
        <a:xfrm>
          <a:off x="13652500" y="1291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144994</xdr:rowOff>
    </xdr:from>
    <xdr:ext cx="534377" cy="259045"/>
    <xdr:sp macro="" textlink="">
      <xdr:nvSpPr>
        <xdr:cNvPr id="620" name="テキスト ボックス 619"/>
        <xdr:cNvSpPr txBox="1"/>
      </xdr:nvSpPr>
      <xdr:spPr>
        <a:xfrm>
          <a:off x="13436111" y="1300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59125</xdr:rowOff>
    </xdr:from>
    <xdr:to>
      <xdr:col>18</xdr:col>
      <xdr:colOff>492125</xdr:colOff>
      <xdr:row>75</xdr:row>
      <xdr:rowOff>160725</xdr:rowOff>
    </xdr:to>
    <xdr:sp macro="" textlink="">
      <xdr:nvSpPr>
        <xdr:cNvPr id="621" name="フローチャート : 判断 620"/>
        <xdr:cNvSpPr/>
      </xdr:nvSpPr>
      <xdr:spPr>
        <a:xfrm>
          <a:off x="12763500" y="129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151852</xdr:rowOff>
    </xdr:from>
    <xdr:ext cx="534377" cy="259045"/>
    <xdr:sp macro="" textlink="">
      <xdr:nvSpPr>
        <xdr:cNvPr id="622" name="テキスト ボックス 621"/>
        <xdr:cNvSpPr txBox="1"/>
      </xdr:nvSpPr>
      <xdr:spPr>
        <a:xfrm>
          <a:off x="12547111" y="130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70</xdr:row>
      <xdr:rowOff>138249</xdr:rowOff>
    </xdr:from>
    <xdr:to>
      <xdr:col>23</xdr:col>
      <xdr:colOff>568325</xdr:colOff>
      <xdr:row>71</xdr:row>
      <xdr:rowOff>68399</xdr:rowOff>
    </xdr:to>
    <xdr:sp macro="" textlink="">
      <xdr:nvSpPr>
        <xdr:cNvPr id="628" name="円/楕円 627"/>
        <xdr:cNvSpPr/>
      </xdr:nvSpPr>
      <xdr:spPr>
        <a:xfrm>
          <a:off x="16268700" y="1213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91276</xdr:rowOff>
    </xdr:from>
    <xdr:ext cx="534377" cy="259045"/>
    <xdr:sp macro="" textlink="">
      <xdr:nvSpPr>
        <xdr:cNvPr id="629" name="公債費該当値テキスト"/>
        <xdr:cNvSpPr txBox="1"/>
      </xdr:nvSpPr>
      <xdr:spPr>
        <a:xfrm>
          <a:off x="16370300" y="1209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62,273</a:t>
          </a:r>
          <a:endParaRPr kumimoji="1" lang="ja-JP" altLang="en-US" sz="1000" b="1">
            <a:solidFill>
              <a:srgbClr val="FF0000"/>
            </a:solidFill>
            <a:latin typeface="ＭＳ Ｐゴシック"/>
          </a:endParaRPr>
        </a:p>
      </xdr:txBody>
    </xdr:sp>
    <xdr:clientData/>
  </xdr:oneCellAnchor>
  <xdr:twoCellAnchor>
    <xdr:from>
      <xdr:col>22</xdr:col>
      <xdr:colOff>314325</xdr:colOff>
      <xdr:row>70</xdr:row>
      <xdr:rowOff>127848</xdr:rowOff>
    </xdr:from>
    <xdr:to>
      <xdr:col>22</xdr:col>
      <xdr:colOff>415925</xdr:colOff>
      <xdr:row>71</xdr:row>
      <xdr:rowOff>57998</xdr:rowOff>
    </xdr:to>
    <xdr:sp macro="" textlink="">
      <xdr:nvSpPr>
        <xdr:cNvPr id="630" name="円/楕円 629"/>
        <xdr:cNvSpPr/>
      </xdr:nvSpPr>
      <xdr:spPr>
        <a:xfrm>
          <a:off x="15430500" y="1212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69</xdr:row>
      <xdr:rowOff>74525</xdr:rowOff>
    </xdr:from>
    <xdr:ext cx="534377" cy="259045"/>
    <xdr:sp macro="" textlink="">
      <xdr:nvSpPr>
        <xdr:cNvPr id="631" name="テキスト ボックス 630"/>
        <xdr:cNvSpPr txBox="1"/>
      </xdr:nvSpPr>
      <xdr:spPr>
        <a:xfrm>
          <a:off x="15214111" y="119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62,637</a:t>
          </a:r>
          <a:endParaRPr kumimoji="1" lang="ja-JP" altLang="en-US" sz="1000" b="1">
            <a:solidFill>
              <a:srgbClr val="FF0000"/>
            </a:solidFill>
            <a:latin typeface="ＭＳ Ｐゴシック"/>
          </a:endParaRPr>
        </a:p>
      </xdr:txBody>
    </xdr:sp>
    <xdr:clientData/>
  </xdr:oneCellAnchor>
  <xdr:twoCellAnchor>
    <xdr:from>
      <xdr:col>21</xdr:col>
      <xdr:colOff>111125</xdr:colOff>
      <xdr:row>70</xdr:row>
      <xdr:rowOff>22178</xdr:rowOff>
    </xdr:from>
    <xdr:to>
      <xdr:col>21</xdr:col>
      <xdr:colOff>212725</xdr:colOff>
      <xdr:row>70</xdr:row>
      <xdr:rowOff>123778</xdr:rowOff>
    </xdr:to>
    <xdr:sp macro="" textlink="">
      <xdr:nvSpPr>
        <xdr:cNvPr id="632" name="円/楕円 631"/>
        <xdr:cNvSpPr/>
      </xdr:nvSpPr>
      <xdr:spPr>
        <a:xfrm>
          <a:off x="14541500" y="1202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68</xdr:row>
      <xdr:rowOff>140305</xdr:rowOff>
    </xdr:from>
    <xdr:ext cx="534377" cy="259045"/>
    <xdr:sp macro="" textlink="">
      <xdr:nvSpPr>
        <xdr:cNvPr id="633" name="テキスト ボックス 632"/>
        <xdr:cNvSpPr txBox="1"/>
      </xdr:nvSpPr>
      <xdr:spPr>
        <a:xfrm>
          <a:off x="14325111" y="1179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66,335</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98844</xdr:rowOff>
    </xdr:from>
    <xdr:to>
      <xdr:col>20</xdr:col>
      <xdr:colOff>9525</xdr:colOff>
      <xdr:row>71</xdr:row>
      <xdr:rowOff>28994</xdr:rowOff>
    </xdr:to>
    <xdr:sp macro="" textlink="">
      <xdr:nvSpPr>
        <xdr:cNvPr id="634" name="円/楕円 633"/>
        <xdr:cNvSpPr/>
      </xdr:nvSpPr>
      <xdr:spPr>
        <a:xfrm>
          <a:off x="13652500" y="121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69</xdr:row>
      <xdr:rowOff>45521</xdr:rowOff>
    </xdr:from>
    <xdr:ext cx="534377" cy="259045"/>
    <xdr:sp macro="" textlink="">
      <xdr:nvSpPr>
        <xdr:cNvPr id="635" name="テキスト ボックス 634"/>
        <xdr:cNvSpPr txBox="1"/>
      </xdr:nvSpPr>
      <xdr:spPr>
        <a:xfrm>
          <a:off x="13436111" y="1187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63,652</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100130</xdr:rowOff>
    </xdr:from>
    <xdr:to>
      <xdr:col>18</xdr:col>
      <xdr:colOff>492125</xdr:colOff>
      <xdr:row>71</xdr:row>
      <xdr:rowOff>30280</xdr:rowOff>
    </xdr:to>
    <xdr:sp macro="" textlink="">
      <xdr:nvSpPr>
        <xdr:cNvPr id="636" name="円/楕円 635"/>
        <xdr:cNvSpPr/>
      </xdr:nvSpPr>
      <xdr:spPr>
        <a:xfrm>
          <a:off x="12763500" y="121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69</xdr:row>
      <xdr:rowOff>46807</xdr:rowOff>
    </xdr:from>
    <xdr:ext cx="534377" cy="259045"/>
    <xdr:sp macro="" textlink="">
      <xdr:nvSpPr>
        <xdr:cNvPr id="637" name="テキスト ボックス 636"/>
        <xdr:cNvSpPr txBox="1"/>
      </xdr:nvSpPr>
      <xdr:spPr>
        <a:xfrm>
          <a:off x="12547111" y="1187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63,607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8" name="直線コネクタ 64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9" name="テキスト ボックス 64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0" name="直線コネクタ 64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1" name="テキスト ボックス 65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2" name="直線コネクタ 65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3" name="テキスト ボックス 65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4" name="直線コネクタ 65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5" name="テキスト ボックス 65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41173</xdr:rowOff>
    </xdr:from>
    <xdr:to>
      <xdr:col>23</xdr:col>
      <xdr:colOff>516889</xdr:colOff>
      <xdr:row>98</xdr:row>
      <xdr:rowOff>119262</xdr:rowOff>
    </xdr:to>
    <xdr:cxnSp macro="">
      <xdr:nvCxnSpPr>
        <xdr:cNvPr id="659" name="直線コネクタ 658"/>
        <xdr:cNvCxnSpPr/>
      </xdr:nvCxnSpPr>
      <xdr:spPr>
        <a:xfrm flipV="1">
          <a:off x="16317595" y="15471673"/>
          <a:ext cx="1269" cy="144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123089</xdr:rowOff>
    </xdr:from>
    <xdr:ext cx="378565" cy="259045"/>
    <xdr:sp macro="" textlink="">
      <xdr:nvSpPr>
        <xdr:cNvPr id="660" name="積立金最小値テキスト"/>
        <xdr:cNvSpPr txBox="1"/>
      </xdr:nvSpPr>
      <xdr:spPr>
        <a:xfrm>
          <a:off x="16370300" y="1692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23</xdr:col>
      <xdr:colOff>428625</xdr:colOff>
      <xdr:row>98</xdr:row>
      <xdr:rowOff>119262</xdr:rowOff>
    </xdr:from>
    <xdr:to>
      <xdr:col>23</xdr:col>
      <xdr:colOff>606425</xdr:colOff>
      <xdr:row>98</xdr:row>
      <xdr:rowOff>119262</xdr:rowOff>
    </xdr:to>
    <xdr:cxnSp macro="">
      <xdr:nvCxnSpPr>
        <xdr:cNvPr id="661" name="直線コネクタ 660"/>
        <xdr:cNvCxnSpPr/>
      </xdr:nvCxnSpPr>
      <xdr:spPr>
        <a:xfrm>
          <a:off x="16230600" y="16921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159300</xdr:rowOff>
    </xdr:from>
    <xdr:ext cx="534377" cy="259045"/>
    <xdr:sp macro="" textlink="">
      <xdr:nvSpPr>
        <xdr:cNvPr id="662" name="積立金最大値テキスト"/>
        <xdr:cNvSpPr txBox="1"/>
      </xdr:nvSpPr>
      <xdr:spPr>
        <a:xfrm>
          <a:off x="16370300" y="152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32,155</a:t>
          </a:r>
          <a:endParaRPr kumimoji="1" lang="ja-JP" altLang="en-US" sz="1000" b="1">
            <a:latin typeface="ＭＳ Ｐゴシック"/>
          </a:endParaRPr>
        </a:p>
      </xdr:txBody>
    </xdr:sp>
    <xdr:clientData/>
  </xdr:oneCellAnchor>
  <xdr:twoCellAnchor>
    <xdr:from>
      <xdr:col>23</xdr:col>
      <xdr:colOff>428625</xdr:colOff>
      <xdr:row>90</xdr:row>
      <xdr:rowOff>41173</xdr:rowOff>
    </xdr:from>
    <xdr:to>
      <xdr:col>23</xdr:col>
      <xdr:colOff>606425</xdr:colOff>
      <xdr:row>90</xdr:row>
      <xdr:rowOff>41173</xdr:rowOff>
    </xdr:to>
    <xdr:cxnSp macro="">
      <xdr:nvCxnSpPr>
        <xdr:cNvPr id="663" name="直線コネクタ 662"/>
        <xdr:cNvCxnSpPr/>
      </xdr:nvCxnSpPr>
      <xdr:spPr>
        <a:xfrm>
          <a:off x="16230600" y="1547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87945</xdr:rowOff>
    </xdr:from>
    <xdr:to>
      <xdr:col>23</xdr:col>
      <xdr:colOff>517525</xdr:colOff>
      <xdr:row>97</xdr:row>
      <xdr:rowOff>164571</xdr:rowOff>
    </xdr:to>
    <xdr:cxnSp macro="">
      <xdr:nvCxnSpPr>
        <xdr:cNvPr id="664" name="直線コネクタ 663"/>
        <xdr:cNvCxnSpPr/>
      </xdr:nvCxnSpPr>
      <xdr:spPr>
        <a:xfrm flipV="1">
          <a:off x="15481300" y="16718595"/>
          <a:ext cx="838200" cy="7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162617</xdr:rowOff>
    </xdr:from>
    <xdr:ext cx="469744" cy="259045"/>
    <xdr:sp macro="" textlink="">
      <xdr:nvSpPr>
        <xdr:cNvPr id="665" name="積立金平均値テキスト"/>
        <xdr:cNvSpPr txBox="1"/>
      </xdr:nvSpPr>
      <xdr:spPr>
        <a:xfrm>
          <a:off x="16370300" y="1645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139740</xdr:rowOff>
    </xdr:from>
    <xdr:to>
      <xdr:col>23</xdr:col>
      <xdr:colOff>568325</xdr:colOff>
      <xdr:row>97</xdr:row>
      <xdr:rowOff>69890</xdr:rowOff>
    </xdr:to>
    <xdr:sp macro="" textlink="">
      <xdr:nvSpPr>
        <xdr:cNvPr id="666" name="フローチャート : 判断 665"/>
        <xdr:cNvSpPr/>
      </xdr:nvSpPr>
      <xdr:spPr>
        <a:xfrm>
          <a:off x="162687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64993</xdr:rowOff>
    </xdr:from>
    <xdr:to>
      <xdr:col>22</xdr:col>
      <xdr:colOff>365125</xdr:colOff>
      <xdr:row>97</xdr:row>
      <xdr:rowOff>164571</xdr:rowOff>
    </xdr:to>
    <xdr:cxnSp macro="">
      <xdr:nvCxnSpPr>
        <xdr:cNvPr id="667" name="直線コネクタ 666"/>
        <xdr:cNvCxnSpPr/>
      </xdr:nvCxnSpPr>
      <xdr:spPr>
        <a:xfrm>
          <a:off x="14592300" y="16695643"/>
          <a:ext cx="889000" cy="9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97129</xdr:rowOff>
    </xdr:from>
    <xdr:to>
      <xdr:col>22</xdr:col>
      <xdr:colOff>415925</xdr:colOff>
      <xdr:row>97</xdr:row>
      <xdr:rowOff>27279</xdr:rowOff>
    </xdr:to>
    <xdr:sp macro="" textlink="">
      <xdr:nvSpPr>
        <xdr:cNvPr id="668" name="フローチャート : 判断 667"/>
        <xdr:cNvSpPr/>
      </xdr:nvSpPr>
      <xdr:spPr>
        <a:xfrm>
          <a:off x="15430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43806</xdr:rowOff>
    </xdr:from>
    <xdr:ext cx="469744" cy="259045"/>
    <xdr:sp macro="" textlink="">
      <xdr:nvSpPr>
        <xdr:cNvPr id="669" name="テキスト ボックス 668"/>
        <xdr:cNvSpPr txBox="1"/>
      </xdr:nvSpPr>
      <xdr:spPr>
        <a:xfrm>
          <a:off x="15246427" y="1633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64993</xdr:rowOff>
    </xdr:from>
    <xdr:to>
      <xdr:col>21</xdr:col>
      <xdr:colOff>161925</xdr:colOff>
      <xdr:row>97</xdr:row>
      <xdr:rowOff>157440</xdr:rowOff>
    </xdr:to>
    <xdr:cxnSp macro="">
      <xdr:nvCxnSpPr>
        <xdr:cNvPr id="670" name="直線コネクタ 669"/>
        <xdr:cNvCxnSpPr/>
      </xdr:nvCxnSpPr>
      <xdr:spPr>
        <a:xfrm flipV="1">
          <a:off x="13703300" y="16695643"/>
          <a:ext cx="889000" cy="9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165298</xdr:rowOff>
    </xdr:from>
    <xdr:to>
      <xdr:col>21</xdr:col>
      <xdr:colOff>212725</xdr:colOff>
      <xdr:row>97</xdr:row>
      <xdr:rowOff>95448</xdr:rowOff>
    </xdr:to>
    <xdr:sp macro="" textlink="">
      <xdr:nvSpPr>
        <xdr:cNvPr id="671" name="フローチャート : 判断 670"/>
        <xdr:cNvSpPr/>
      </xdr:nvSpPr>
      <xdr:spPr>
        <a:xfrm>
          <a:off x="14541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111975</xdr:rowOff>
    </xdr:from>
    <xdr:ext cx="469744" cy="259045"/>
    <xdr:sp macro="" textlink="">
      <xdr:nvSpPr>
        <xdr:cNvPr id="672" name="テキスト ボックス 671"/>
        <xdr:cNvSpPr txBox="1"/>
      </xdr:nvSpPr>
      <xdr:spPr>
        <a:xfrm>
          <a:off x="14357427" y="163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84013</xdr:rowOff>
    </xdr:from>
    <xdr:to>
      <xdr:col>19</xdr:col>
      <xdr:colOff>644525</xdr:colOff>
      <xdr:row>97</xdr:row>
      <xdr:rowOff>157440</xdr:rowOff>
    </xdr:to>
    <xdr:cxnSp macro="">
      <xdr:nvCxnSpPr>
        <xdr:cNvPr id="673" name="直線コネクタ 672"/>
        <xdr:cNvCxnSpPr/>
      </xdr:nvCxnSpPr>
      <xdr:spPr>
        <a:xfrm>
          <a:off x="12814300" y="16714663"/>
          <a:ext cx="889000" cy="7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105542</xdr:rowOff>
    </xdr:from>
    <xdr:to>
      <xdr:col>20</xdr:col>
      <xdr:colOff>9525</xdr:colOff>
      <xdr:row>97</xdr:row>
      <xdr:rowOff>35692</xdr:rowOff>
    </xdr:to>
    <xdr:sp macro="" textlink="">
      <xdr:nvSpPr>
        <xdr:cNvPr id="674" name="フローチャート : 判断 673"/>
        <xdr:cNvSpPr/>
      </xdr:nvSpPr>
      <xdr:spPr>
        <a:xfrm>
          <a:off x="13652500" y="1656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52219</xdr:rowOff>
    </xdr:from>
    <xdr:ext cx="469744" cy="259045"/>
    <xdr:sp macro="" textlink="">
      <xdr:nvSpPr>
        <xdr:cNvPr id="675" name="テキスト ボックス 674"/>
        <xdr:cNvSpPr txBox="1"/>
      </xdr:nvSpPr>
      <xdr:spPr>
        <a:xfrm>
          <a:off x="13468427" y="1633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157572</xdr:rowOff>
    </xdr:from>
    <xdr:to>
      <xdr:col>18</xdr:col>
      <xdr:colOff>492125</xdr:colOff>
      <xdr:row>97</xdr:row>
      <xdr:rowOff>87722</xdr:rowOff>
    </xdr:to>
    <xdr:sp macro="" textlink="">
      <xdr:nvSpPr>
        <xdr:cNvPr id="676" name="フローチャート : 判断 675"/>
        <xdr:cNvSpPr/>
      </xdr:nvSpPr>
      <xdr:spPr>
        <a:xfrm>
          <a:off x="12763500" y="1661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104249</xdr:rowOff>
    </xdr:from>
    <xdr:ext cx="469744" cy="259045"/>
    <xdr:sp macro="" textlink="">
      <xdr:nvSpPr>
        <xdr:cNvPr id="677" name="テキスト ボックス 676"/>
        <xdr:cNvSpPr txBox="1"/>
      </xdr:nvSpPr>
      <xdr:spPr>
        <a:xfrm>
          <a:off x="12579427" y="1639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37145</xdr:rowOff>
    </xdr:from>
    <xdr:to>
      <xdr:col>23</xdr:col>
      <xdr:colOff>568325</xdr:colOff>
      <xdr:row>97</xdr:row>
      <xdr:rowOff>138745</xdr:rowOff>
    </xdr:to>
    <xdr:sp macro="" textlink="">
      <xdr:nvSpPr>
        <xdr:cNvPr id="683" name="円/楕円 682"/>
        <xdr:cNvSpPr/>
      </xdr:nvSpPr>
      <xdr:spPr>
        <a:xfrm>
          <a:off x="16268700" y="1666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15572</xdr:rowOff>
    </xdr:from>
    <xdr:ext cx="469744" cy="259045"/>
    <xdr:sp macro="" textlink="">
      <xdr:nvSpPr>
        <xdr:cNvPr id="684" name="積立金該当値テキスト"/>
        <xdr:cNvSpPr txBox="1"/>
      </xdr:nvSpPr>
      <xdr:spPr>
        <a:xfrm>
          <a:off x="16370300" y="1664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113771</xdr:rowOff>
    </xdr:from>
    <xdr:to>
      <xdr:col>22</xdr:col>
      <xdr:colOff>415925</xdr:colOff>
      <xdr:row>98</xdr:row>
      <xdr:rowOff>43921</xdr:rowOff>
    </xdr:to>
    <xdr:sp macro="" textlink="">
      <xdr:nvSpPr>
        <xdr:cNvPr id="685" name="円/楕円 684"/>
        <xdr:cNvSpPr/>
      </xdr:nvSpPr>
      <xdr:spPr>
        <a:xfrm>
          <a:off x="15430500" y="1674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35048</xdr:rowOff>
    </xdr:from>
    <xdr:ext cx="469744" cy="259045"/>
    <xdr:sp macro="" textlink="">
      <xdr:nvSpPr>
        <xdr:cNvPr id="686" name="テキスト ボックス 685"/>
        <xdr:cNvSpPr txBox="1"/>
      </xdr:nvSpPr>
      <xdr:spPr>
        <a:xfrm>
          <a:off x="15246427" y="168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14193</xdr:rowOff>
    </xdr:from>
    <xdr:to>
      <xdr:col>21</xdr:col>
      <xdr:colOff>212725</xdr:colOff>
      <xdr:row>97</xdr:row>
      <xdr:rowOff>115793</xdr:rowOff>
    </xdr:to>
    <xdr:sp macro="" textlink="">
      <xdr:nvSpPr>
        <xdr:cNvPr id="687" name="円/楕円 686"/>
        <xdr:cNvSpPr/>
      </xdr:nvSpPr>
      <xdr:spPr>
        <a:xfrm>
          <a:off x="14541500" y="166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106920</xdr:rowOff>
    </xdr:from>
    <xdr:ext cx="469744" cy="259045"/>
    <xdr:sp macro="" textlink="">
      <xdr:nvSpPr>
        <xdr:cNvPr id="688" name="テキスト ボックス 687"/>
        <xdr:cNvSpPr txBox="1"/>
      </xdr:nvSpPr>
      <xdr:spPr>
        <a:xfrm>
          <a:off x="14357427" y="1673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106640</xdr:rowOff>
    </xdr:from>
    <xdr:to>
      <xdr:col>20</xdr:col>
      <xdr:colOff>9525</xdr:colOff>
      <xdr:row>98</xdr:row>
      <xdr:rowOff>36790</xdr:rowOff>
    </xdr:to>
    <xdr:sp macro="" textlink="">
      <xdr:nvSpPr>
        <xdr:cNvPr id="689" name="円/楕円 688"/>
        <xdr:cNvSpPr/>
      </xdr:nvSpPr>
      <xdr:spPr>
        <a:xfrm>
          <a:off x="13652500" y="1673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27917</xdr:rowOff>
    </xdr:from>
    <xdr:ext cx="469744" cy="259045"/>
    <xdr:sp macro="" textlink="">
      <xdr:nvSpPr>
        <xdr:cNvPr id="690" name="テキスト ボックス 689"/>
        <xdr:cNvSpPr txBox="1"/>
      </xdr:nvSpPr>
      <xdr:spPr>
        <a:xfrm>
          <a:off x="13468427" y="1683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33213</xdr:rowOff>
    </xdr:from>
    <xdr:to>
      <xdr:col>18</xdr:col>
      <xdr:colOff>492125</xdr:colOff>
      <xdr:row>97</xdr:row>
      <xdr:rowOff>134813</xdr:rowOff>
    </xdr:to>
    <xdr:sp macro="" textlink="">
      <xdr:nvSpPr>
        <xdr:cNvPr id="691" name="円/楕円 690"/>
        <xdr:cNvSpPr/>
      </xdr:nvSpPr>
      <xdr:spPr>
        <a:xfrm>
          <a:off x="12763500" y="1666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125940</xdr:rowOff>
    </xdr:from>
    <xdr:ext cx="469744" cy="259045"/>
    <xdr:sp macro="" textlink="">
      <xdr:nvSpPr>
        <xdr:cNvPr id="692" name="テキスト ボックス 691"/>
        <xdr:cNvSpPr txBox="1"/>
      </xdr:nvSpPr>
      <xdr:spPr>
        <a:xfrm>
          <a:off x="12579427" y="1675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3" name="直線コネクタ 70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4" name="テキスト ボックス 70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5" name="直線コネクタ 70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6" name="テキスト ボックス 70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7" name="直線コネクタ 70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8" name="テキスト ボックス 70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9" name="直線コネクタ 70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0" name="テキスト ボックス 70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1" name="直線コネクタ 71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2" name="テキスト ボックス 71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3" name="直線コネクタ 71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4" name="テキスト ボックス 71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38953</xdr:rowOff>
    </xdr:from>
    <xdr:to>
      <xdr:col>32</xdr:col>
      <xdr:colOff>186689</xdr:colOff>
      <xdr:row>39</xdr:row>
      <xdr:rowOff>98878</xdr:rowOff>
    </xdr:to>
    <xdr:cxnSp macro="">
      <xdr:nvCxnSpPr>
        <xdr:cNvPr id="718" name="直線コネクタ 717"/>
        <xdr:cNvCxnSpPr/>
      </xdr:nvCxnSpPr>
      <xdr:spPr>
        <a:xfrm flipV="1">
          <a:off x="22159595" y="5182453"/>
          <a:ext cx="1269" cy="1602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0" name="直線コネクタ 71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157080</xdr:rowOff>
    </xdr:from>
    <xdr:ext cx="469744" cy="259045"/>
    <xdr:sp macro="" textlink="">
      <xdr:nvSpPr>
        <xdr:cNvPr id="721" name="投資及び出資金最大値テキスト"/>
        <xdr:cNvSpPr txBox="1"/>
      </xdr:nvSpPr>
      <xdr:spPr>
        <a:xfrm>
          <a:off x="22212300" y="49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9,817</a:t>
          </a:r>
          <a:endParaRPr kumimoji="1" lang="ja-JP" altLang="en-US" sz="1000" b="1">
            <a:latin typeface="ＭＳ Ｐゴシック"/>
          </a:endParaRPr>
        </a:p>
      </xdr:txBody>
    </xdr:sp>
    <xdr:clientData/>
  </xdr:oneCellAnchor>
  <xdr:twoCellAnchor>
    <xdr:from>
      <xdr:col>32</xdr:col>
      <xdr:colOff>98425</xdr:colOff>
      <xdr:row>30</xdr:row>
      <xdr:rowOff>38953</xdr:rowOff>
    </xdr:from>
    <xdr:to>
      <xdr:col>32</xdr:col>
      <xdr:colOff>276225</xdr:colOff>
      <xdr:row>30</xdr:row>
      <xdr:rowOff>38953</xdr:rowOff>
    </xdr:to>
    <xdr:cxnSp macro="">
      <xdr:nvCxnSpPr>
        <xdr:cNvPr id="722" name="直線コネクタ 721"/>
        <xdr:cNvCxnSpPr/>
      </xdr:nvCxnSpPr>
      <xdr:spPr>
        <a:xfrm>
          <a:off x="22072600" y="51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133659</xdr:rowOff>
    </xdr:from>
    <xdr:to>
      <xdr:col>32</xdr:col>
      <xdr:colOff>187325</xdr:colOff>
      <xdr:row>39</xdr:row>
      <xdr:rowOff>9235</xdr:rowOff>
    </xdr:to>
    <xdr:cxnSp macro="">
      <xdr:nvCxnSpPr>
        <xdr:cNvPr id="723" name="直線コネクタ 722"/>
        <xdr:cNvCxnSpPr/>
      </xdr:nvCxnSpPr>
      <xdr:spPr>
        <a:xfrm flipV="1">
          <a:off x="21323300" y="6648759"/>
          <a:ext cx="838200" cy="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102143</xdr:rowOff>
    </xdr:from>
    <xdr:ext cx="469744" cy="259045"/>
    <xdr:sp macro="" textlink="">
      <xdr:nvSpPr>
        <xdr:cNvPr id="724" name="投資及び出資金平均値テキスト"/>
        <xdr:cNvSpPr txBox="1"/>
      </xdr:nvSpPr>
      <xdr:spPr>
        <a:xfrm>
          <a:off x="22212300" y="6274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79266</xdr:rowOff>
    </xdr:from>
    <xdr:to>
      <xdr:col>32</xdr:col>
      <xdr:colOff>238125</xdr:colOff>
      <xdr:row>38</xdr:row>
      <xdr:rowOff>9416</xdr:rowOff>
    </xdr:to>
    <xdr:sp macro="" textlink="">
      <xdr:nvSpPr>
        <xdr:cNvPr id="725" name="フローチャート : 判断 724"/>
        <xdr:cNvSpPr/>
      </xdr:nvSpPr>
      <xdr:spPr>
        <a:xfrm>
          <a:off x="221107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132352</xdr:rowOff>
    </xdr:from>
    <xdr:to>
      <xdr:col>31</xdr:col>
      <xdr:colOff>34925</xdr:colOff>
      <xdr:row>39</xdr:row>
      <xdr:rowOff>9235</xdr:rowOff>
    </xdr:to>
    <xdr:cxnSp macro="">
      <xdr:nvCxnSpPr>
        <xdr:cNvPr id="726" name="直線コネクタ 725"/>
        <xdr:cNvCxnSpPr/>
      </xdr:nvCxnSpPr>
      <xdr:spPr>
        <a:xfrm>
          <a:off x="20434300" y="6647452"/>
          <a:ext cx="889000" cy="4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166787</xdr:rowOff>
    </xdr:from>
    <xdr:to>
      <xdr:col>31</xdr:col>
      <xdr:colOff>85725</xdr:colOff>
      <xdr:row>38</xdr:row>
      <xdr:rowOff>96937</xdr:rowOff>
    </xdr:to>
    <xdr:sp macro="" textlink="">
      <xdr:nvSpPr>
        <xdr:cNvPr id="727" name="フローチャート : 判断 726"/>
        <xdr:cNvSpPr/>
      </xdr:nvSpPr>
      <xdr:spPr>
        <a:xfrm>
          <a:off x="21272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113464</xdr:rowOff>
    </xdr:from>
    <xdr:ext cx="469744" cy="259045"/>
    <xdr:sp macro="" textlink="">
      <xdr:nvSpPr>
        <xdr:cNvPr id="728" name="テキスト ボックス 727"/>
        <xdr:cNvSpPr txBox="1"/>
      </xdr:nvSpPr>
      <xdr:spPr>
        <a:xfrm>
          <a:off x="21088427"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164683</xdr:rowOff>
    </xdr:from>
    <xdr:to>
      <xdr:col>29</xdr:col>
      <xdr:colOff>517525</xdr:colOff>
      <xdr:row>38</xdr:row>
      <xdr:rowOff>132352</xdr:rowOff>
    </xdr:to>
    <xdr:cxnSp macro="">
      <xdr:nvCxnSpPr>
        <xdr:cNvPr id="729" name="直線コネクタ 728"/>
        <xdr:cNvCxnSpPr/>
      </xdr:nvCxnSpPr>
      <xdr:spPr>
        <a:xfrm>
          <a:off x="19545300" y="6508333"/>
          <a:ext cx="889000" cy="13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68000</xdr:rowOff>
    </xdr:from>
    <xdr:to>
      <xdr:col>29</xdr:col>
      <xdr:colOff>568325</xdr:colOff>
      <xdr:row>38</xdr:row>
      <xdr:rowOff>169600</xdr:rowOff>
    </xdr:to>
    <xdr:sp macro="" textlink="">
      <xdr:nvSpPr>
        <xdr:cNvPr id="730" name="フローチャート : 判断 729"/>
        <xdr:cNvSpPr/>
      </xdr:nvSpPr>
      <xdr:spPr>
        <a:xfrm>
          <a:off x="20383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14676</xdr:rowOff>
    </xdr:from>
    <xdr:ext cx="378565" cy="259045"/>
    <xdr:sp macro="" textlink="">
      <xdr:nvSpPr>
        <xdr:cNvPr id="731" name="テキスト ボックス 730"/>
        <xdr:cNvSpPr txBox="1"/>
      </xdr:nvSpPr>
      <xdr:spPr>
        <a:xfrm>
          <a:off x="20245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164683</xdr:rowOff>
    </xdr:from>
    <xdr:to>
      <xdr:col>28</xdr:col>
      <xdr:colOff>314325</xdr:colOff>
      <xdr:row>38</xdr:row>
      <xdr:rowOff>121248</xdr:rowOff>
    </xdr:to>
    <xdr:cxnSp macro="">
      <xdr:nvCxnSpPr>
        <xdr:cNvPr id="732" name="直線コネクタ 731"/>
        <xdr:cNvCxnSpPr/>
      </xdr:nvCxnSpPr>
      <xdr:spPr>
        <a:xfrm flipV="1">
          <a:off x="18656300" y="6508333"/>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62611</xdr:rowOff>
    </xdr:from>
    <xdr:to>
      <xdr:col>28</xdr:col>
      <xdr:colOff>365125</xdr:colOff>
      <xdr:row>38</xdr:row>
      <xdr:rowOff>164211</xdr:rowOff>
    </xdr:to>
    <xdr:sp macro="" textlink="">
      <xdr:nvSpPr>
        <xdr:cNvPr id="733" name="フローチャート : 判断 732"/>
        <xdr:cNvSpPr/>
      </xdr:nvSpPr>
      <xdr:spPr>
        <a:xfrm>
          <a:off x="19494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155338</xdr:rowOff>
    </xdr:from>
    <xdr:ext cx="378565" cy="259045"/>
    <xdr:sp macro="" textlink="">
      <xdr:nvSpPr>
        <xdr:cNvPr id="734" name="テキスト ボックス 733"/>
        <xdr:cNvSpPr txBox="1"/>
      </xdr:nvSpPr>
      <xdr:spPr>
        <a:xfrm>
          <a:off x="19356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63427</xdr:rowOff>
    </xdr:from>
    <xdr:to>
      <xdr:col>27</xdr:col>
      <xdr:colOff>161925</xdr:colOff>
      <xdr:row>38</xdr:row>
      <xdr:rowOff>165027</xdr:rowOff>
    </xdr:to>
    <xdr:sp macro="" textlink="">
      <xdr:nvSpPr>
        <xdr:cNvPr id="735" name="フローチャート : 判断 734"/>
        <xdr:cNvSpPr/>
      </xdr:nvSpPr>
      <xdr:spPr>
        <a:xfrm>
          <a:off x="18605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10105</xdr:rowOff>
    </xdr:from>
    <xdr:ext cx="378565" cy="259045"/>
    <xdr:sp macro="" textlink="">
      <xdr:nvSpPr>
        <xdr:cNvPr id="736" name="テキスト ボックス 735"/>
        <xdr:cNvSpPr txBox="1"/>
      </xdr:nvSpPr>
      <xdr:spPr>
        <a:xfrm>
          <a:off x="18467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82859</xdr:rowOff>
    </xdr:from>
    <xdr:to>
      <xdr:col>32</xdr:col>
      <xdr:colOff>238125</xdr:colOff>
      <xdr:row>39</xdr:row>
      <xdr:rowOff>13009</xdr:rowOff>
    </xdr:to>
    <xdr:sp macro="" textlink="">
      <xdr:nvSpPr>
        <xdr:cNvPr id="742" name="円/楕円 741"/>
        <xdr:cNvSpPr/>
      </xdr:nvSpPr>
      <xdr:spPr>
        <a:xfrm>
          <a:off x="22110700" y="659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61286</xdr:rowOff>
    </xdr:from>
    <xdr:ext cx="378565" cy="259045"/>
    <xdr:sp macro="" textlink="">
      <xdr:nvSpPr>
        <xdr:cNvPr id="743" name="投資及び出資金該当値テキスト"/>
        <xdr:cNvSpPr txBox="1"/>
      </xdr:nvSpPr>
      <xdr:spPr>
        <a:xfrm>
          <a:off x="22212300" y="6576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129885</xdr:rowOff>
    </xdr:from>
    <xdr:to>
      <xdr:col>31</xdr:col>
      <xdr:colOff>85725</xdr:colOff>
      <xdr:row>39</xdr:row>
      <xdr:rowOff>60035</xdr:rowOff>
    </xdr:to>
    <xdr:sp macro="" textlink="">
      <xdr:nvSpPr>
        <xdr:cNvPr id="744" name="円/楕円 743"/>
        <xdr:cNvSpPr/>
      </xdr:nvSpPr>
      <xdr:spPr>
        <a:xfrm>
          <a:off x="21272500" y="664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51162</xdr:rowOff>
    </xdr:from>
    <xdr:ext cx="378565" cy="259045"/>
    <xdr:sp macro="" textlink="">
      <xdr:nvSpPr>
        <xdr:cNvPr id="745" name="テキスト ボックス 744"/>
        <xdr:cNvSpPr txBox="1"/>
      </xdr:nvSpPr>
      <xdr:spPr>
        <a:xfrm>
          <a:off x="21134017" y="6737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81552</xdr:rowOff>
    </xdr:from>
    <xdr:to>
      <xdr:col>29</xdr:col>
      <xdr:colOff>568325</xdr:colOff>
      <xdr:row>39</xdr:row>
      <xdr:rowOff>11702</xdr:rowOff>
    </xdr:to>
    <xdr:sp macro="" textlink="">
      <xdr:nvSpPr>
        <xdr:cNvPr id="746" name="円/楕円 745"/>
        <xdr:cNvSpPr/>
      </xdr:nvSpPr>
      <xdr:spPr>
        <a:xfrm>
          <a:off x="20383500" y="659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2829</xdr:rowOff>
    </xdr:from>
    <xdr:ext cx="378565" cy="259045"/>
    <xdr:sp macro="" textlink="">
      <xdr:nvSpPr>
        <xdr:cNvPr id="747" name="テキスト ボックス 746"/>
        <xdr:cNvSpPr txBox="1"/>
      </xdr:nvSpPr>
      <xdr:spPr>
        <a:xfrm>
          <a:off x="20245017" y="668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113883</xdr:rowOff>
    </xdr:from>
    <xdr:to>
      <xdr:col>28</xdr:col>
      <xdr:colOff>365125</xdr:colOff>
      <xdr:row>38</xdr:row>
      <xdr:rowOff>44033</xdr:rowOff>
    </xdr:to>
    <xdr:sp macro="" textlink="">
      <xdr:nvSpPr>
        <xdr:cNvPr id="748" name="円/楕円 747"/>
        <xdr:cNvSpPr/>
      </xdr:nvSpPr>
      <xdr:spPr>
        <a:xfrm>
          <a:off x="19494500" y="645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60560</xdr:rowOff>
    </xdr:from>
    <xdr:ext cx="469744" cy="259045"/>
    <xdr:sp macro="" textlink="">
      <xdr:nvSpPr>
        <xdr:cNvPr id="749" name="テキスト ボックス 748"/>
        <xdr:cNvSpPr txBox="1"/>
      </xdr:nvSpPr>
      <xdr:spPr>
        <a:xfrm>
          <a:off x="19310427" y="623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70448</xdr:rowOff>
    </xdr:from>
    <xdr:to>
      <xdr:col>27</xdr:col>
      <xdr:colOff>161925</xdr:colOff>
      <xdr:row>39</xdr:row>
      <xdr:rowOff>598</xdr:rowOff>
    </xdr:to>
    <xdr:sp macro="" textlink="">
      <xdr:nvSpPr>
        <xdr:cNvPr id="750" name="円/楕円 749"/>
        <xdr:cNvSpPr/>
      </xdr:nvSpPr>
      <xdr:spPr>
        <a:xfrm>
          <a:off x="18605500" y="658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163175</xdr:rowOff>
    </xdr:from>
    <xdr:ext cx="378565" cy="259045"/>
    <xdr:sp macro="" textlink="">
      <xdr:nvSpPr>
        <xdr:cNvPr id="751" name="テキスト ボックス 750"/>
        <xdr:cNvSpPr txBox="1"/>
      </xdr:nvSpPr>
      <xdr:spPr>
        <a:xfrm>
          <a:off x="18467017" y="667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2" name="直線コネクタ 76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3" name="テキスト ボックス 76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4" name="直線コネクタ 76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5" name="テキスト ボックス 76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6" name="直線コネクタ 76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7" name="テキスト ボックス 76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8" name="直線コネクタ 76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9" name="テキスト ボックス 76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0" name="直線コネクタ 76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1" name="テキスト ボックス 77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2" name="直線コネクタ 77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3" name="テキスト ボックス 77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131111</xdr:rowOff>
    </xdr:from>
    <xdr:to>
      <xdr:col>32</xdr:col>
      <xdr:colOff>186689</xdr:colOff>
      <xdr:row>59</xdr:row>
      <xdr:rowOff>97866</xdr:rowOff>
    </xdr:to>
    <xdr:cxnSp macro="">
      <xdr:nvCxnSpPr>
        <xdr:cNvPr id="777" name="直線コネクタ 776"/>
        <xdr:cNvCxnSpPr/>
      </xdr:nvCxnSpPr>
      <xdr:spPr>
        <a:xfrm flipV="1">
          <a:off x="22159595" y="8703611"/>
          <a:ext cx="1269" cy="150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101693</xdr:rowOff>
    </xdr:from>
    <xdr:ext cx="313932" cy="259045"/>
    <xdr:sp macro="" textlink="">
      <xdr:nvSpPr>
        <xdr:cNvPr id="778" name="貸付金最小値テキスト"/>
        <xdr:cNvSpPr txBox="1"/>
      </xdr:nvSpPr>
      <xdr:spPr>
        <a:xfrm>
          <a:off x="22212300" y="10217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32</xdr:col>
      <xdr:colOff>98425</xdr:colOff>
      <xdr:row>59</xdr:row>
      <xdr:rowOff>97866</xdr:rowOff>
    </xdr:from>
    <xdr:to>
      <xdr:col>32</xdr:col>
      <xdr:colOff>276225</xdr:colOff>
      <xdr:row>59</xdr:row>
      <xdr:rowOff>97866</xdr:rowOff>
    </xdr:to>
    <xdr:cxnSp macro="">
      <xdr:nvCxnSpPr>
        <xdr:cNvPr id="779" name="直線コネクタ 778"/>
        <xdr:cNvCxnSpPr/>
      </xdr:nvCxnSpPr>
      <xdr:spPr>
        <a:xfrm>
          <a:off x="22072600" y="102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77788</xdr:rowOff>
    </xdr:from>
    <xdr:ext cx="534377" cy="259045"/>
    <xdr:sp macro="" textlink="">
      <xdr:nvSpPr>
        <xdr:cNvPr id="780" name="貸付金最大値テキスト"/>
        <xdr:cNvSpPr txBox="1"/>
      </xdr:nvSpPr>
      <xdr:spPr>
        <a:xfrm>
          <a:off x="22212300" y="84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46,263</a:t>
          </a:r>
          <a:endParaRPr kumimoji="1" lang="ja-JP" altLang="en-US" sz="1000" b="1">
            <a:latin typeface="ＭＳ Ｐゴシック"/>
          </a:endParaRPr>
        </a:p>
      </xdr:txBody>
    </xdr:sp>
    <xdr:clientData/>
  </xdr:oneCellAnchor>
  <xdr:twoCellAnchor>
    <xdr:from>
      <xdr:col>32</xdr:col>
      <xdr:colOff>98425</xdr:colOff>
      <xdr:row>50</xdr:row>
      <xdr:rowOff>131111</xdr:rowOff>
    </xdr:from>
    <xdr:to>
      <xdr:col>32</xdr:col>
      <xdr:colOff>276225</xdr:colOff>
      <xdr:row>50</xdr:row>
      <xdr:rowOff>131111</xdr:rowOff>
    </xdr:to>
    <xdr:cxnSp macro="">
      <xdr:nvCxnSpPr>
        <xdr:cNvPr id="781" name="直線コネクタ 780"/>
        <xdr:cNvCxnSpPr/>
      </xdr:nvCxnSpPr>
      <xdr:spPr>
        <a:xfrm>
          <a:off x="22072600" y="870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125788</xdr:rowOff>
    </xdr:from>
    <xdr:to>
      <xdr:col>32</xdr:col>
      <xdr:colOff>187325</xdr:colOff>
      <xdr:row>55</xdr:row>
      <xdr:rowOff>137447</xdr:rowOff>
    </xdr:to>
    <xdr:cxnSp macro="">
      <xdr:nvCxnSpPr>
        <xdr:cNvPr id="782" name="直線コネクタ 781"/>
        <xdr:cNvCxnSpPr/>
      </xdr:nvCxnSpPr>
      <xdr:spPr>
        <a:xfrm flipV="1">
          <a:off x="21323300" y="9555538"/>
          <a:ext cx="8382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112002</xdr:rowOff>
    </xdr:from>
    <xdr:ext cx="469744" cy="259045"/>
    <xdr:sp macro="" textlink="">
      <xdr:nvSpPr>
        <xdr:cNvPr id="783" name="貸付金平均値テキスト"/>
        <xdr:cNvSpPr txBox="1"/>
      </xdr:nvSpPr>
      <xdr:spPr>
        <a:xfrm>
          <a:off x="22212300" y="988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133575</xdr:rowOff>
    </xdr:from>
    <xdr:to>
      <xdr:col>32</xdr:col>
      <xdr:colOff>238125</xdr:colOff>
      <xdr:row>58</xdr:row>
      <xdr:rowOff>63725</xdr:rowOff>
    </xdr:to>
    <xdr:sp macro="" textlink="">
      <xdr:nvSpPr>
        <xdr:cNvPr id="784" name="フローチャート : 判断 783"/>
        <xdr:cNvSpPr/>
      </xdr:nvSpPr>
      <xdr:spPr>
        <a:xfrm>
          <a:off x="221107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137447</xdr:rowOff>
    </xdr:from>
    <xdr:to>
      <xdr:col>31</xdr:col>
      <xdr:colOff>34925</xdr:colOff>
      <xdr:row>55</xdr:row>
      <xdr:rowOff>146199</xdr:rowOff>
    </xdr:to>
    <xdr:cxnSp macro="">
      <xdr:nvCxnSpPr>
        <xdr:cNvPr id="785" name="直線コネクタ 784"/>
        <xdr:cNvCxnSpPr/>
      </xdr:nvCxnSpPr>
      <xdr:spPr>
        <a:xfrm flipV="1">
          <a:off x="20434300" y="9567197"/>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114340</xdr:rowOff>
    </xdr:from>
    <xdr:to>
      <xdr:col>31</xdr:col>
      <xdr:colOff>85725</xdr:colOff>
      <xdr:row>58</xdr:row>
      <xdr:rowOff>44490</xdr:rowOff>
    </xdr:to>
    <xdr:sp macro="" textlink="">
      <xdr:nvSpPr>
        <xdr:cNvPr id="786" name="フローチャート : 判断 785"/>
        <xdr:cNvSpPr/>
      </xdr:nvSpPr>
      <xdr:spPr>
        <a:xfrm>
          <a:off x="21272500" y="988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35617</xdr:rowOff>
    </xdr:from>
    <xdr:ext cx="469744" cy="259045"/>
    <xdr:sp macro="" textlink="">
      <xdr:nvSpPr>
        <xdr:cNvPr id="787" name="テキスト ボックス 786"/>
        <xdr:cNvSpPr txBox="1"/>
      </xdr:nvSpPr>
      <xdr:spPr>
        <a:xfrm>
          <a:off x="21088427" y="997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8,471</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146199</xdr:rowOff>
    </xdr:from>
    <xdr:to>
      <xdr:col>29</xdr:col>
      <xdr:colOff>517525</xdr:colOff>
      <xdr:row>55</xdr:row>
      <xdr:rowOff>150738</xdr:rowOff>
    </xdr:to>
    <xdr:cxnSp macro="">
      <xdr:nvCxnSpPr>
        <xdr:cNvPr id="788" name="直線コネクタ 787"/>
        <xdr:cNvCxnSpPr/>
      </xdr:nvCxnSpPr>
      <xdr:spPr>
        <a:xfrm flipV="1">
          <a:off x="19545300" y="9575949"/>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106143</xdr:rowOff>
    </xdr:from>
    <xdr:to>
      <xdr:col>29</xdr:col>
      <xdr:colOff>568325</xdr:colOff>
      <xdr:row>58</xdr:row>
      <xdr:rowOff>36293</xdr:rowOff>
    </xdr:to>
    <xdr:sp macro="" textlink="">
      <xdr:nvSpPr>
        <xdr:cNvPr id="789" name="フローチャート : 判断 788"/>
        <xdr:cNvSpPr/>
      </xdr:nvSpPr>
      <xdr:spPr>
        <a:xfrm>
          <a:off x="20383500" y="987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27420</xdr:rowOff>
    </xdr:from>
    <xdr:ext cx="469744" cy="259045"/>
    <xdr:sp macro="" textlink="">
      <xdr:nvSpPr>
        <xdr:cNvPr id="790" name="テキスト ボックス 789"/>
        <xdr:cNvSpPr txBox="1"/>
      </xdr:nvSpPr>
      <xdr:spPr>
        <a:xfrm>
          <a:off x="20199427" y="997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8,722</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150738</xdr:rowOff>
    </xdr:from>
    <xdr:to>
      <xdr:col>28</xdr:col>
      <xdr:colOff>314325</xdr:colOff>
      <xdr:row>55</xdr:row>
      <xdr:rowOff>150738</xdr:rowOff>
    </xdr:to>
    <xdr:cxnSp macro="">
      <xdr:nvCxnSpPr>
        <xdr:cNvPr id="791" name="直線コネクタ 790"/>
        <xdr:cNvCxnSpPr/>
      </xdr:nvCxnSpPr>
      <xdr:spPr>
        <a:xfrm>
          <a:off x="18656300" y="9580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95856</xdr:rowOff>
    </xdr:from>
    <xdr:to>
      <xdr:col>28</xdr:col>
      <xdr:colOff>365125</xdr:colOff>
      <xdr:row>58</xdr:row>
      <xdr:rowOff>26006</xdr:rowOff>
    </xdr:to>
    <xdr:sp macro="" textlink="">
      <xdr:nvSpPr>
        <xdr:cNvPr id="792" name="フローチャート : 判断 791"/>
        <xdr:cNvSpPr/>
      </xdr:nvSpPr>
      <xdr:spPr>
        <a:xfrm>
          <a:off x="19494500" y="986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17133</xdr:rowOff>
    </xdr:from>
    <xdr:ext cx="469744" cy="259045"/>
    <xdr:sp macro="" textlink="">
      <xdr:nvSpPr>
        <xdr:cNvPr id="793" name="テキスト ボックス 792"/>
        <xdr:cNvSpPr txBox="1"/>
      </xdr:nvSpPr>
      <xdr:spPr>
        <a:xfrm>
          <a:off x="19310427" y="996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62611</xdr:rowOff>
    </xdr:from>
    <xdr:to>
      <xdr:col>27</xdr:col>
      <xdr:colOff>161925</xdr:colOff>
      <xdr:row>57</xdr:row>
      <xdr:rowOff>164211</xdr:rowOff>
    </xdr:to>
    <xdr:sp macro="" textlink="">
      <xdr:nvSpPr>
        <xdr:cNvPr id="794" name="フローチャート : 判断 793"/>
        <xdr:cNvSpPr/>
      </xdr:nvSpPr>
      <xdr:spPr>
        <a:xfrm>
          <a:off x="18605500" y="983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155338</xdr:rowOff>
    </xdr:from>
    <xdr:ext cx="534377" cy="259045"/>
    <xdr:sp macro="" textlink="">
      <xdr:nvSpPr>
        <xdr:cNvPr id="795" name="テキスト ボックス 794"/>
        <xdr:cNvSpPr txBox="1"/>
      </xdr:nvSpPr>
      <xdr:spPr>
        <a:xfrm>
          <a:off x="18389111" y="9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74988</xdr:rowOff>
    </xdr:from>
    <xdr:to>
      <xdr:col>32</xdr:col>
      <xdr:colOff>238125</xdr:colOff>
      <xdr:row>56</xdr:row>
      <xdr:rowOff>5138</xdr:rowOff>
    </xdr:to>
    <xdr:sp macro="" textlink="">
      <xdr:nvSpPr>
        <xdr:cNvPr id="801" name="円/楕円 800"/>
        <xdr:cNvSpPr/>
      </xdr:nvSpPr>
      <xdr:spPr>
        <a:xfrm>
          <a:off x="22110700" y="950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97865</xdr:rowOff>
    </xdr:from>
    <xdr:ext cx="534377" cy="259045"/>
    <xdr:sp macro="" textlink="">
      <xdr:nvSpPr>
        <xdr:cNvPr id="802" name="貸付金該当値テキスト"/>
        <xdr:cNvSpPr txBox="1"/>
      </xdr:nvSpPr>
      <xdr:spPr>
        <a:xfrm>
          <a:off x="22212300" y="935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20,176</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86647</xdr:rowOff>
    </xdr:from>
    <xdr:to>
      <xdr:col>31</xdr:col>
      <xdr:colOff>85725</xdr:colOff>
      <xdr:row>56</xdr:row>
      <xdr:rowOff>16797</xdr:rowOff>
    </xdr:to>
    <xdr:sp macro="" textlink="">
      <xdr:nvSpPr>
        <xdr:cNvPr id="803" name="円/楕円 802"/>
        <xdr:cNvSpPr/>
      </xdr:nvSpPr>
      <xdr:spPr>
        <a:xfrm>
          <a:off x="21272500" y="951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33324</xdr:rowOff>
    </xdr:from>
    <xdr:ext cx="534377" cy="259045"/>
    <xdr:sp macro="" textlink="">
      <xdr:nvSpPr>
        <xdr:cNvPr id="804" name="テキスト ボックス 803"/>
        <xdr:cNvSpPr txBox="1"/>
      </xdr:nvSpPr>
      <xdr:spPr>
        <a:xfrm>
          <a:off x="21056111" y="929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19,819</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95399</xdr:rowOff>
    </xdr:from>
    <xdr:to>
      <xdr:col>29</xdr:col>
      <xdr:colOff>568325</xdr:colOff>
      <xdr:row>56</xdr:row>
      <xdr:rowOff>25549</xdr:rowOff>
    </xdr:to>
    <xdr:sp macro="" textlink="">
      <xdr:nvSpPr>
        <xdr:cNvPr id="805" name="円/楕円 804"/>
        <xdr:cNvSpPr/>
      </xdr:nvSpPr>
      <xdr:spPr>
        <a:xfrm>
          <a:off x="20383500" y="952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42076</xdr:rowOff>
    </xdr:from>
    <xdr:ext cx="534377" cy="259045"/>
    <xdr:sp macro="" textlink="">
      <xdr:nvSpPr>
        <xdr:cNvPr id="806" name="テキスト ボックス 805"/>
        <xdr:cNvSpPr txBox="1"/>
      </xdr:nvSpPr>
      <xdr:spPr>
        <a:xfrm>
          <a:off x="20167111" y="930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19,551</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99938</xdr:rowOff>
    </xdr:from>
    <xdr:to>
      <xdr:col>28</xdr:col>
      <xdr:colOff>365125</xdr:colOff>
      <xdr:row>56</xdr:row>
      <xdr:rowOff>30088</xdr:rowOff>
    </xdr:to>
    <xdr:sp macro="" textlink="">
      <xdr:nvSpPr>
        <xdr:cNvPr id="807" name="円/楕円 806"/>
        <xdr:cNvSpPr/>
      </xdr:nvSpPr>
      <xdr:spPr>
        <a:xfrm>
          <a:off x="19494500" y="952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46615</xdr:rowOff>
    </xdr:from>
    <xdr:ext cx="534377" cy="259045"/>
    <xdr:sp macro="" textlink="">
      <xdr:nvSpPr>
        <xdr:cNvPr id="808" name="テキスト ボックス 807"/>
        <xdr:cNvSpPr txBox="1"/>
      </xdr:nvSpPr>
      <xdr:spPr>
        <a:xfrm>
          <a:off x="19278111" y="930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19,412</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99938</xdr:rowOff>
    </xdr:from>
    <xdr:to>
      <xdr:col>27</xdr:col>
      <xdr:colOff>161925</xdr:colOff>
      <xdr:row>56</xdr:row>
      <xdr:rowOff>30088</xdr:rowOff>
    </xdr:to>
    <xdr:sp macro="" textlink="">
      <xdr:nvSpPr>
        <xdr:cNvPr id="809" name="円/楕円 808"/>
        <xdr:cNvSpPr/>
      </xdr:nvSpPr>
      <xdr:spPr>
        <a:xfrm>
          <a:off x="18605500" y="952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46615</xdr:rowOff>
    </xdr:from>
    <xdr:ext cx="534377" cy="259045"/>
    <xdr:sp macro="" textlink="">
      <xdr:nvSpPr>
        <xdr:cNvPr id="810" name="テキスト ボックス 809"/>
        <xdr:cNvSpPr txBox="1"/>
      </xdr:nvSpPr>
      <xdr:spPr>
        <a:xfrm>
          <a:off x="18389111" y="930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19,412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1" name="テキスト ボックス 82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2" name="直線コネクタ 82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3" name="テキスト ボックス 82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4" name="直線コネクタ 82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5" name="テキスト ボックス 82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6" name="直線コネクタ 82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7" name="テキスト ボックス 82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8" name="直線コネクタ 82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9" name="テキスト ボックス 82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0" name="直線コネクタ 82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31" name="テキスト ボックス 83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2" name="直線コネクタ 83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33" name="テキスト ボックス 83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5" name="テキスト ボックス 83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47640</xdr:rowOff>
    </xdr:from>
    <xdr:to>
      <xdr:col>32</xdr:col>
      <xdr:colOff>186689</xdr:colOff>
      <xdr:row>78</xdr:row>
      <xdr:rowOff>110407</xdr:rowOff>
    </xdr:to>
    <xdr:cxnSp macro="">
      <xdr:nvCxnSpPr>
        <xdr:cNvPr id="837" name="直線コネクタ 836"/>
        <xdr:cNvCxnSpPr/>
      </xdr:nvCxnSpPr>
      <xdr:spPr>
        <a:xfrm flipV="1">
          <a:off x="22159595" y="12220590"/>
          <a:ext cx="1269" cy="126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114234</xdr:rowOff>
    </xdr:from>
    <xdr:ext cx="534377" cy="259045"/>
    <xdr:sp macro="" textlink="">
      <xdr:nvSpPr>
        <xdr:cNvPr id="838" name="繰出金最小値テキスト"/>
        <xdr:cNvSpPr txBox="1"/>
      </xdr:nvSpPr>
      <xdr:spPr>
        <a:xfrm>
          <a:off x="22212300" y="134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24,897</a:t>
          </a:r>
          <a:endParaRPr kumimoji="1" lang="ja-JP" altLang="en-US" sz="1000" b="1">
            <a:latin typeface="ＭＳ Ｐゴシック"/>
          </a:endParaRPr>
        </a:p>
      </xdr:txBody>
    </xdr:sp>
    <xdr:clientData/>
  </xdr:oneCellAnchor>
  <xdr:twoCellAnchor>
    <xdr:from>
      <xdr:col>32</xdr:col>
      <xdr:colOff>98425</xdr:colOff>
      <xdr:row>78</xdr:row>
      <xdr:rowOff>110407</xdr:rowOff>
    </xdr:from>
    <xdr:to>
      <xdr:col>32</xdr:col>
      <xdr:colOff>276225</xdr:colOff>
      <xdr:row>78</xdr:row>
      <xdr:rowOff>110407</xdr:rowOff>
    </xdr:to>
    <xdr:cxnSp macro="">
      <xdr:nvCxnSpPr>
        <xdr:cNvPr id="839" name="直線コネクタ 838"/>
        <xdr:cNvCxnSpPr/>
      </xdr:nvCxnSpPr>
      <xdr:spPr>
        <a:xfrm>
          <a:off x="22072600" y="134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165767</xdr:rowOff>
    </xdr:from>
    <xdr:ext cx="534377" cy="259045"/>
    <xdr:sp macro="" textlink="">
      <xdr:nvSpPr>
        <xdr:cNvPr id="840" name="繰出金最大値テキスト"/>
        <xdr:cNvSpPr txBox="1"/>
      </xdr:nvSpPr>
      <xdr:spPr>
        <a:xfrm>
          <a:off x="22212300" y="11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63,569</a:t>
          </a:r>
          <a:endParaRPr kumimoji="1" lang="ja-JP" altLang="en-US" sz="1000" b="1">
            <a:latin typeface="ＭＳ Ｐゴシック"/>
          </a:endParaRPr>
        </a:p>
      </xdr:txBody>
    </xdr:sp>
    <xdr:clientData/>
  </xdr:oneCellAnchor>
  <xdr:twoCellAnchor>
    <xdr:from>
      <xdr:col>32</xdr:col>
      <xdr:colOff>98425</xdr:colOff>
      <xdr:row>71</xdr:row>
      <xdr:rowOff>47640</xdr:rowOff>
    </xdr:from>
    <xdr:to>
      <xdr:col>32</xdr:col>
      <xdr:colOff>276225</xdr:colOff>
      <xdr:row>71</xdr:row>
      <xdr:rowOff>47640</xdr:rowOff>
    </xdr:to>
    <xdr:cxnSp macro="">
      <xdr:nvCxnSpPr>
        <xdr:cNvPr id="841" name="直線コネクタ 840"/>
        <xdr:cNvCxnSpPr/>
      </xdr:nvCxnSpPr>
      <xdr:spPr>
        <a:xfrm>
          <a:off x="22072600" y="12220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43818</xdr:rowOff>
    </xdr:from>
    <xdr:to>
      <xdr:col>32</xdr:col>
      <xdr:colOff>187325</xdr:colOff>
      <xdr:row>75</xdr:row>
      <xdr:rowOff>59559</xdr:rowOff>
    </xdr:to>
    <xdr:cxnSp macro="">
      <xdr:nvCxnSpPr>
        <xdr:cNvPr id="842" name="直線コネクタ 841"/>
        <xdr:cNvCxnSpPr/>
      </xdr:nvCxnSpPr>
      <xdr:spPr>
        <a:xfrm>
          <a:off x="21323300" y="12902568"/>
          <a:ext cx="838200" cy="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9752</xdr:rowOff>
    </xdr:from>
    <xdr:ext cx="534377" cy="259045"/>
    <xdr:sp macro="" textlink="">
      <xdr:nvSpPr>
        <xdr:cNvPr id="843" name="繰出金平均値テキスト"/>
        <xdr:cNvSpPr txBox="1"/>
      </xdr:nvSpPr>
      <xdr:spPr>
        <a:xfrm>
          <a:off x="22212300" y="1303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36,263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31325</xdr:rowOff>
    </xdr:from>
    <xdr:to>
      <xdr:col>32</xdr:col>
      <xdr:colOff>238125</xdr:colOff>
      <xdr:row>76</xdr:row>
      <xdr:rowOff>132925</xdr:rowOff>
    </xdr:to>
    <xdr:sp macro="" textlink="">
      <xdr:nvSpPr>
        <xdr:cNvPr id="844" name="フローチャート : 判断 843"/>
        <xdr:cNvSpPr/>
      </xdr:nvSpPr>
      <xdr:spPr>
        <a:xfrm>
          <a:off x="221107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43818</xdr:rowOff>
    </xdr:from>
    <xdr:to>
      <xdr:col>31</xdr:col>
      <xdr:colOff>34925</xdr:colOff>
      <xdr:row>75</xdr:row>
      <xdr:rowOff>150673</xdr:rowOff>
    </xdr:to>
    <xdr:cxnSp macro="">
      <xdr:nvCxnSpPr>
        <xdr:cNvPr id="845" name="直線コネクタ 844"/>
        <xdr:cNvCxnSpPr/>
      </xdr:nvCxnSpPr>
      <xdr:spPr>
        <a:xfrm flipV="1">
          <a:off x="20434300" y="12902568"/>
          <a:ext cx="889000" cy="10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63591</xdr:rowOff>
    </xdr:from>
    <xdr:to>
      <xdr:col>31</xdr:col>
      <xdr:colOff>85725</xdr:colOff>
      <xdr:row>76</xdr:row>
      <xdr:rowOff>165191</xdr:rowOff>
    </xdr:to>
    <xdr:sp macro="" textlink="">
      <xdr:nvSpPr>
        <xdr:cNvPr id="846" name="フローチャート : 判断 845"/>
        <xdr:cNvSpPr/>
      </xdr:nvSpPr>
      <xdr:spPr>
        <a:xfrm>
          <a:off x="21272500" y="1309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156318</xdr:rowOff>
    </xdr:from>
    <xdr:ext cx="534377" cy="259045"/>
    <xdr:sp macro="" textlink="">
      <xdr:nvSpPr>
        <xdr:cNvPr id="847" name="テキスト ボックス 846"/>
        <xdr:cNvSpPr txBox="1"/>
      </xdr:nvSpPr>
      <xdr:spPr>
        <a:xfrm>
          <a:off x="21056111" y="1318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35,275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150673</xdr:rowOff>
    </xdr:from>
    <xdr:to>
      <xdr:col>29</xdr:col>
      <xdr:colOff>517525</xdr:colOff>
      <xdr:row>76</xdr:row>
      <xdr:rowOff>42937</xdr:rowOff>
    </xdr:to>
    <xdr:cxnSp macro="">
      <xdr:nvCxnSpPr>
        <xdr:cNvPr id="848" name="直線コネクタ 847"/>
        <xdr:cNvCxnSpPr/>
      </xdr:nvCxnSpPr>
      <xdr:spPr>
        <a:xfrm flipV="1">
          <a:off x="19545300" y="13009423"/>
          <a:ext cx="889000" cy="6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74433</xdr:rowOff>
    </xdr:from>
    <xdr:to>
      <xdr:col>29</xdr:col>
      <xdr:colOff>568325</xdr:colOff>
      <xdr:row>77</xdr:row>
      <xdr:rowOff>4583</xdr:rowOff>
    </xdr:to>
    <xdr:sp macro="" textlink="">
      <xdr:nvSpPr>
        <xdr:cNvPr id="849" name="フローチャート : 判断 848"/>
        <xdr:cNvSpPr/>
      </xdr:nvSpPr>
      <xdr:spPr>
        <a:xfrm>
          <a:off x="20383500" y="1310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167160</xdr:rowOff>
    </xdr:from>
    <xdr:ext cx="534377" cy="259045"/>
    <xdr:sp macro="" textlink="">
      <xdr:nvSpPr>
        <xdr:cNvPr id="850" name="テキスト ボックス 849"/>
        <xdr:cNvSpPr txBox="1"/>
      </xdr:nvSpPr>
      <xdr:spPr>
        <a:xfrm>
          <a:off x="20167111" y="1319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34,943</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42937</xdr:rowOff>
    </xdr:from>
    <xdr:to>
      <xdr:col>28</xdr:col>
      <xdr:colOff>314325</xdr:colOff>
      <xdr:row>76</xdr:row>
      <xdr:rowOff>58809</xdr:rowOff>
    </xdr:to>
    <xdr:cxnSp macro="">
      <xdr:nvCxnSpPr>
        <xdr:cNvPr id="851" name="直線コネクタ 850"/>
        <xdr:cNvCxnSpPr/>
      </xdr:nvCxnSpPr>
      <xdr:spPr>
        <a:xfrm flipV="1">
          <a:off x="18656300" y="13073137"/>
          <a:ext cx="889000" cy="1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141478</xdr:rowOff>
    </xdr:from>
    <xdr:to>
      <xdr:col>28</xdr:col>
      <xdr:colOff>365125</xdr:colOff>
      <xdr:row>77</xdr:row>
      <xdr:rowOff>71628</xdr:rowOff>
    </xdr:to>
    <xdr:sp macro="" textlink="">
      <xdr:nvSpPr>
        <xdr:cNvPr id="852" name="フローチャート : 判断 851"/>
        <xdr:cNvSpPr/>
      </xdr:nvSpPr>
      <xdr:spPr>
        <a:xfrm>
          <a:off x="19494500" y="131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62755</xdr:rowOff>
    </xdr:from>
    <xdr:ext cx="534377" cy="259045"/>
    <xdr:sp macro="" textlink="">
      <xdr:nvSpPr>
        <xdr:cNvPr id="853" name="テキスト ボックス 852"/>
        <xdr:cNvSpPr txBox="1"/>
      </xdr:nvSpPr>
      <xdr:spPr>
        <a:xfrm>
          <a:off x="19278111" y="1326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110192</xdr:rowOff>
    </xdr:from>
    <xdr:to>
      <xdr:col>27</xdr:col>
      <xdr:colOff>161925</xdr:colOff>
      <xdr:row>77</xdr:row>
      <xdr:rowOff>40342</xdr:rowOff>
    </xdr:to>
    <xdr:sp macro="" textlink="">
      <xdr:nvSpPr>
        <xdr:cNvPr id="854" name="フローチャート : 判断 853"/>
        <xdr:cNvSpPr/>
      </xdr:nvSpPr>
      <xdr:spPr>
        <a:xfrm>
          <a:off x="18605500" y="1314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31469</xdr:rowOff>
    </xdr:from>
    <xdr:ext cx="534377" cy="259045"/>
    <xdr:sp macro="" textlink="">
      <xdr:nvSpPr>
        <xdr:cNvPr id="855" name="テキスト ボックス 854"/>
        <xdr:cNvSpPr txBox="1"/>
      </xdr:nvSpPr>
      <xdr:spPr>
        <a:xfrm>
          <a:off x="18389111" y="1323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8759</xdr:rowOff>
    </xdr:from>
    <xdr:to>
      <xdr:col>32</xdr:col>
      <xdr:colOff>238125</xdr:colOff>
      <xdr:row>75</xdr:row>
      <xdr:rowOff>110359</xdr:rowOff>
    </xdr:to>
    <xdr:sp macro="" textlink="">
      <xdr:nvSpPr>
        <xdr:cNvPr id="861" name="円/楕円 860"/>
        <xdr:cNvSpPr/>
      </xdr:nvSpPr>
      <xdr:spPr>
        <a:xfrm>
          <a:off x="22110700" y="1286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31636</xdr:rowOff>
    </xdr:from>
    <xdr:ext cx="534377" cy="259045"/>
    <xdr:sp macro="" textlink="">
      <xdr:nvSpPr>
        <xdr:cNvPr id="862" name="繰出金該当値テキスト"/>
        <xdr:cNvSpPr txBox="1"/>
      </xdr:nvSpPr>
      <xdr:spPr>
        <a:xfrm>
          <a:off x="22212300" y="1271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42,204</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164468</xdr:rowOff>
    </xdr:from>
    <xdr:to>
      <xdr:col>31</xdr:col>
      <xdr:colOff>85725</xdr:colOff>
      <xdr:row>75</xdr:row>
      <xdr:rowOff>94618</xdr:rowOff>
    </xdr:to>
    <xdr:sp macro="" textlink="">
      <xdr:nvSpPr>
        <xdr:cNvPr id="863" name="円/楕円 862"/>
        <xdr:cNvSpPr/>
      </xdr:nvSpPr>
      <xdr:spPr>
        <a:xfrm>
          <a:off x="21272500" y="1285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111145</xdr:rowOff>
    </xdr:from>
    <xdr:ext cx="534377" cy="259045"/>
    <xdr:sp macro="" textlink="">
      <xdr:nvSpPr>
        <xdr:cNvPr id="864" name="テキスト ボックス 863"/>
        <xdr:cNvSpPr txBox="1"/>
      </xdr:nvSpPr>
      <xdr:spPr>
        <a:xfrm>
          <a:off x="21056111" y="1262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42,686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99873</xdr:rowOff>
    </xdr:from>
    <xdr:to>
      <xdr:col>29</xdr:col>
      <xdr:colOff>568325</xdr:colOff>
      <xdr:row>76</xdr:row>
      <xdr:rowOff>30023</xdr:rowOff>
    </xdr:to>
    <xdr:sp macro="" textlink="">
      <xdr:nvSpPr>
        <xdr:cNvPr id="865" name="円/楕円 864"/>
        <xdr:cNvSpPr/>
      </xdr:nvSpPr>
      <xdr:spPr>
        <a:xfrm>
          <a:off x="20383500" y="129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46550</xdr:rowOff>
    </xdr:from>
    <xdr:ext cx="534377" cy="259045"/>
    <xdr:sp macro="" textlink="">
      <xdr:nvSpPr>
        <xdr:cNvPr id="866" name="テキスト ボックス 865"/>
        <xdr:cNvSpPr txBox="1"/>
      </xdr:nvSpPr>
      <xdr:spPr>
        <a:xfrm>
          <a:off x="20167111" y="1273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39,414</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163587</xdr:rowOff>
    </xdr:from>
    <xdr:to>
      <xdr:col>28</xdr:col>
      <xdr:colOff>365125</xdr:colOff>
      <xdr:row>76</xdr:row>
      <xdr:rowOff>93737</xdr:rowOff>
    </xdr:to>
    <xdr:sp macro="" textlink="">
      <xdr:nvSpPr>
        <xdr:cNvPr id="867" name="円/楕円 866"/>
        <xdr:cNvSpPr/>
      </xdr:nvSpPr>
      <xdr:spPr>
        <a:xfrm>
          <a:off x="19494500" y="1302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110264</xdr:rowOff>
    </xdr:from>
    <xdr:ext cx="534377" cy="259045"/>
    <xdr:sp macro="" textlink="">
      <xdr:nvSpPr>
        <xdr:cNvPr id="868" name="テキスト ボックス 867"/>
        <xdr:cNvSpPr txBox="1"/>
      </xdr:nvSpPr>
      <xdr:spPr>
        <a:xfrm>
          <a:off x="19278111" y="1279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37,463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8009</xdr:rowOff>
    </xdr:from>
    <xdr:to>
      <xdr:col>27</xdr:col>
      <xdr:colOff>161925</xdr:colOff>
      <xdr:row>76</xdr:row>
      <xdr:rowOff>109609</xdr:rowOff>
    </xdr:to>
    <xdr:sp macro="" textlink="">
      <xdr:nvSpPr>
        <xdr:cNvPr id="869" name="円/楕円 868"/>
        <xdr:cNvSpPr/>
      </xdr:nvSpPr>
      <xdr:spPr>
        <a:xfrm>
          <a:off x="18605500" y="1303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126135</xdr:rowOff>
    </xdr:from>
    <xdr:ext cx="534377" cy="259045"/>
    <xdr:sp macro="" textlink="">
      <xdr:nvSpPr>
        <xdr:cNvPr id="870" name="テキスト ボックス 869"/>
        <xdr:cNvSpPr txBox="1"/>
      </xdr:nvSpPr>
      <xdr:spPr>
        <a:xfrm>
          <a:off x="18389111" y="1281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36,977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フローチャート :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5" name="フローチャート :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6" name="テキスト ボックス 89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8" name="フローチャート :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9" name="テキスト ボックス 89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1" name="フローチャート :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2" name="テキスト ボックス 90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フローチャート :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4" name="テキスト ボックス 90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0" name="円/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2" name="円/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3" name="テキスト ボックス 91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4" name="円/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5" name="テキスト ボックス 91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6" name="円/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7" name="テキスト ボックス 91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8" name="円/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9" name="テキスト ボックス 91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性質別歳出の住民一人当たりのコストで見ると，義務的経費のうち人件費及び公債費については，いずれも類似団体平均値を大きく上回る状況となっている。</a:t>
          </a:r>
        </a:p>
        <a:p>
          <a:r>
            <a:rPr kumimoji="1" lang="ja-JP" altLang="en-US" sz="1300">
              <a:latin typeface="ＭＳ Ｐゴシック"/>
            </a:rPr>
            <a:t>　人件費は，呉市職員体制再構築計画等に沿って定員の適正管理に努めており，着実に減少してきているが，依然として類似団体と比較して職員数が多い状況がある。</a:t>
          </a:r>
        </a:p>
        <a:p>
          <a:r>
            <a:rPr kumimoji="1" lang="ja-JP" altLang="en-US" sz="1300">
              <a:latin typeface="ＭＳ Ｐゴシック"/>
            </a:rPr>
            <a:t>　公債費は，過去に発行した地方債の償還の占める割合が高い状況となっており，類似団体内での最大値となっている。</a:t>
          </a:r>
        </a:p>
        <a:p>
          <a:r>
            <a:rPr kumimoji="1" lang="ja-JP" altLang="en-US" sz="1300">
              <a:latin typeface="ＭＳ Ｐゴシック"/>
            </a:rPr>
            <a:t>　普通建設事業費は，市役所本庁舎の整備や学校施設の耐震化促進などの大型投資的事業の進捗に伴い，前年度から反転して大きく減少し，類似団体内平均値を下回る状況となった。</a:t>
          </a:r>
        </a:p>
        <a:p>
          <a:r>
            <a:rPr kumimoji="1" lang="ja-JP" altLang="en-US" sz="1300">
              <a:latin typeface="ＭＳ Ｐゴシック"/>
            </a:rPr>
            <a:t>　繰出金は，国民健康保険事業，介護保険事業，後期高齢者医療事業などの社会保障関係費への対応をはじめ，土地造成事業会計への支援等により類似団体の平均値を上回る水準となっている。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231,008
227,891
352.80
98,341,849
96,911,898
1,258,893
57,232,790
127,392,180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91.0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64044</xdr:rowOff>
    </xdr:from>
    <xdr:to>
      <xdr:col>6</xdr:col>
      <xdr:colOff>510540</xdr:colOff>
      <xdr:row>38</xdr:row>
      <xdr:rowOff>98334</xdr:rowOff>
    </xdr:to>
    <xdr:cxnSp macro="">
      <xdr:nvCxnSpPr>
        <xdr:cNvPr id="58" name="直線コネクタ 57"/>
        <xdr:cNvCxnSpPr/>
      </xdr:nvCxnSpPr>
      <xdr:spPr>
        <a:xfrm flipV="1">
          <a:off x="4633595" y="5378994"/>
          <a:ext cx="127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102161</xdr:rowOff>
    </xdr:from>
    <xdr:ext cx="469744" cy="259045"/>
    <xdr:sp macro="" textlink="">
      <xdr:nvSpPr>
        <xdr:cNvPr id="59" name="議会費最小値テキスト"/>
        <xdr:cNvSpPr txBox="1"/>
      </xdr:nvSpPr>
      <xdr:spPr>
        <a:xfrm>
          <a:off x="4686300" y="661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6</xdr:col>
      <xdr:colOff>422275</xdr:colOff>
      <xdr:row>38</xdr:row>
      <xdr:rowOff>98334</xdr:rowOff>
    </xdr:from>
    <xdr:to>
      <xdr:col>6</xdr:col>
      <xdr:colOff>600075</xdr:colOff>
      <xdr:row>38</xdr:row>
      <xdr:rowOff>98334</xdr:rowOff>
    </xdr:to>
    <xdr:cxnSp macro="">
      <xdr:nvCxnSpPr>
        <xdr:cNvPr id="60" name="直線コネクタ 59"/>
        <xdr:cNvCxnSpPr/>
      </xdr:nvCxnSpPr>
      <xdr:spPr>
        <a:xfrm>
          <a:off x="4546600" y="661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10721</xdr:rowOff>
    </xdr:from>
    <xdr:ext cx="469744" cy="259045"/>
    <xdr:sp macro="" textlink="">
      <xdr:nvSpPr>
        <xdr:cNvPr id="61" name="議会費最大値テキスト"/>
        <xdr:cNvSpPr txBox="1"/>
      </xdr:nvSpPr>
      <xdr:spPr>
        <a:xfrm>
          <a:off x="4686300" y="51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2,492</a:t>
          </a:r>
          <a:endParaRPr kumimoji="1" lang="ja-JP" altLang="en-US" sz="1000" b="1">
            <a:latin typeface="ＭＳ Ｐゴシック"/>
          </a:endParaRPr>
        </a:p>
      </xdr:txBody>
    </xdr:sp>
    <xdr:clientData/>
  </xdr:oneCellAnchor>
  <xdr:twoCellAnchor>
    <xdr:from>
      <xdr:col>6</xdr:col>
      <xdr:colOff>422275</xdr:colOff>
      <xdr:row>31</xdr:row>
      <xdr:rowOff>64044</xdr:rowOff>
    </xdr:from>
    <xdr:to>
      <xdr:col>6</xdr:col>
      <xdr:colOff>600075</xdr:colOff>
      <xdr:row>31</xdr:row>
      <xdr:rowOff>64044</xdr:rowOff>
    </xdr:to>
    <xdr:cxnSp macro="">
      <xdr:nvCxnSpPr>
        <xdr:cNvPr id="62" name="直線コネクタ 61"/>
        <xdr:cNvCxnSpPr/>
      </xdr:nvCxnSpPr>
      <xdr:spPr>
        <a:xfrm>
          <a:off x="4546600" y="537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26489</xdr:rowOff>
    </xdr:from>
    <xdr:to>
      <xdr:col>6</xdr:col>
      <xdr:colOff>511175</xdr:colOff>
      <xdr:row>31</xdr:row>
      <xdr:rowOff>64044</xdr:rowOff>
    </xdr:to>
    <xdr:cxnSp macro="">
      <xdr:nvCxnSpPr>
        <xdr:cNvPr id="63" name="直線コネクタ 62"/>
        <xdr:cNvCxnSpPr/>
      </xdr:nvCxnSpPr>
      <xdr:spPr>
        <a:xfrm>
          <a:off x="3797300" y="5169989"/>
          <a:ext cx="838200" cy="20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17599</xdr:rowOff>
    </xdr:from>
    <xdr:to>
      <xdr:col>6</xdr:col>
      <xdr:colOff>561975</xdr:colOff>
      <xdr:row>35</xdr:row>
      <xdr:rowOff>119199</xdr:rowOff>
    </xdr:to>
    <xdr:sp macro="" textlink="">
      <xdr:nvSpPr>
        <xdr:cNvPr id="65" name="フローチャート :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26489</xdr:rowOff>
    </xdr:from>
    <xdr:to>
      <xdr:col>5</xdr:col>
      <xdr:colOff>358775</xdr:colOff>
      <xdr:row>30</xdr:row>
      <xdr:rowOff>157117</xdr:rowOff>
    </xdr:to>
    <xdr:cxnSp macro="">
      <xdr:nvCxnSpPr>
        <xdr:cNvPr id="66" name="直線コネクタ 65"/>
        <xdr:cNvCxnSpPr/>
      </xdr:nvCxnSpPr>
      <xdr:spPr>
        <a:xfrm flipV="1">
          <a:off x="2908300" y="516998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41547</xdr:rowOff>
    </xdr:from>
    <xdr:to>
      <xdr:col>5</xdr:col>
      <xdr:colOff>409575</xdr:colOff>
      <xdr:row>33</xdr:row>
      <xdr:rowOff>143147</xdr:rowOff>
    </xdr:to>
    <xdr:sp macro="" textlink="">
      <xdr:nvSpPr>
        <xdr:cNvPr id="67" name="フローチャート : 判断 66"/>
        <xdr:cNvSpPr/>
      </xdr:nvSpPr>
      <xdr:spPr>
        <a:xfrm>
          <a:off x="3746500" y="5699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134274</xdr:rowOff>
    </xdr:from>
    <xdr:ext cx="469744" cy="259045"/>
    <xdr:sp macro="" textlink="">
      <xdr:nvSpPr>
        <xdr:cNvPr id="68" name="テキスト ボックス 67"/>
        <xdr:cNvSpPr txBox="1"/>
      </xdr:nvSpPr>
      <xdr:spPr>
        <a:xfrm>
          <a:off x="3562427" y="579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2,151</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157117</xdr:rowOff>
    </xdr:from>
    <xdr:to>
      <xdr:col>4</xdr:col>
      <xdr:colOff>155575</xdr:colOff>
      <xdr:row>31</xdr:row>
      <xdr:rowOff>42273</xdr:rowOff>
    </xdr:to>
    <xdr:cxnSp macro="">
      <xdr:nvCxnSpPr>
        <xdr:cNvPr id="69" name="直線コネクタ 68"/>
        <xdr:cNvCxnSpPr/>
      </xdr:nvCxnSpPr>
      <xdr:spPr>
        <a:xfrm flipV="1">
          <a:off x="2019300" y="5300617"/>
          <a:ext cx="889000" cy="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102507</xdr:rowOff>
    </xdr:from>
    <xdr:to>
      <xdr:col>4</xdr:col>
      <xdr:colOff>206375</xdr:colOff>
      <xdr:row>34</xdr:row>
      <xdr:rowOff>32657</xdr:rowOff>
    </xdr:to>
    <xdr:sp macro="" textlink="">
      <xdr:nvSpPr>
        <xdr:cNvPr id="70" name="フローチャート : 判断 69"/>
        <xdr:cNvSpPr/>
      </xdr:nvSpPr>
      <xdr:spPr>
        <a:xfrm>
          <a:off x="2857500" y="576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23784</xdr:rowOff>
    </xdr:from>
    <xdr:ext cx="469744" cy="259045"/>
    <xdr:sp macro="" textlink="">
      <xdr:nvSpPr>
        <xdr:cNvPr id="71" name="テキスト ボックス 70"/>
        <xdr:cNvSpPr txBox="1"/>
      </xdr:nvSpPr>
      <xdr:spPr>
        <a:xfrm>
          <a:off x="2673427" y="58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121194</xdr:rowOff>
    </xdr:from>
    <xdr:to>
      <xdr:col>2</xdr:col>
      <xdr:colOff>638175</xdr:colOff>
      <xdr:row>31</xdr:row>
      <xdr:rowOff>42273</xdr:rowOff>
    </xdr:to>
    <xdr:cxnSp macro="">
      <xdr:nvCxnSpPr>
        <xdr:cNvPr id="72" name="直線コネクタ 71"/>
        <xdr:cNvCxnSpPr/>
      </xdr:nvCxnSpPr>
      <xdr:spPr>
        <a:xfrm>
          <a:off x="1130300" y="5264694"/>
          <a:ext cx="88900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162378</xdr:rowOff>
    </xdr:from>
    <xdr:to>
      <xdr:col>3</xdr:col>
      <xdr:colOff>3175</xdr:colOff>
      <xdr:row>34</xdr:row>
      <xdr:rowOff>92528</xdr:rowOff>
    </xdr:to>
    <xdr:sp macro="" textlink="">
      <xdr:nvSpPr>
        <xdr:cNvPr id="73" name="フローチャート : 判断 72"/>
        <xdr:cNvSpPr/>
      </xdr:nvSpPr>
      <xdr:spPr>
        <a:xfrm>
          <a:off x="1968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83655</xdr:rowOff>
    </xdr:from>
    <xdr:ext cx="469744" cy="259045"/>
    <xdr:sp macro="" textlink="">
      <xdr:nvSpPr>
        <xdr:cNvPr id="74" name="テキスト ボックス 73"/>
        <xdr:cNvSpPr txBox="1"/>
      </xdr:nvSpPr>
      <xdr:spPr>
        <a:xfrm>
          <a:off x="1784427" y="591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76381</xdr:rowOff>
    </xdr:from>
    <xdr:to>
      <xdr:col>1</xdr:col>
      <xdr:colOff>485775</xdr:colOff>
      <xdr:row>34</xdr:row>
      <xdr:rowOff>6531</xdr:rowOff>
    </xdr:to>
    <xdr:sp macro="" textlink="">
      <xdr:nvSpPr>
        <xdr:cNvPr id="75" name="フローチャート : 判断 74"/>
        <xdr:cNvSpPr/>
      </xdr:nvSpPr>
      <xdr:spPr>
        <a:xfrm>
          <a:off x="1079500" y="573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169108</xdr:rowOff>
    </xdr:from>
    <xdr:ext cx="469744" cy="259045"/>
    <xdr:sp macro="" textlink="">
      <xdr:nvSpPr>
        <xdr:cNvPr id="76" name="テキスト ボックス 75"/>
        <xdr:cNvSpPr txBox="1"/>
      </xdr:nvSpPr>
      <xdr:spPr>
        <a:xfrm>
          <a:off x="895427" y="58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13244</xdr:rowOff>
    </xdr:from>
    <xdr:to>
      <xdr:col>6</xdr:col>
      <xdr:colOff>561975</xdr:colOff>
      <xdr:row>31</xdr:row>
      <xdr:rowOff>114844</xdr:rowOff>
    </xdr:to>
    <xdr:sp macro="" textlink="">
      <xdr:nvSpPr>
        <xdr:cNvPr id="82" name="円/楕円 81"/>
        <xdr:cNvSpPr/>
      </xdr:nvSpPr>
      <xdr:spPr>
        <a:xfrm>
          <a:off x="4584700" y="53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137721</xdr:rowOff>
    </xdr:from>
    <xdr:ext cx="469744" cy="259045"/>
    <xdr:sp macro="" textlink="">
      <xdr:nvSpPr>
        <xdr:cNvPr id="83" name="議会費該当値テキスト"/>
        <xdr:cNvSpPr txBox="1"/>
      </xdr:nvSpPr>
      <xdr:spPr>
        <a:xfrm>
          <a:off x="4686300" y="528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2,492</a:t>
          </a:r>
          <a:endParaRPr kumimoji="1" lang="ja-JP" altLang="en-US" sz="1000" b="1">
            <a:solidFill>
              <a:srgbClr val="FF0000"/>
            </a:solidFill>
            <a:latin typeface="ＭＳ Ｐゴシック"/>
          </a:endParaRPr>
        </a:p>
      </xdr:txBody>
    </xdr:sp>
    <xdr:clientData/>
  </xdr:oneCellAnchor>
  <xdr:twoCellAnchor>
    <xdr:from>
      <xdr:col>5</xdr:col>
      <xdr:colOff>307975</xdr:colOff>
      <xdr:row>29</xdr:row>
      <xdr:rowOff>147139</xdr:rowOff>
    </xdr:from>
    <xdr:to>
      <xdr:col>5</xdr:col>
      <xdr:colOff>409575</xdr:colOff>
      <xdr:row>30</xdr:row>
      <xdr:rowOff>77289</xdr:rowOff>
    </xdr:to>
    <xdr:sp macro="" textlink="">
      <xdr:nvSpPr>
        <xdr:cNvPr id="84" name="円/楕円 83"/>
        <xdr:cNvSpPr/>
      </xdr:nvSpPr>
      <xdr:spPr>
        <a:xfrm>
          <a:off x="3746500" y="51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28</xdr:row>
      <xdr:rowOff>93816</xdr:rowOff>
    </xdr:from>
    <xdr:ext cx="469744" cy="259045"/>
    <xdr:sp macro="" textlink="">
      <xdr:nvSpPr>
        <xdr:cNvPr id="85" name="テキスト ボックス 84"/>
        <xdr:cNvSpPr txBox="1"/>
      </xdr:nvSpPr>
      <xdr:spPr>
        <a:xfrm>
          <a:off x="3562427" y="48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2,684</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106317</xdr:rowOff>
    </xdr:from>
    <xdr:to>
      <xdr:col>4</xdr:col>
      <xdr:colOff>206375</xdr:colOff>
      <xdr:row>31</xdr:row>
      <xdr:rowOff>36467</xdr:rowOff>
    </xdr:to>
    <xdr:sp macro="" textlink="">
      <xdr:nvSpPr>
        <xdr:cNvPr id="86" name="円/楕円 85"/>
        <xdr:cNvSpPr/>
      </xdr:nvSpPr>
      <xdr:spPr>
        <a:xfrm>
          <a:off x="2857500" y="52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29</xdr:row>
      <xdr:rowOff>52994</xdr:rowOff>
    </xdr:from>
    <xdr:ext cx="469744" cy="259045"/>
    <xdr:sp macro="" textlink="">
      <xdr:nvSpPr>
        <xdr:cNvPr id="87" name="テキスト ボックス 86"/>
        <xdr:cNvSpPr txBox="1"/>
      </xdr:nvSpPr>
      <xdr:spPr>
        <a:xfrm>
          <a:off x="2673427" y="502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2,564</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162923</xdr:rowOff>
    </xdr:from>
    <xdr:to>
      <xdr:col>3</xdr:col>
      <xdr:colOff>3175</xdr:colOff>
      <xdr:row>31</xdr:row>
      <xdr:rowOff>93073</xdr:rowOff>
    </xdr:to>
    <xdr:sp macro="" textlink="">
      <xdr:nvSpPr>
        <xdr:cNvPr id="88" name="円/楕円 87"/>
        <xdr:cNvSpPr/>
      </xdr:nvSpPr>
      <xdr:spPr>
        <a:xfrm>
          <a:off x="1968500" y="53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29</xdr:row>
      <xdr:rowOff>109600</xdr:rowOff>
    </xdr:from>
    <xdr:ext cx="469744" cy="259045"/>
    <xdr:sp macro="" textlink="">
      <xdr:nvSpPr>
        <xdr:cNvPr id="89" name="テキスト ボックス 88"/>
        <xdr:cNvSpPr txBox="1"/>
      </xdr:nvSpPr>
      <xdr:spPr>
        <a:xfrm>
          <a:off x="1784427" y="50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2,512</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70394</xdr:rowOff>
    </xdr:from>
    <xdr:to>
      <xdr:col>1</xdr:col>
      <xdr:colOff>485775</xdr:colOff>
      <xdr:row>31</xdr:row>
      <xdr:rowOff>544</xdr:rowOff>
    </xdr:to>
    <xdr:sp macro="" textlink="">
      <xdr:nvSpPr>
        <xdr:cNvPr id="90" name="円/楕円 89"/>
        <xdr:cNvSpPr/>
      </xdr:nvSpPr>
      <xdr:spPr>
        <a:xfrm>
          <a:off x="1079500" y="521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17071</xdr:rowOff>
    </xdr:from>
    <xdr:ext cx="469744" cy="259045"/>
    <xdr:sp macro="" textlink="">
      <xdr:nvSpPr>
        <xdr:cNvPr id="91" name="テキスト ボックス 90"/>
        <xdr:cNvSpPr txBox="1"/>
      </xdr:nvSpPr>
      <xdr:spPr>
        <a:xfrm>
          <a:off x="895427" y="498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53</xdr:row>
      <xdr:rowOff>139491</xdr:rowOff>
    </xdr:from>
    <xdr:to>
      <xdr:col>6</xdr:col>
      <xdr:colOff>510540</xdr:colOff>
      <xdr:row>58</xdr:row>
      <xdr:rowOff>143205</xdr:rowOff>
    </xdr:to>
    <xdr:cxnSp macro="">
      <xdr:nvCxnSpPr>
        <xdr:cNvPr id="116" name="直線コネクタ 115"/>
        <xdr:cNvCxnSpPr/>
      </xdr:nvCxnSpPr>
      <xdr:spPr>
        <a:xfrm flipV="1">
          <a:off x="4633595" y="9226341"/>
          <a:ext cx="1270" cy="86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147032</xdr:rowOff>
    </xdr:from>
    <xdr:ext cx="534377" cy="259045"/>
    <xdr:sp macro="" textlink="">
      <xdr:nvSpPr>
        <xdr:cNvPr id="117" name="総務費最小値テキスト"/>
        <xdr:cNvSpPr txBox="1"/>
      </xdr:nvSpPr>
      <xdr:spPr>
        <a:xfrm>
          <a:off x="4686300" y="1009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23,816</a:t>
          </a:r>
          <a:endParaRPr kumimoji="1" lang="ja-JP" altLang="en-US" sz="1000" b="1">
            <a:latin typeface="ＭＳ Ｐゴシック"/>
          </a:endParaRPr>
        </a:p>
      </xdr:txBody>
    </xdr:sp>
    <xdr:clientData/>
  </xdr:oneCellAnchor>
  <xdr:twoCellAnchor>
    <xdr:from>
      <xdr:col>6</xdr:col>
      <xdr:colOff>422275</xdr:colOff>
      <xdr:row>58</xdr:row>
      <xdr:rowOff>143205</xdr:rowOff>
    </xdr:from>
    <xdr:to>
      <xdr:col>6</xdr:col>
      <xdr:colOff>600075</xdr:colOff>
      <xdr:row>58</xdr:row>
      <xdr:rowOff>143205</xdr:rowOff>
    </xdr:to>
    <xdr:cxnSp macro="">
      <xdr:nvCxnSpPr>
        <xdr:cNvPr id="118" name="直線コネクタ 117"/>
        <xdr:cNvCxnSpPr/>
      </xdr:nvCxnSpPr>
      <xdr:spPr>
        <a:xfrm>
          <a:off x="4546600" y="10087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52</xdr:row>
      <xdr:rowOff>86168</xdr:rowOff>
    </xdr:from>
    <xdr:ext cx="534377" cy="259045"/>
    <xdr:sp macro="" textlink="">
      <xdr:nvSpPr>
        <xdr:cNvPr id="119" name="総務費最大値テキスト"/>
        <xdr:cNvSpPr txBox="1"/>
      </xdr:nvSpPr>
      <xdr:spPr>
        <a:xfrm>
          <a:off x="4686300" y="900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69,011</a:t>
          </a:r>
          <a:endParaRPr kumimoji="1" lang="ja-JP" altLang="en-US" sz="1000" b="1">
            <a:latin typeface="ＭＳ Ｐゴシック"/>
          </a:endParaRPr>
        </a:p>
      </xdr:txBody>
    </xdr:sp>
    <xdr:clientData/>
  </xdr:oneCellAnchor>
  <xdr:twoCellAnchor>
    <xdr:from>
      <xdr:col>6</xdr:col>
      <xdr:colOff>422275</xdr:colOff>
      <xdr:row>53</xdr:row>
      <xdr:rowOff>139491</xdr:rowOff>
    </xdr:from>
    <xdr:to>
      <xdr:col>6</xdr:col>
      <xdr:colOff>600075</xdr:colOff>
      <xdr:row>53</xdr:row>
      <xdr:rowOff>139491</xdr:rowOff>
    </xdr:to>
    <xdr:cxnSp macro="">
      <xdr:nvCxnSpPr>
        <xdr:cNvPr id="120" name="直線コネクタ 119"/>
        <xdr:cNvCxnSpPr/>
      </xdr:nvCxnSpPr>
      <xdr:spPr>
        <a:xfrm>
          <a:off x="4546600" y="922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113849</xdr:rowOff>
    </xdr:from>
    <xdr:to>
      <xdr:col>6</xdr:col>
      <xdr:colOff>511175</xdr:colOff>
      <xdr:row>56</xdr:row>
      <xdr:rowOff>101943</xdr:rowOff>
    </xdr:to>
    <xdr:cxnSp macro="">
      <xdr:nvCxnSpPr>
        <xdr:cNvPr id="121" name="直線コネクタ 120"/>
        <xdr:cNvCxnSpPr/>
      </xdr:nvCxnSpPr>
      <xdr:spPr>
        <a:xfrm>
          <a:off x="3797300" y="8857799"/>
          <a:ext cx="838200" cy="84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170578</xdr:rowOff>
    </xdr:from>
    <xdr:ext cx="534377" cy="259045"/>
    <xdr:sp macro="" textlink="">
      <xdr:nvSpPr>
        <xdr:cNvPr id="122" name="総務費平均値テキスト"/>
        <xdr:cNvSpPr txBox="1"/>
      </xdr:nvSpPr>
      <xdr:spPr>
        <a:xfrm>
          <a:off x="4686300" y="9771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36,580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20701</xdr:rowOff>
    </xdr:from>
    <xdr:to>
      <xdr:col>6</xdr:col>
      <xdr:colOff>561975</xdr:colOff>
      <xdr:row>57</xdr:row>
      <xdr:rowOff>122301</xdr:rowOff>
    </xdr:to>
    <xdr:sp macro="" textlink="">
      <xdr:nvSpPr>
        <xdr:cNvPr id="123" name="フローチャート : 判断 122"/>
        <xdr:cNvSpPr/>
      </xdr:nvSpPr>
      <xdr:spPr>
        <a:xfrm>
          <a:off x="45847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113849</xdr:rowOff>
    </xdr:from>
    <xdr:to>
      <xdr:col>5</xdr:col>
      <xdr:colOff>358775</xdr:colOff>
      <xdr:row>54</xdr:row>
      <xdr:rowOff>74149</xdr:rowOff>
    </xdr:to>
    <xdr:cxnSp macro="">
      <xdr:nvCxnSpPr>
        <xdr:cNvPr id="124" name="直線コネクタ 123"/>
        <xdr:cNvCxnSpPr/>
      </xdr:nvCxnSpPr>
      <xdr:spPr>
        <a:xfrm flipV="1">
          <a:off x="2908300" y="8857799"/>
          <a:ext cx="889000" cy="47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117018</xdr:rowOff>
    </xdr:from>
    <xdr:to>
      <xdr:col>5</xdr:col>
      <xdr:colOff>409575</xdr:colOff>
      <xdr:row>57</xdr:row>
      <xdr:rowOff>47168</xdr:rowOff>
    </xdr:to>
    <xdr:sp macro="" textlink="">
      <xdr:nvSpPr>
        <xdr:cNvPr id="125" name="フローチャート : 判断 124"/>
        <xdr:cNvSpPr/>
      </xdr:nvSpPr>
      <xdr:spPr>
        <a:xfrm>
          <a:off x="37465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38295</xdr:rowOff>
    </xdr:from>
    <xdr:ext cx="534377" cy="259045"/>
    <xdr:sp macro="" textlink="">
      <xdr:nvSpPr>
        <xdr:cNvPr id="126" name="テキスト ボックス 125"/>
        <xdr:cNvSpPr txBox="1"/>
      </xdr:nvSpPr>
      <xdr:spPr>
        <a:xfrm>
          <a:off x="3530111" y="981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40,524</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74149</xdr:rowOff>
    </xdr:from>
    <xdr:to>
      <xdr:col>4</xdr:col>
      <xdr:colOff>155575</xdr:colOff>
      <xdr:row>56</xdr:row>
      <xdr:rowOff>97466</xdr:rowOff>
    </xdr:to>
    <xdr:cxnSp macro="">
      <xdr:nvCxnSpPr>
        <xdr:cNvPr id="127" name="直線コネクタ 126"/>
        <xdr:cNvCxnSpPr/>
      </xdr:nvCxnSpPr>
      <xdr:spPr>
        <a:xfrm flipV="1">
          <a:off x="2019300" y="9332449"/>
          <a:ext cx="889000" cy="36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22282</xdr:rowOff>
    </xdr:from>
    <xdr:to>
      <xdr:col>4</xdr:col>
      <xdr:colOff>206375</xdr:colOff>
      <xdr:row>57</xdr:row>
      <xdr:rowOff>123882</xdr:rowOff>
    </xdr:to>
    <xdr:sp macro="" textlink="">
      <xdr:nvSpPr>
        <xdr:cNvPr id="128" name="フローチャート : 判断 127"/>
        <xdr:cNvSpPr/>
      </xdr:nvSpPr>
      <xdr:spPr>
        <a:xfrm>
          <a:off x="2857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115009</xdr:rowOff>
    </xdr:from>
    <xdr:ext cx="534377" cy="259045"/>
    <xdr:sp macro="" textlink="">
      <xdr:nvSpPr>
        <xdr:cNvPr id="129" name="テキスト ボックス 128"/>
        <xdr:cNvSpPr txBox="1"/>
      </xdr:nvSpPr>
      <xdr:spPr>
        <a:xfrm>
          <a:off x="2641111" y="98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97466</xdr:rowOff>
    </xdr:from>
    <xdr:to>
      <xdr:col>2</xdr:col>
      <xdr:colOff>638175</xdr:colOff>
      <xdr:row>56</xdr:row>
      <xdr:rowOff>116078</xdr:rowOff>
    </xdr:to>
    <xdr:cxnSp macro="">
      <xdr:nvCxnSpPr>
        <xdr:cNvPr id="130" name="直線コネクタ 129"/>
        <xdr:cNvCxnSpPr/>
      </xdr:nvCxnSpPr>
      <xdr:spPr>
        <a:xfrm flipV="1">
          <a:off x="1130300" y="9698666"/>
          <a:ext cx="889000" cy="1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156775</xdr:rowOff>
    </xdr:from>
    <xdr:to>
      <xdr:col>3</xdr:col>
      <xdr:colOff>3175</xdr:colOff>
      <xdr:row>57</xdr:row>
      <xdr:rowOff>86925</xdr:rowOff>
    </xdr:to>
    <xdr:sp macro="" textlink="">
      <xdr:nvSpPr>
        <xdr:cNvPr id="131" name="フローチャート : 判断 130"/>
        <xdr:cNvSpPr/>
      </xdr:nvSpPr>
      <xdr:spPr>
        <a:xfrm>
          <a:off x="1968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78052</xdr:rowOff>
    </xdr:from>
    <xdr:ext cx="534377" cy="259045"/>
    <xdr:sp macro="" textlink="">
      <xdr:nvSpPr>
        <xdr:cNvPr id="132" name="テキスト ボックス 131"/>
        <xdr:cNvSpPr txBox="1"/>
      </xdr:nvSpPr>
      <xdr:spPr>
        <a:xfrm>
          <a:off x="1752111" y="985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38,437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167100</xdr:rowOff>
    </xdr:from>
    <xdr:to>
      <xdr:col>1</xdr:col>
      <xdr:colOff>485775</xdr:colOff>
      <xdr:row>57</xdr:row>
      <xdr:rowOff>97250</xdr:rowOff>
    </xdr:to>
    <xdr:sp macro="" textlink="">
      <xdr:nvSpPr>
        <xdr:cNvPr id="133" name="フローチャート : 判断 132"/>
        <xdr:cNvSpPr/>
      </xdr:nvSpPr>
      <xdr:spPr>
        <a:xfrm>
          <a:off x="1079500" y="97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88377</xdr:rowOff>
    </xdr:from>
    <xdr:ext cx="534377" cy="259045"/>
    <xdr:sp macro="" textlink="">
      <xdr:nvSpPr>
        <xdr:cNvPr id="134" name="テキスト ボックス 133"/>
        <xdr:cNvSpPr txBox="1"/>
      </xdr:nvSpPr>
      <xdr:spPr>
        <a:xfrm>
          <a:off x="863111" y="986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37,895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51143</xdr:rowOff>
    </xdr:from>
    <xdr:to>
      <xdr:col>6</xdr:col>
      <xdr:colOff>561975</xdr:colOff>
      <xdr:row>56</xdr:row>
      <xdr:rowOff>152743</xdr:rowOff>
    </xdr:to>
    <xdr:sp macro="" textlink="">
      <xdr:nvSpPr>
        <xdr:cNvPr id="140" name="円/楕円 139"/>
        <xdr:cNvSpPr/>
      </xdr:nvSpPr>
      <xdr:spPr>
        <a:xfrm>
          <a:off x="4584700" y="96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74020</xdr:rowOff>
    </xdr:from>
    <xdr:ext cx="534377" cy="259045"/>
    <xdr:sp macro="" textlink="">
      <xdr:nvSpPr>
        <xdr:cNvPr id="141" name="総務費該当値テキスト"/>
        <xdr:cNvSpPr txBox="1"/>
      </xdr:nvSpPr>
      <xdr:spPr>
        <a:xfrm>
          <a:off x="4686300" y="950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43,982</a:t>
          </a:r>
          <a:endParaRPr kumimoji="1" lang="ja-JP" altLang="en-US" sz="1000" b="1">
            <a:solidFill>
              <a:srgbClr val="FF0000"/>
            </a:solidFill>
            <a:latin typeface="ＭＳ Ｐゴシック"/>
          </a:endParaRPr>
        </a:p>
      </xdr:txBody>
    </xdr:sp>
    <xdr:clientData/>
  </xdr:oneCellAnchor>
  <xdr:twoCellAnchor>
    <xdr:from>
      <xdr:col>5</xdr:col>
      <xdr:colOff>307975</xdr:colOff>
      <xdr:row>51</xdr:row>
      <xdr:rowOff>63049</xdr:rowOff>
    </xdr:from>
    <xdr:to>
      <xdr:col>5</xdr:col>
      <xdr:colOff>409575</xdr:colOff>
      <xdr:row>51</xdr:row>
      <xdr:rowOff>164649</xdr:rowOff>
    </xdr:to>
    <xdr:sp macro="" textlink="">
      <xdr:nvSpPr>
        <xdr:cNvPr id="142" name="円/楕円 141"/>
        <xdr:cNvSpPr/>
      </xdr:nvSpPr>
      <xdr:spPr>
        <a:xfrm>
          <a:off x="3746500" y="880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50</xdr:row>
      <xdr:rowOff>9726</xdr:rowOff>
    </xdr:from>
    <xdr:ext cx="534377" cy="259045"/>
    <xdr:sp macro="" textlink="">
      <xdr:nvSpPr>
        <xdr:cNvPr id="143" name="テキスト ボックス 142"/>
        <xdr:cNvSpPr txBox="1"/>
      </xdr:nvSpPr>
      <xdr:spPr>
        <a:xfrm>
          <a:off x="3530111" y="858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88,357</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23349</xdr:rowOff>
    </xdr:from>
    <xdr:to>
      <xdr:col>4</xdr:col>
      <xdr:colOff>206375</xdr:colOff>
      <xdr:row>54</xdr:row>
      <xdr:rowOff>124949</xdr:rowOff>
    </xdr:to>
    <xdr:sp macro="" textlink="">
      <xdr:nvSpPr>
        <xdr:cNvPr id="144" name="円/楕円 143"/>
        <xdr:cNvSpPr/>
      </xdr:nvSpPr>
      <xdr:spPr>
        <a:xfrm>
          <a:off x="2857500" y="92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141476</xdr:rowOff>
    </xdr:from>
    <xdr:ext cx="534377" cy="259045"/>
    <xdr:sp macro="" textlink="">
      <xdr:nvSpPr>
        <xdr:cNvPr id="145" name="テキスト ボックス 144"/>
        <xdr:cNvSpPr txBox="1"/>
      </xdr:nvSpPr>
      <xdr:spPr>
        <a:xfrm>
          <a:off x="2641111" y="905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63,441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46666</xdr:rowOff>
    </xdr:from>
    <xdr:to>
      <xdr:col>3</xdr:col>
      <xdr:colOff>3175</xdr:colOff>
      <xdr:row>56</xdr:row>
      <xdr:rowOff>148266</xdr:rowOff>
    </xdr:to>
    <xdr:sp macro="" textlink="">
      <xdr:nvSpPr>
        <xdr:cNvPr id="146" name="円/楕円 145"/>
        <xdr:cNvSpPr/>
      </xdr:nvSpPr>
      <xdr:spPr>
        <a:xfrm>
          <a:off x="1968500" y="96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164793</xdr:rowOff>
    </xdr:from>
    <xdr:ext cx="534377" cy="259045"/>
    <xdr:sp macro="" textlink="">
      <xdr:nvSpPr>
        <xdr:cNvPr id="147" name="テキスト ボックス 146"/>
        <xdr:cNvSpPr txBox="1"/>
      </xdr:nvSpPr>
      <xdr:spPr>
        <a:xfrm>
          <a:off x="1752111" y="942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44,217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65278</xdr:rowOff>
    </xdr:from>
    <xdr:to>
      <xdr:col>1</xdr:col>
      <xdr:colOff>485775</xdr:colOff>
      <xdr:row>56</xdr:row>
      <xdr:rowOff>166878</xdr:rowOff>
    </xdr:to>
    <xdr:sp macro="" textlink="">
      <xdr:nvSpPr>
        <xdr:cNvPr id="148" name="円/楕円 147"/>
        <xdr:cNvSpPr/>
      </xdr:nvSpPr>
      <xdr:spPr>
        <a:xfrm>
          <a:off x="1079500" y="966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11955</xdr:rowOff>
    </xdr:from>
    <xdr:ext cx="534377" cy="259045"/>
    <xdr:sp macro="" textlink="">
      <xdr:nvSpPr>
        <xdr:cNvPr id="149" name="テキスト ボックス 148"/>
        <xdr:cNvSpPr txBox="1"/>
      </xdr:nvSpPr>
      <xdr:spPr>
        <a:xfrm>
          <a:off x="863111" y="944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43,240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152883</xdr:rowOff>
    </xdr:from>
    <xdr:to>
      <xdr:col>6</xdr:col>
      <xdr:colOff>510540</xdr:colOff>
      <xdr:row>79</xdr:row>
      <xdr:rowOff>136461</xdr:rowOff>
    </xdr:to>
    <xdr:cxnSp macro="">
      <xdr:nvCxnSpPr>
        <xdr:cNvPr id="174" name="直線コネクタ 173"/>
        <xdr:cNvCxnSpPr/>
      </xdr:nvCxnSpPr>
      <xdr:spPr>
        <a:xfrm flipV="1">
          <a:off x="4633595" y="12154383"/>
          <a:ext cx="1270" cy="152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140288</xdr:rowOff>
    </xdr:from>
    <xdr:ext cx="599010" cy="259045"/>
    <xdr:sp macro="" textlink="">
      <xdr:nvSpPr>
        <xdr:cNvPr id="175" name="民生費最小値テキスト"/>
        <xdr:cNvSpPr txBox="1"/>
      </xdr:nvSpPr>
      <xdr:spPr>
        <a:xfrm>
          <a:off x="4686300" y="1368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112,755</a:t>
          </a:r>
          <a:endParaRPr kumimoji="1" lang="ja-JP" altLang="en-US" sz="1000" b="1">
            <a:latin typeface="ＭＳ Ｐゴシック"/>
          </a:endParaRPr>
        </a:p>
      </xdr:txBody>
    </xdr:sp>
    <xdr:clientData/>
  </xdr:oneCellAnchor>
  <xdr:twoCellAnchor>
    <xdr:from>
      <xdr:col>6</xdr:col>
      <xdr:colOff>422275</xdr:colOff>
      <xdr:row>79</xdr:row>
      <xdr:rowOff>136461</xdr:rowOff>
    </xdr:from>
    <xdr:to>
      <xdr:col>6</xdr:col>
      <xdr:colOff>600075</xdr:colOff>
      <xdr:row>79</xdr:row>
      <xdr:rowOff>136461</xdr:rowOff>
    </xdr:to>
    <xdr:cxnSp macro="">
      <xdr:nvCxnSpPr>
        <xdr:cNvPr id="176" name="直線コネクタ 175"/>
        <xdr:cNvCxnSpPr/>
      </xdr:nvCxnSpPr>
      <xdr:spPr>
        <a:xfrm>
          <a:off x="4546600" y="1368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99560</xdr:rowOff>
    </xdr:from>
    <xdr:ext cx="599010" cy="259045"/>
    <xdr:sp macro="" textlink="">
      <xdr:nvSpPr>
        <xdr:cNvPr id="177" name="民生費最大値テキスト"/>
        <xdr:cNvSpPr txBox="1"/>
      </xdr:nvSpPr>
      <xdr:spPr>
        <a:xfrm>
          <a:off x="4686300" y="1192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232,962</a:t>
          </a:r>
          <a:endParaRPr kumimoji="1" lang="ja-JP" altLang="en-US" sz="1000" b="1">
            <a:latin typeface="ＭＳ Ｐゴシック"/>
          </a:endParaRPr>
        </a:p>
      </xdr:txBody>
    </xdr:sp>
    <xdr:clientData/>
  </xdr:oneCellAnchor>
  <xdr:twoCellAnchor>
    <xdr:from>
      <xdr:col>6</xdr:col>
      <xdr:colOff>422275</xdr:colOff>
      <xdr:row>70</xdr:row>
      <xdr:rowOff>152883</xdr:rowOff>
    </xdr:from>
    <xdr:to>
      <xdr:col>6</xdr:col>
      <xdr:colOff>600075</xdr:colOff>
      <xdr:row>70</xdr:row>
      <xdr:rowOff>152883</xdr:rowOff>
    </xdr:to>
    <xdr:cxnSp macro="">
      <xdr:nvCxnSpPr>
        <xdr:cNvPr id="178" name="直線コネクタ 177"/>
        <xdr:cNvCxnSpPr/>
      </xdr:nvCxnSpPr>
      <xdr:spPr>
        <a:xfrm>
          <a:off x="4546600" y="1215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105614</xdr:rowOff>
    </xdr:from>
    <xdr:to>
      <xdr:col>6</xdr:col>
      <xdr:colOff>511175</xdr:colOff>
      <xdr:row>77</xdr:row>
      <xdr:rowOff>305</xdr:rowOff>
    </xdr:to>
    <xdr:cxnSp macro="">
      <xdr:nvCxnSpPr>
        <xdr:cNvPr id="179" name="直線コネクタ 178"/>
        <xdr:cNvCxnSpPr/>
      </xdr:nvCxnSpPr>
      <xdr:spPr>
        <a:xfrm flipV="1">
          <a:off x="3797300" y="13135814"/>
          <a:ext cx="8382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4310</xdr:rowOff>
    </xdr:from>
    <xdr:ext cx="599010" cy="259045"/>
    <xdr:sp macro="" textlink="">
      <xdr:nvSpPr>
        <xdr:cNvPr id="180" name="民生費平均値テキスト"/>
        <xdr:cNvSpPr txBox="1"/>
      </xdr:nvSpPr>
      <xdr:spPr>
        <a:xfrm>
          <a:off x="4686300" y="128630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161,462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152882</xdr:rowOff>
    </xdr:from>
    <xdr:to>
      <xdr:col>6</xdr:col>
      <xdr:colOff>561975</xdr:colOff>
      <xdr:row>76</xdr:row>
      <xdr:rowOff>83032</xdr:rowOff>
    </xdr:to>
    <xdr:sp macro="" textlink="">
      <xdr:nvSpPr>
        <xdr:cNvPr id="181" name="フローチャート : 判断 180"/>
        <xdr:cNvSpPr/>
      </xdr:nvSpPr>
      <xdr:spPr>
        <a:xfrm>
          <a:off x="45847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305</xdr:rowOff>
    </xdr:from>
    <xdr:to>
      <xdr:col>5</xdr:col>
      <xdr:colOff>358775</xdr:colOff>
      <xdr:row>77</xdr:row>
      <xdr:rowOff>41948</xdr:rowOff>
    </xdr:to>
    <xdr:cxnSp macro="">
      <xdr:nvCxnSpPr>
        <xdr:cNvPr id="182" name="直線コネクタ 181"/>
        <xdr:cNvCxnSpPr/>
      </xdr:nvCxnSpPr>
      <xdr:spPr>
        <a:xfrm flipV="1">
          <a:off x="2908300" y="13201955"/>
          <a:ext cx="889000" cy="4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90284</xdr:rowOff>
    </xdr:from>
    <xdr:to>
      <xdr:col>5</xdr:col>
      <xdr:colOff>409575</xdr:colOff>
      <xdr:row>78</xdr:row>
      <xdr:rowOff>20434</xdr:rowOff>
    </xdr:to>
    <xdr:sp macro="" textlink="">
      <xdr:nvSpPr>
        <xdr:cNvPr id="183" name="フローチャート : 判断 182"/>
        <xdr:cNvSpPr/>
      </xdr:nvSpPr>
      <xdr:spPr>
        <a:xfrm>
          <a:off x="3746500" y="132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11561</xdr:rowOff>
    </xdr:from>
    <xdr:ext cx="599010" cy="259045"/>
    <xdr:sp macro="" textlink="">
      <xdr:nvSpPr>
        <xdr:cNvPr id="184" name="テキスト ボックス 183"/>
        <xdr:cNvSpPr txBox="1"/>
      </xdr:nvSpPr>
      <xdr:spPr>
        <a:xfrm>
          <a:off x="3497794" y="1338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139,391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41948</xdr:rowOff>
    </xdr:from>
    <xdr:to>
      <xdr:col>4</xdr:col>
      <xdr:colOff>155575</xdr:colOff>
      <xdr:row>77</xdr:row>
      <xdr:rowOff>134113</xdr:rowOff>
    </xdr:to>
    <xdr:cxnSp macro="">
      <xdr:nvCxnSpPr>
        <xdr:cNvPr id="185" name="直線コネクタ 184"/>
        <xdr:cNvCxnSpPr/>
      </xdr:nvCxnSpPr>
      <xdr:spPr>
        <a:xfrm flipV="1">
          <a:off x="2019300" y="13243598"/>
          <a:ext cx="889000" cy="9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150800</xdr:rowOff>
    </xdr:from>
    <xdr:to>
      <xdr:col>4</xdr:col>
      <xdr:colOff>206375</xdr:colOff>
      <xdr:row>78</xdr:row>
      <xdr:rowOff>80950</xdr:rowOff>
    </xdr:to>
    <xdr:sp macro="" textlink="">
      <xdr:nvSpPr>
        <xdr:cNvPr id="186" name="フローチャート : 判断 185"/>
        <xdr:cNvSpPr/>
      </xdr:nvSpPr>
      <xdr:spPr>
        <a:xfrm>
          <a:off x="2857500" y="133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72077</xdr:rowOff>
    </xdr:from>
    <xdr:ext cx="599010" cy="259045"/>
    <xdr:sp macro="" textlink="">
      <xdr:nvSpPr>
        <xdr:cNvPr id="187" name="テキスト ボックス 186"/>
        <xdr:cNvSpPr txBox="1"/>
      </xdr:nvSpPr>
      <xdr:spPr>
        <a:xfrm>
          <a:off x="2608794" y="1344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134,626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134113</xdr:rowOff>
    </xdr:from>
    <xdr:to>
      <xdr:col>2</xdr:col>
      <xdr:colOff>638175</xdr:colOff>
      <xdr:row>78</xdr:row>
      <xdr:rowOff>4051</xdr:rowOff>
    </xdr:to>
    <xdr:cxnSp macro="">
      <xdr:nvCxnSpPr>
        <xdr:cNvPr id="188" name="直線コネクタ 187"/>
        <xdr:cNvCxnSpPr/>
      </xdr:nvCxnSpPr>
      <xdr:spPr>
        <a:xfrm flipV="1">
          <a:off x="1130300" y="13335763"/>
          <a:ext cx="889000" cy="4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93701</xdr:rowOff>
    </xdr:from>
    <xdr:to>
      <xdr:col>3</xdr:col>
      <xdr:colOff>3175</xdr:colOff>
      <xdr:row>79</xdr:row>
      <xdr:rowOff>23851</xdr:rowOff>
    </xdr:to>
    <xdr:sp macro="" textlink="">
      <xdr:nvSpPr>
        <xdr:cNvPr id="189" name="フローチャート : 判断 188"/>
        <xdr:cNvSpPr/>
      </xdr:nvSpPr>
      <xdr:spPr>
        <a:xfrm>
          <a:off x="1968500" y="1346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14978</xdr:rowOff>
    </xdr:from>
    <xdr:ext cx="599010" cy="259045"/>
    <xdr:sp macro="" textlink="">
      <xdr:nvSpPr>
        <xdr:cNvPr id="190" name="テキスト ボックス 189"/>
        <xdr:cNvSpPr txBox="1"/>
      </xdr:nvSpPr>
      <xdr:spPr>
        <a:xfrm>
          <a:off x="1719794" y="135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125,622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132944</xdr:rowOff>
    </xdr:from>
    <xdr:to>
      <xdr:col>1</xdr:col>
      <xdr:colOff>485775</xdr:colOff>
      <xdr:row>79</xdr:row>
      <xdr:rowOff>63094</xdr:rowOff>
    </xdr:to>
    <xdr:sp macro="" textlink="">
      <xdr:nvSpPr>
        <xdr:cNvPr id="191" name="フローチャート : 判断 190"/>
        <xdr:cNvSpPr/>
      </xdr:nvSpPr>
      <xdr:spPr>
        <a:xfrm>
          <a:off x="1079500" y="13506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54221</xdr:rowOff>
    </xdr:from>
    <xdr:ext cx="599010" cy="259045"/>
    <xdr:sp macro="" textlink="">
      <xdr:nvSpPr>
        <xdr:cNvPr id="192" name="テキスト ボックス 191"/>
        <xdr:cNvSpPr txBox="1"/>
      </xdr:nvSpPr>
      <xdr:spPr>
        <a:xfrm>
          <a:off x="830794" y="1359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122,532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54814</xdr:rowOff>
    </xdr:from>
    <xdr:to>
      <xdr:col>6</xdr:col>
      <xdr:colOff>561975</xdr:colOff>
      <xdr:row>76</xdr:row>
      <xdr:rowOff>156414</xdr:rowOff>
    </xdr:to>
    <xdr:sp macro="" textlink="">
      <xdr:nvSpPr>
        <xdr:cNvPr id="198" name="円/楕円 197"/>
        <xdr:cNvSpPr/>
      </xdr:nvSpPr>
      <xdr:spPr>
        <a:xfrm>
          <a:off x="4584700" y="1308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33241</xdr:rowOff>
    </xdr:from>
    <xdr:ext cx="599010" cy="259045"/>
    <xdr:sp macro="" textlink="">
      <xdr:nvSpPr>
        <xdr:cNvPr id="199" name="民生費該当値テキスト"/>
        <xdr:cNvSpPr txBox="1"/>
      </xdr:nvSpPr>
      <xdr:spPr>
        <a:xfrm>
          <a:off x="4686300" y="1306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155,684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120955</xdr:rowOff>
    </xdr:from>
    <xdr:to>
      <xdr:col>5</xdr:col>
      <xdr:colOff>409575</xdr:colOff>
      <xdr:row>77</xdr:row>
      <xdr:rowOff>51105</xdr:rowOff>
    </xdr:to>
    <xdr:sp macro="" textlink="">
      <xdr:nvSpPr>
        <xdr:cNvPr id="200" name="円/楕円 199"/>
        <xdr:cNvSpPr/>
      </xdr:nvSpPr>
      <xdr:spPr>
        <a:xfrm>
          <a:off x="3746500" y="1315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67632</xdr:rowOff>
    </xdr:from>
    <xdr:ext cx="599010" cy="259045"/>
    <xdr:sp macro="" textlink="">
      <xdr:nvSpPr>
        <xdr:cNvPr id="201" name="テキスト ボックス 200"/>
        <xdr:cNvSpPr txBox="1"/>
      </xdr:nvSpPr>
      <xdr:spPr>
        <a:xfrm>
          <a:off x="3497794" y="1292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150,476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162598</xdr:rowOff>
    </xdr:from>
    <xdr:to>
      <xdr:col>4</xdr:col>
      <xdr:colOff>206375</xdr:colOff>
      <xdr:row>77</xdr:row>
      <xdr:rowOff>92748</xdr:rowOff>
    </xdr:to>
    <xdr:sp macro="" textlink="">
      <xdr:nvSpPr>
        <xdr:cNvPr id="202" name="円/楕円 201"/>
        <xdr:cNvSpPr/>
      </xdr:nvSpPr>
      <xdr:spPr>
        <a:xfrm>
          <a:off x="2857500" y="131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109275</xdr:rowOff>
    </xdr:from>
    <xdr:ext cx="599010" cy="259045"/>
    <xdr:sp macro="" textlink="">
      <xdr:nvSpPr>
        <xdr:cNvPr id="203" name="テキスト ボックス 202"/>
        <xdr:cNvSpPr txBox="1"/>
      </xdr:nvSpPr>
      <xdr:spPr>
        <a:xfrm>
          <a:off x="2608794" y="1296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147,197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83313</xdr:rowOff>
    </xdr:from>
    <xdr:to>
      <xdr:col>3</xdr:col>
      <xdr:colOff>3175</xdr:colOff>
      <xdr:row>78</xdr:row>
      <xdr:rowOff>13463</xdr:rowOff>
    </xdr:to>
    <xdr:sp macro="" textlink="">
      <xdr:nvSpPr>
        <xdr:cNvPr id="204" name="円/楕円 203"/>
        <xdr:cNvSpPr/>
      </xdr:nvSpPr>
      <xdr:spPr>
        <a:xfrm>
          <a:off x="1968500" y="1328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29990</xdr:rowOff>
    </xdr:from>
    <xdr:ext cx="599010" cy="259045"/>
    <xdr:sp macro="" textlink="">
      <xdr:nvSpPr>
        <xdr:cNvPr id="205" name="テキスト ボックス 204"/>
        <xdr:cNvSpPr txBox="1"/>
      </xdr:nvSpPr>
      <xdr:spPr>
        <a:xfrm>
          <a:off x="1719794" y="1306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139,940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124701</xdr:rowOff>
    </xdr:from>
    <xdr:to>
      <xdr:col>1</xdr:col>
      <xdr:colOff>485775</xdr:colOff>
      <xdr:row>78</xdr:row>
      <xdr:rowOff>54851</xdr:rowOff>
    </xdr:to>
    <xdr:sp macro="" textlink="">
      <xdr:nvSpPr>
        <xdr:cNvPr id="206" name="円/楕円 205"/>
        <xdr:cNvSpPr/>
      </xdr:nvSpPr>
      <xdr:spPr>
        <a:xfrm>
          <a:off x="1079500" y="1332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71378</xdr:rowOff>
    </xdr:from>
    <xdr:ext cx="599010" cy="259045"/>
    <xdr:sp macro="" textlink="">
      <xdr:nvSpPr>
        <xdr:cNvPr id="207" name="テキスト ボックス 206"/>
        <xdr:cNvSpPr txBox="1"/>
      </xdr:nvSpPr>
      <xdr:spPr>
        <a:xfrm>
          <a:off x="830794" y="1310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136,681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161395</xdr:rowOff>
    </xdr:from>
    <xdr:to>
      <xdr:col>6</xdr:col>
      <xdr:colOff>510540</xdr:colOff>
      <xdr:row>98</xdr:row>
      <xdr:rowOff>97980</xdr:rowOff>
    </xdr:to>
    <xdr:cxnSp macro="">
      <xdr:nvCxnSpPr>
        <xdr:cNvPr id="230" name="直線コネクタ 229"/>
        <xdr:cNvCxnSpPr/>
      </xdr:nvCxnSpPr>
      <xdr:spPr>
        <a:xfrm flipV="1">
          <a:off x="4633595" y="15591895"/>
          <a:ext cx="1270" cy="13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101807</xdr:rowOff>
    </xdr:from>
    <xdr:ext cx="534377" cy="259045"/>
    <xdr:sp macro="" textlink="">
      <xdr:nvSpPr>
        <xdr:cNvPr id="231" name="衛生費最小値テキスト"/>
        <xdr:cNvSpPr txBox="1"/>
      </xdr:nvSpPr>
      <xdr:spPr>
        <a:xfrm>
          <a:off x="4686300" y="169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21,825</a:t>
          </a:r>
          <a:endParaRPr kumimoji="1" lang="ja-JP" altLang="en-US" sz="1000" b="1">
            <a:latin typeface="ＭＳ Ｐゴシック"/>
          </a:endParaRPr>
        </a:p>
      </xdr:txBody>
    </xdr:sp>
    <xdr:clientData/>
  </xdr:oneCellAnchor>
  <xdr:twoCellAnchor>
    <xdr:from>
      <xdr:col>6</xdr:col>
      <xdr:colOff>422275</xdr:colOff>
      <xdr:row>98</xdr:row>
      <xdr:rowOff>97980</xdr:rowOff>
    </xdr:from>
    <xdr:to>
      <xdr:col>6</xdr:col>
      <xdr:colOff>600075</xdr:colOff>
      <xdr:row>98</xdr:row>
      <xdr:rowOff>97980</xdr:rowOff>
    </xdr:to>
    <xdr:cxnSp macro="">
      <xdr:nvCxnSpPr>
        <xdr:cNvPr id="232" name="直線コネクタ 231"/>
        <xdr:cNvCxnSpPr/>
      </xdr:nvCxnSpPr>
      <xdr:spPr>
        <a:xfrm>
          <a:off x="4546600" y="1690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108072</xdr:rowOff>
    </xdr:from>
    <xdr:ext cx="534377" cy="259045"/>
    <xdr:sp macro="" textlink="">
      <xdr:nvSpPr>
        <xdr:cNvPr id="233" name="衛生費最大値テキスト"/>
        <xdr:cNvSpPr txBox="1"/>
      </xdr:nvSpPr>
      <xdr:spPr>
        <a:xfrm>
          <a:off x="4686300" y="1536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79,051</a:t>
          </a:r>
          <a:endParaRPr kumimoji="1" lang="ja-JP" altLang="en-US" sz="1000" b="1">
            <a:latin typeface="ＭＳ Ｐゴシック"/>
          </a:endParaRPr>
        </a:p>
      </xdr:txBody>
    </xdr:sp>
    <xdr:clientData/>
  </xdr:oneCellAnchor>
  <xdr:twoCellAnchor>
    <xdr:from>
      <xdr:col>6</xdr:col>
      <xdr:colOff>422275</xdr:colOff>
      <xdr:row>90</xdr:row>
      <xdr:rowOff>161395</xdr:rowOff>
    </xdr:from>
    <xdr:to>
      <xdr:col>6</xdr:col>
      <xdr:colOff>600075</xdr:colOff>
      <xdr:row>90</xdr:row>
      <xdr:rowOff>161395</xdr:rowOff>
    </xdr:to>
    <xdr:cxnSp macro="">
      <xdr:nvCxnSpPr>
        <xdr:cNvPr id="234" name="直線コネクタ 233"/>
        <xdr:cNvCxnSpPr/>
      </xdr:nvCxnSpPr>
      <xdr:spPr>
        <a:xfrm>
          <a:off x="4546600" y="1559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84127</xdr:rowOff>
    </xdr:from>
    <xdr:to>
      <xdr:col>6</xdr:col>
      <xdr:colOff>511175</xdr:colOff>
      <xdr:row>97</xdr:row>
      <xdr:rowOff>102826</xdr:rowOff>
    </xdr:to>
    <xdr:cxnSp macro="">
      <xdr:nvCxnSpPr>
        <xdr:cNvPr id="235" name="直線コネクタ 234"/>
        <xdr:cNvCxnSpPr/>
      </xdr:nvCxnSpPr>
      <xdr:spPr>
        <a:xfrm flipV="1">
          <a:off x="3797300" y="16714777"/>
          <a:ext cx="8382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169293</xdr:rowOff>
    </xdr:from>
    <xdr:ext cx="534377" cy="259045"/>
    <xdr:sp macro="" textlink="">
      <xdr:nvSpPr>
        <xdr:cNvPr id="236" name="衛生費平均値テキスト"/>
        <xdr:cNvSpPr txBox="1"/>
      </xdr:nvSpPr>
      <xdr:spPr>
        <a:xfrm>
          <a:off x="4686300" y="16457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146416</xdr:rowOff>
    </xdr:from>
    <xdr:to>
      <xdr:col>6</xdr:col>
      <xdr:colOff>561975</xdr:colOff>
      <xdr:row>97</xdr:row>
      <xdr:rowOff>76566</xdr:rowOff>
    </xdr:to>
    <xdr:sp macro="" textlink="">
      <xdr:nvSpPr>
        <xdr:cNvPr id="237" name="フローチャート : 判断 236"/>
        <xdr:cNvSpPr/>
      </xdr:nvSpPr>
      <xdr:spPr>
        <a:xfrm>
          <a:off x="45847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134786</xdr:rowOff>
    </xdr:from>
    <xdr:to>
      <xdr:col>5</xdr:col>
      <xdr:colOff>358775</xdr:colOff>
      <xdr:row>97</xdr:row>
      <xdr:rowOff>102826</xdr:rowOff>
    </xdr:to>
    <xdr:cxnSp macro="">
      <xdr:nvCxnSpPr>
        <xdr:cNvPr id="238" name="直線コネクタ 237"/>
        <xdr:cNvCxnSpPr/>
      </xdr:nvCxnSpPr>
      <xdr:spPr>
        <a:xfrm>
          <a:off x="2908300" y="16422536"/>
          <a:ext cx="889000" cy="3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12182</xdr:rowOff>
    </xdr:from>
    <xdr:to>
      <xdr:col>5</xdr:col>
      <xdr:colOff>409575</xdr:colOff>
      <xdr:row>97</xdr:row>
      <xdr:rowOff>113782</xdr:rowOff>
    </xdr:to>
    <xdr:sp macro="" textlink="">
      <xdr:nvSpPr>
        <xdr:cNvPr id="239" name="フローチャート : 判断 238"/>
        <xdr:cNvSpPr/>
      </xdr:nvSpPr>
      <xdr:spPr>
        <a:xfrm>
          <a:off x="3746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130309</xdr:rowOff>
    </xdr:from>
    <xdr:ext cx="534377" cy="259045"/>
    <xdr:sp macro="" textlink="">
      <xdr:nvSpPr>
        <xdr:cNvPr id="240" name="テキスト ボックス 239"/>
        <xdr:cNvSpPr txBox="1"/>
      </xdr:nvSpPr>
      <xdr:spPr>
        <a:xfrm>
          <a:off x="3530111" y="1641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30,856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134786</xdr:rowOff>
    </xdr:from>
    <xdr:to>
      <xdr:col>4</xdr:col>
      <xdr:colOff>155575</xdr:colOff>
      <xdr:row>97</xdr:row>
      <xdr:rowOff>20599</xdr:rowOff>
    </xdr:to>
    <xdr:cxnSp macro="">
      <xdr:nvCxnSpPr>
        <xdr:cNvPr id="241" name="直線コネクタ 240"/>
        <xdr:cNvCxnSpPr/>
      </xdr:nvCxnSpPr>
      <xdr:spPr>
        <a:xfrm flipV="1">
          <a:off x="2019300" y="16422536"/>
          <a:ext cx="889000" cy="22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45603</xdr:rowOff>
    </xdr:from>
    <xdr:to>
      <xdr:col>4</xdr:col>
      <xdr:colOff>206375</xdr:colOff>
      <xdr:row>97</xdr:row>
      <xdr:rowOff>147203</xdr:rowOff>
    </xdr:to>
    <xdr:sp macro="" textlink="">
      <xdr:nvSpPr>
        <xdr:cNvPr id="242" name="フローチャート : 判断 241"/>
        <xdr:cNvSpPr/>
      </xdr:nvSpPr>
      <xdr:spPr>
        <a:xfrm>
          <a:off x="2857500" y="1667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138330</xdr:rowOff>
    </xdr:from>
    <xdr:ext cx="534377" cy="259045"/>
    <xdr:sp macro="" textlink="">
      <xdr:nvSpPr>
        <xdr:cNvPr id="243" name="テキスト ボックス 242"/>
        <xdr:cNvSpPr txBox="1"/>
      </xdr:nvSpPr>
      <xdr:spPr>
        <a:xfrm>
          <a:off x="2641111" y="1676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20599</xdr:rowOff>
    </xdr:from>
    <xdr:to>
      <xdr:col>2</xdr:col>
      <xdr:colOff>638175</xdr:colOff>
      <xdr:row>97</xdr:row>
      <xdr:rowOff>108908</xdr:rowOff>
    </xdr:to>
    <xdr:cxnSp macro="">
      <xdr:nvCxnSpPr>
        <xdr:cNvPr id="244" name="直線コネクタ 243"/>
        <xdr:cNvCxnSpPr/>
      </xdr:nvCxnSpPr>
      <xdr:spPr>
        <a:xfrm flipV="1">
          <a:off x="1130300" y="16651249"/>
          <a:ext cx="889000" cy="8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68280</xdr:rowOff>
    </xdr:from>
    <xdr:to>
      <xdr:col>3</xdr:col>
      <xdr:colOff>3175</xdr:colOff>
      <xdr:row>97</xdr:row>
      <xdr:rowOff>169880</xdr:rowOff>
    </xdr:to>
    <xdr:sp macro="" textlink="">
      <xdr:nvSpPr>
        <xdr:cNvPr id="245" name="フローチャート : 判断 244"/>
        <xdr:cNvSpPr/>
      </xdr:nvSpPr>
      <xdr:spPr>
        <a:xfrm>
          <a:off x="1968500" y="166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161007</xdr:rowOff>
    </xdr:from>
    <xdr:ext cx="534377" cy="259045"/>
    <xdr:sp macro="" textlink="">
      <xdr:nvSpPr>
        <xdr:cNvPr id="246" name="テキスト ボックス 245"/>
        <xdr:cNvSpPr txBox="1"/>
      </xdr:nvSpPr>
      <xdr:spPr>
        <a:xfrm>
          <a:off x="1752111" y="1679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33784</xdr:rowOff>
    </xdr:from>
    <xdr:to>
      <xdr:col>1</xdr:col>
      <xdr:colOff>485775</xdr:colOff>
      <xdr:row>97</xdr:row>
      <xdr:rowOff>135384</xdr:rowOff>
    </xdr:to>
    <xdr:sp macro="" textlink="">
      <xdr:nvSpPr>
        <xdr:cNvPr id="247" name="フローチャート : 判断 246"/>
        <xdr:cNvSpPr/>
      </xdr:nvSpPr>
      <xdr:spPr>
        <a:xfrm>
          <a:off x="1079500" y="1666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151911</xdr:rowOff>
    </xdr:from>
    <xdr:ext cx="534377" cy="259045"/>
    <xdr:sp macro="" textlink="">
      <xdr:nvSpPr>
        <xdr:cNvPr id="248" name="テキスト ボックス 247"/>
        <xdr:cNvSpPr txBox="1"/>
      </xdr:nvSpPr>
      <xdr:spPr>
        <a:xfrm>
          <a:off x="863111" y="164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33327</xdr:rowOff>
    </xdr:from>
    <xdr:to>
      <xdr:col>6</xdr:col>
      <xdr:colOff>561975</xdr:colOff>
      <xdr:row>97</xdr:row>
      <xdr:rowOff>134927</xdr:rowOff>
    </xdr:to>
    <xdr:sp macro="" textlink="">
      <xdr:nvSpPr>
        <xdr:cNvPr id="254" name="円/楕円 253"/>
        <xdr:cNvSpPr/>
      </xdr:nvSpPr>
      <xdr:spPr>
        <a:xfrm>
          <a:off x="4584700" y="166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11754</xdr:rowOff>
    </xdr:from>
    <xdr:ext cx="534377" cy="259045"/>
    <xdr:sp macro="" textlink="">
      <xdr:nvSpPr>
        <xdr:cNvPr id="255" name="衛生費該当値テキスト"/>
        <xdr:cNvSpPr txBox="1"/>
      </xdr:nvSpPr>
      <xdr:spPr>
        <a:xfrm>
          <a:off x="4686300" y="1664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29,931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52026</xdr:rowOff>
    </xdr:from>
    <xdr:to>
      <xdr:col>5</xdr:col>
      <xdr:colOff>409575</xdr:colOff>
      <xdr:row>97</xdr:row>
      <xdr:rowOff>153626</xdr:rowOff>
    </xdr:to>
    <xdr:sp macro="" textlink="">
      <xdr:nvSpPr>
        <xdr:cNvPr id="256" name="円/楕円 255"/>
        <xdr:cNvSpPr/>
      </xdr:nvSpPr>
      <xdr:spPr>
        <a:xfrm>
          <a:off x="3746500" y="166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144753</xdr:rowOff>
    </xdr:from>
    <xdr:ext cx="534377" cy="259045"/>
    <xdr:sp macro="" textlink="">
      <xdr:nvSpPr>
        <xdr:cNvPr id="257" name="テキスト ボックス 256"/>
        <xdr:cNvSpPr txBox="1"/>
      </xdr:nvSpPr>
      <xdr:spPr>
        <a:xfrm>
          <a:off x="3530111" y="1677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29,113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83986</xdr:rowOff>
    </xdr:from>
    <xdr:to>
      <xdr:col>4</xdr:col>
      <xdr:colOff>206375</xdr:colOff>
      <xdr:row>96</xdr:row>
      <xdr:rowOff>14136</xdr:rowOff>
    </xdr:to>
    <xdr:sp macro="" textlink="">
      <xdr:nvSpPr>
        <xdr:cNvPr id="258" name="円/楕円 257"/>
        <xdr:cNvSpPr/>
      </xdr:nvSpPr>
      <xdr:spPr>
        <a:xfrm>
          <a:off x="2857500" y="163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30663</xdr:rowOff>
    </xdr:from>
    <xdr:ext cx="534377" cy="259045"/>
    <xdr:sp macro="" textlink="">
      <xdr:nvSpPr>
        <xdr:cNvPr id="259" name="テキスト ボックス 258"/>
        <xdr:cNvSpPr txBox="1"/>
      </xdr:nvSpPr>
      <xdr:spPr>
        <a:xfrm>
          <a:off x="2641111" y="1614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42,715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141249</xdr:rowOff>
    </xdr:from>
    <xdr:to>
      <xdr:col>3</xdr:col>
      <xdr:colOff>3175</xdr:colOff>
      <xdr:row>97</xdr:row>
      <xdr:rowOff>71399</xdr:rowOff>
    </xdr:to>
    <xdr:sp macro="" textlink="">
      <xdr:nvSpPr>
        <xdr:cNvPr id="260" name="円/楕円 259"/>
        <xdr:cNvSpPr/>
      </xdr:nvSpPr>
      <xdr:spPr>
        <a:xfrm>
          <a:off x="1968500" y="1660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87926</xdr:rowOff>
    </xdr:from>
    <xdr:ext cx="534377" cy="259045"/>
    <xdr:sp macro="" textlink="">
      <xdr:nvSpPr>
        <xdr:cNvPr id="261" name="テキスト ボックス 260"/>
        <xdr:cNvSpPr txBox="1"/>
      </xdr:nvSpPr>
      <xdr:spPr>
        <a:xfrm>
          <a:off x="1752111" y="163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32,710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58108</xdr:rowOff>
    </xdr:from>
    <xdr:to>
      <xdr:col>1</xdr:col>
      <xdr:colOff>485775</xdr:colOff>
      <xdr:row>97</xdr:row>
      <xdr:rowOff>159708</xdr:rowOff>
    </xdr:to>
    <xdr:sp macro="" textlink="">
      <xdr:nvSpPr>
        <xdr:cNvPr id="262" name="円/楕円 261"/>
        <xdr:cNvSpPr/>
      </xdr:nvSpPr>
      <xdr:spPr>
        <a:xfrm>
          <a:off x="1079500" y="1668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150835</xdr:rowOff>
    </xdr:from>
    <xdr:ext cx="534377" cy="259045"/>
    <xdr:sp macro="" textlink="">
      <xdr:nvSpPr>
        <xdr:cNvPr id="263" name="テキスト ボックス 262"/>
        <xdr:cNvSpPr txBox="1"/>
      </xdr:nvSpPr>
      <xdr:spPr>
        <a:xfrm>
          <a:off x="863111" y="1678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28,847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3454</xdr:rowOff>
    </xdr:from>
    <xdr:to>
      <xdr:col>15</xdr:col>
      <xdr:colOff>180340</xdr:colOff>
      <xdr:row>38</xdr:row>
      <xdr:rowOff>136499</xdr:rowOff>
    </xdr:to>
    <xdr:cxnSp macro="">
      <xdr:nvCxnSpPr>
        <xdr:cNvPr id="285" name="直線コネクタ 284"/>
        <xdr:cNvCxnSpPr/>
      </xdr:nvCxnSpPr>
      <xdr:spPr>
        <a:xfrm flipV="1">
          <a:off x="10475595" y="5489854"/>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140326</xdr:rowOff>
    </xdr:from>
    <xdr:ext cx="249299" cy="259045"/>
    <xdr:sp macro="" textlink="">
      <xdr:nvSpPr>
        <xdr:cNvPr id="286"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a:t>
          </a:r>
          <a:endParaRPr kumimoji="1" lang="ja-JP" altLang="en-US" sz="1000" b="1">
            <a:latin typeface="ＭＳ Ｐゴシック"/>
          </a:endParaRPr>
        </a:p>
      </xdr:txBody>
    </xdr:sp>
    <xdr:clientData/>
  </xdr:oneCellAnchor>
  <xdr:twoCellAnchor>
    <xdr:from>
      <xdr:col>15</xdr:col>
      <xdr:colOff>92075</xdr:colOff>
      <xdr:row>38</xdr:row>
      <xdr:rowOff>136499</xdr:rowOff>
    </xdr:from>
    <xdr:to>
      <xdr:col>15</xdr:col>
      <xdr:colOff>269875</xdr:colOff>
      <xdr:row>38</xdr:row>
      <xdr:rowOff>136499</xdr:rowOff>
    </xdr:to>
    <xdr:cxnSp macro="">
      <xdr:nvCxnSpPr>
        <xdr:cNvPr id="287" name="直線コネクタ 286"/>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121581</xdr:rowOff>
    </xdr:from>
    <xdr:ext cx="469744" cy="259045"/>
    <xdr:sp macro="" textlink="">
      <xdr:nvSpPr>
        <xdr:cNvPr id="288" name="労働費最大値テキスト"/>
        <xdr:cNvSpPr txBox="1"/>
      </xdr:nvSpPr>
      <xdr:spPr>
        <a:xfrm>
          <a:off x="10528300" y="526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2,548</a:t>
          </a:r>
          <a:endParaRPr kumimoji="1" lang="ja-JP" altLang="en-US" sz="1000" b="1">
            <a:latin typeface="ＭＳ Ｐゴシック"/>
          </a:endParaRPr>
        </a:p>
      </xdr:txBody>
    </xdr:sp>
    <xdr:clientData/>
  </xdr:oneCellAnchor>
  <xdr:twoCellAnchor>
    <xdr:from>
      <xdr:col>15</xdr:col>
      <xdr:colOff>92075</xdr:colOff>
      <xdr:row>32</xdr:row>
      <xdr:rowOff>3454</xdr:rowOff>
    </xdr:from>
    <xdr:to>
      <xdr:col>15</xdr:col>
      <xdr:colOff>269875</xdr:colOff>
      <xdr:row>32</xdr:row>
      <xdr:rowOff>3454</xdr:rowOff>
    </xdr:to>
    <xdr:cxnSp macro="">
      <xdr:nvCxnSpPr>
        <xdr:cNvPr id="289" name="直線コネクタ 288"/>
        <xdr:cNvCxnSpPr/>
      </xdr:nvCxnSpPr>
      <xdr:spPr>
        <a:xfrm>
          <a:off x="10388600" y="548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3454</xdr:rowOff>
    </xdr:from>
    <xdr:to>
      <xdr:col>15</xdr:col>
      <xdr:colOff>180975</xdr:colOff>
      <xdr:row>32</xdr:row>
      <xdr:rowOff>18085</xdr:rowOff>
    </xdr:to>
    <xdr:cxnSp macro="">
      <xdr:nvCxnSpPr>
        <xdr:cNvPr id="290" name="直線コネクタ 289"/>
        <xdr:cNvCxnSpPr/>
      </xdr:nvCxnSpPr>
      <xdr:spPr>
        <a:xfrm flipV="1">
          <a:off x="9639300" y="5489854"/>
          <a:ext cx="8382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95673</xdr:rowOff>
    </xdr:from>
    <xdr:ext cx="378565" cy="259045"/>
    <xdr:sp macro="" textlink="">
      <xdr:nvSpPr>
        <xdr:cNvPr id="291" name="労働費平均値テキスト"/>
        <xdr:cNvSpPr txBox="1"/>
      </xdr:nvSpPr>
      <xdr:spPr>
        <a:xfrm>
          <a:off x="10528300" y="6267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117246</xdr:rowOff>
    </xdr:from>
    <xdr:to>
      <xdr:col>15</xdr:col>
      <xdr:colOff>231775</xdr:colOff>
      <xdr:row>37</xdr:row>
      <xdr:rowOff>47396</xdr:rowOff>
    </xdr:to>
    <xdr:sp macro="" textlink="">
      <xdr:nvSpPr>
        <xdr:cNvPr id="292" name="フローチャート : 判断 291"/>
        <xdr:cNvSpPr/>
      </xdr:nvSpPr>
      <xdr:spPr>
        <a:xfrm>
          <a:off x="104267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169875</xdr:rowOff>
    </xdr:from>
    <xdr:to>
      <xdr:col>14</xdr:col>
      <xdr:colOff>28575</xdr:colOff>
      <xdr:row>32</xdr:row>
      <xdr:rowOff>18085</xdr:rowOff>
    </xdr:to>
    <xdr:cxnSp macro="">
      <xdr:nvCxnSpPr>
        <xdr:cNvPr id="293" name="直線コネクタ 292"/>
        <xdr:cNvCxnSpPr/>
      </xdr:nvCxnSpPr>
      <xdr:spPr>
        <a:xfrm>
          <a:off x="8750300" y="5484825"/>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149251</xdr:rowOff>
    </xdr:from>
    <xdr:to>
      <xdr:col>14</xdr:col>
      <xdr:colOff>79375</xdr:colOff>
      <xdr:row>35</xdr:row>
      <xdr:rowOff>79401</xdr:rowOff>
    </xdr:to>
    <xdr:sp macro="" textlink="">
      <xdr:nvSpPr>
        <xdr:cNvPr id="294" name="フローチャート : 判断 293"/>
        <xdr:cNvSpPr/>
      </xdr:nvSpPr>
      <xdr:spPr>
        <a:xfrm>
          <a:off x="9588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70528</xdr:rowOff>
    </xdr:from>
    <xdr:ext cx="469744" cy="259045"/>
    <xdr:sp macro="" textlink="">
      <xdr:nvSpPr>
        <xdr:cNvPr id="295" name="テキスト ボックス 294"/>
        <xdr:cNvSpPr txBox="1"/>
      </xdr:nvSpPr>
      <xdr:spPr>
        <a:xfrm>
          <a:off x="9404427" y="607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169875</xdr:rowOff>
    </xdr:from>
    <xdr:to>
      <xdr:col>12</xdr:col>
      <xdr:colOff>511175</xdr:colOff>
      <xdr:row>32</xdr:row>
      <xdr:rowOff>12141</xdr:rowOff>
    </xdr:to>
    <xdr:cxnSp macro="">
      <xdr:nvCxnSpPr>
        <xdr:cNvPr id="296" name="直線コネクタ 295"/>
        <xdr:cNvCxnSpPr/>
      </xdr:nvCxnSpPr>
      <xdr:spPr>
        <a:xfrm flipV="1">
          <a:off x="7861300" y="5484825"/>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90272</xdr:rowOff>
    </xdr:from>
    <xdr:to>
      <xdr:col>12</xdr:col>
      <xdr:colOff>561975</xdr:colOff>
      <xdr:row>35</xdr:row>
      <xdr:rowOff>20422</xdr:rowOff>
    </xdr:to>
    <xdr:sp macro="" textlink="">
      <xdr:nvSpPr>
        <xdr:cNvPr id="297" name="フローチャート : 判断 296"/>
        <xdr:cNvSpPr/>
      </xdr:nvSpPr>
      <xdr:spPr>
        <a:xfrm>
          <a:off x="8699500" y="591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11549</xdr:rowOff>
    </xdr:from>
    <xdr:ext cx="469744" cy="259045"/>
    <xdr:sp macro="" textlink="">
      <xdr:nvSpPr>
        <xdr:cNvPr id="298" name="テキスト ボックス 297"/>
        <xdr:cNvSpPr txBox="1"/>
      </xdr:nvSpPr>
      <xdr:spPr>
        <a:xfrm>
          <a:off x="8515427" y="60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99009</xdr:rowOff>
    </xdr:from>
    <xdr:to>
      <xdr:col>11</xdr:col>
      <xdr:colOff>307975</xdr:colOff>
      <xdr:row>32</xdr:row>
      <xdr:rowOff>12141</xdr:rowOff>
    </xdr:to>
    <xdr:cxnSp macro="">
      <xdr:nvCxnSpPr>
        <xdr:cNvPr id="299" name="直線コネクタ 298"/>
        <xdr:cNvCxnSpPr/>
      </xdr:nvCxnSpPr>
      <xdr:spPr>
        <a:xfrm>
          <a:off x="6972300" y="5413959"/>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6147</xdr:rowOff>
    </xdr:from>
    <xdr:to>
      <xdr:col>11</xdr:col>
      <xdr:colOff>358775</xdr:colOff>
      <xdr:row>34</xdr:row>
      <xdr:rowOff>107747</xdr:rowOff>
    </xdr:to>
    <xdr:sp macro="" textlink="">
      <xdr:nvSpPr>
        <xdr:cNvPr id="300" name="フローチャート : 判断 299"/>
        <xdr:cNvSpPr/>
      </xdr:nvSpPr>
      <xdr:spPr>
        <a:xfrm>
          <a:off x="7810500" y="5835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98874</xdr:rowOff>
    </xdr:from>
    <xdr:ext cx="469744" cy="259045"/>
    <xdr:sp macro="" textlink="">
      <xdr:nvSpPr>
        <xdr:cNvPr id="301" name="テキスト ボックス 300"/>
        <xdr:cNvSpPr txBox="1"/>
      </xdr:nvSpPr>
      <xdr:spPr>
        <a:xfrm>
          <a:off x="7626427" y="592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1,681</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8890</xdr:rowOff>
    </xdr:from>
    <xdr:to>
      <xdr:col>10</xdr:col>
      <xdr:colOff>155575</xdr:colOff>
      <xdr:row>33</xdr:row>
      <xdr:rowOff>110490</xdr:rowOff>
    </xdr:to>
    <xdr:sp macro="" textlink="">
      <xdr:nvSpPr>
        <xdr:cNvPr id="302" name="フローチャート : 判断 301"/>
        <xdr:cNvSpPr/>
      </xdr:nvSpPr>
      <xdr:spPr>
        <a:xfrm>
          <a:off x="6921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101617</xdr:rowOff>
    </xdr:from>
    <xdr:ext cx="469744" cy="259045"/>
    <xdr:sp macro="" textlink="">
      <xdr:nvSpPr>
        <xdr:cNvPr id="303" name="テキスト ボックス 302"/>
        <xdr:cNvSpPr txBox="1"/>
      </xdr:nvSpPr>
      <xdr:spPr>
        <a:xfrm>
          <a:off x="6737427" y="57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31</xdr:row>
      <xdr:rowOff>124104</xdr:rowOff>
    </xdr:from>
    <xdr:to>
      <xdr:col>15</xdr:col>
      <xdr:colOff>231775</xdr:colOff>
      <xdr:row>32</xdr:row>
      <xdr:rowOff>54254</xdr:rowOff>
    </xdr:to>
    <xdr:sp macro="" textlink="">
      <xdr:nvSpPr>
        <xdr:cNvPr id="309" name="円/楕円 308"/>
        <xdr:cNvSpPr/>
      </xdr:nvSpPr>
      <xdr:spPr>
        <a:xfrm>
          <a:off x="10426700" y="543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77131</xdr:rowOff>
    </xdr:from>
    <xdr:ext cx="469744" cy="259045"/>
    <xdr:sp macro="" textlink="">
      <xdr:nvSpPr>
        <xdr:cNvPr id="310" name="労働費該当値テキスト"/>
        <xdr:cNvSpPr txBox="1"/>
      </xdr:nvSpPr>
      <xdr:spPr>
        <a:xfrm>
          <a:off x="10528300" y="53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2,548</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138735</xdr:rowOff>
    </xdr:from>
    <xdr:to>
      <xdr:col>14</xdr:col>
      <xdr:colOff>79375</xdr:colOff>
      <xdr:row>32</xdr:row>
      <xdr:rowOff>68885</xdr:rowOff>
    </xdr:to>
    <xdr:sp macro="" textlink="">
      <xdr:nvSpPr>
        <xdr:cNvPr id="311" name="円/楕円 310"/>
        <xdr:cNvSpPr/>
      </xdr:nvSpPr>
      <xdr:spPr>
        <a:xfrm>
          <a:off x="9588500" y="545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30</xdr:row>
      <xdr:rowOff>85412</xdr:rowOff>
    </xdr:from>
    <xdr:ext cx="469744" cy="259045"/>
    <xdr:sp macro="" textlink="">
      <xdr:nvSpPr>
        <xdr:cNvPr id="312" name="テキスト ボックス 311"/>
        <xdr:cNvSpPr txBox="1"/>
      </xdr:nvSpPr>
      <xdr:spPr>
        <a:xfrm>
          <a:off x="9404427" y="522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2,516</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119075</xdr:rowOff>
    </xdr:from>
    <xdr:to>
      <xdr:col>12</xdr:col>
      <xdr:colOff>561975</xdr:colOff>
      <xdr:row>32</xdr:row>
      <xdr:rowOff>49225</xdr:rowOff>
    </xdr:to>
    <xdr:sp macro="" textlink="">
      <xdr:nvSpPr>
        <xdr:cNvPr id="313" name="円/楕円 312"/>
        <xdr:cNvSpPr/>
      </xdr:nvSpPr>
      <xdr:spPr>
        <a:xfrm>
          <a:off x="8699500" y="54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30</xdr:row>
      <xdr:rowOff>65752</xdr:rowOff>
    </xdr:from>
    <xdr:ext cx="469744" cy="259045"/>
    <xdr:sp macro="" textlink="">
      <xdr:nvSpPr>
        <xdr:cNvPr id="314" name="テキスト ボックス 313"/>
        <xdr:cNvSpPr txBox="1"/>
      </xdr:nvSpPr>
      <xdr:spPr>
        <a:xfrm>
          <a:off x="8515427" y="520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132791</xdr:rowOff>
    </xdr:from>
    <xdr:to>
      <xdr:col>11</xdr:col>
      <xdr:colOff>358775</xdr:colOff>
      <xdr:row>32</xdr:row>
      <xdr:rowOff>62941</xdr:rowOff>
    </xdr:to>
    <xdr:sp macro="" textlink="">
      <xdr:nvSpPr>
        <xdr:cNvPr id="315" name="円/楕円 314"/>
        <xdr:cNvSpPr/>
      </xdr:nvSpPr>
      <xdr:spPr>
        <a:xfrm>
          <a:off x="7810500" y="544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79468</xdr:rowOff>
    </xdr:from>
    <xdr:ext cx="469744" cy="259045"/>
    <xdr:sp macro="" textlink="">
      <xdr:nvSpPr>
        <xdr:cNvPr id="316" name="テキスト ボックス 315"/>
        <xdr:cNvSpPr txBox="1"/>
      </xdr:nvSpPr>
      <xdr:spPr>
        <a:xfrm>
          <a:off x="7626427" y="522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2,529</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48209</xdr:rowOff>
    </xdr:from>
    <xdr:to>
      <xdr:col>10</xdr:col>
      <xdr:colOff>155575</xdr:colOff>
      <xdr:row>31</xdr:row>
      <xdr:rowOff>149809</xdr:rowOff>
    </xdr:to>
    <xdr:sp macro="" textlink="">
      <xdr:nvSpPr>
        <xdr:cNvPr id="317" name="円/楕円 316"/>
        <xdr:cNvSpPr/>
      </xdr:nvSpPr>
      <xdr:spPr>
        <a:xfrm>
          <a:off x="6921500" y="53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166336</xdr:rowOff>
    </xdr:from>
    <xdr:ext cx="469744" cy="259045"/>
    <xdr:sp macro="" textlink="">
      <xdr:nvSpPr>
        <xdr:cNvPr id="318" name="テキスト ボックス 317"/>
        <xdr:cNvSpPr txBox="1"/>
      </xdr:nvSpPr>
      <xdr:spPr>
        <a:xfrm>
          <a:off x="6737427" y="513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2" name="テキスト ボックス 331"/>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4" name="テキスト ボックス 333"/>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6" name="テキスト ボックス 335"/>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8" name="テキスト ボックス 33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0" name="テキスト ボックス 339"/>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43362</xdr:rowOff>
    </xdr:from>
    <xdr:to>
      <xdr:col>15</xdr:col>
      <xdr:colOff>180340</xdr:colOff>
      <xdr:row>59</xdr:row>
      <xdr:rowOff>87340</xdr:rowOff>
    </xdr:to>
    <xdr:cxnSp macro="">
      <xdr:nvCxnSpPr>
        <xdr:cNvPr id="344" name="直線コネクタ 343"/>
        <xdr:cNvCxnSpPr/>
      </xdr:nvCxnSpPr>
      <xdr:spPr>
        <a:xfrm flipV="1">
          <a:off x="10475595" y="8615862"/>
          <a:ext cx="1270" cy="158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91167</xdr:rowOff>
    </xdr:from>
    <xdr:ext cx="378565" cy="259045"/>
    <xdr:sp macro="" textlink="">
      <xdr:nvSpPr>
        <xdr:cNvPr id="345" name="農林水産業費最小値テキスト"/>
        <xdr:cNvSpPr txBox="1"/>
      </xdr:nvSpPr>
      <xdr:spPr>
        <a:xfrm>
          <a:off x="10528300" y="1020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15</xdr:col>
      <xdr:colOff>92075</xdr:colOff>
      <xdr:row>59</xdr:row>
      <xdr:rowOff>87340</xdr:rowOff>
    </xdr:from>
    <xdr:to>
      <xdr:col>15</xdr:col>
      <xdr:colOff>269875</xdr:colOff>
      <xdr:row>59</xdr:row>
      <xdr:rowOff>87340</xdr:rowOff>
    </xdr:to>
    <xdr:cxnSp macro="">
      <xdr:nvCxnSpPr>
        <xdr:cNvPr id="346" name="直線コネクタ 345"/>
        <xdr:cNvCxnSpPr/>
      </xdr:nvCxnSpPr>
      <xdr:spPr>
        <a:xfrm>
          <a:off x="10388600" y="1020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161489</xdr:rowOff>
    </xdr:from>
    <xdr:ext cx="534377" cy="259045"/>
    <xdr:sp macro="" textlink="">
      <xdr:nvSpPr>
        <xdr:cNvPr id="347" name="農林水産業費最大値テキスト"/>
        <xdr:cNvSpPr txBox="1"/>
      </xdr:nvSpPr>
      <xdr:spPr>
        <a:xfrm>
          <a:off x="10528300" y="83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14,685</a:t>
          </a:r>
          <a:endParaRPr kumimoji="1" lang="ja-JP" altLang="en-US" sz="1000" b="1">
            <a:latin typeface="ＭＳ Ｐゴシック"/>
          </a:endParaRPr>
        </a:p>
      </xdr:txBody>
    </xdr:sp>
    <xdr:clientData/>
  </xdr:oneCellAnchor>
  <xdr:twoCellAnchor>
    <xdr:from>
      <xdr:col>15</xdr:col>
      <xdr:colOff>92075</xdr:colOff>
      <xdr:row>50</xdr:row>
      <xdr:rowOff>43362</xdr:rowOff>
    </xdr:from>
    <xdr:to>
      <xdr:col>15</xdr:col>
      <xdr:colOff>269875</xdr:colOff>
      <xdr:row>50</xdr:row>
      <xdr:rowOff>43362</xdr:rowOff>
    </xdr:to>
    <xdr:cxnSp macro="">
      <xdr:nvCxnSpPr>
        <xdr:cNvPr id="348" name="直線コネクタ 347"/>
        <xdr:cNvCxnSpPr/>
      </xdr:nvCxnSpPr>
      <xdr:spPr>
        <a:xfrm>
          <a:off x="10388600" y="861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94960</xdr:rowOff>
    </xdr:from>
    <xdr:to>
      <xdr:col>15</xdr:col>
      <xdr:colOff>180975</xdr:colOff>
      <xdr:row>55</xdr:row>
      <xdr:rowOff>114989</xdr:rowOff>
    </xdr:to>
    <xdr:cxnSp macro="">
      <xdr:nvCxnSpPr>
        <xdr:cNvPr id="349" name="直線コネクタ 348"/>
        <xdr:cNvCxnSpPr/>
      </xdr:nvCxnSpPr>
      <xdr:spPr>
        <a:xfrm flipV="1">
          <a:off x="9639300" y="9524710"/>
          <a:ext cx="838200" cy="2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167149</xdr:rowOff>
    </xdr:from>
    <xdr:ext cx="469744" cy="259045"/>
    <xdr:sp macro="" textlink="">
      <xdr:nvSpPr>
        <xdr:cNvPr id="350" name="農林水産業費平均値テキスト"/>
        <xdr:cNvSpPr txBox="1"/>
      </xdr:nvSpPr>
      <xdr:spPr>
        <a:xfrm>
          <a:off x="10528300" y="9596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17272</xdr:rowOff>
    </xdr:from>
    <xdr:to>
      <xdr:col>15</xdr:col>
      <xdr:colOff>231775</xdr:colOff>
      <xdr:row>56</xdr:row>
      <xdr:rowOff>118872</xdr:rowOff>
    </xdr:to>
    <xdr:sp macro="" textlink="">
      <xdr:nvSpPr>
        <xdr:cNvPr id="351" name="フローチャート : 判断 350"/>
        <xdr:cNvSpPr/>
      </xdr:nvSpPr>
      <xdr:spPr>
        <a:xfrm>
          <a:off x="10426700" y="96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44014</xdr:rowOff>
    </xdr:from>
    <xdr:to>
      <xdr:col>14</xdr:col>
      <xdr:colOff>28575</xdr:colOff>
      <xdr:row>55</xdr:row>
      <xdr:rowOff>114989</xdr:rowOff>
    </xdr:to>
    <xdr:cxnSp macro="">
      <xdr:nvCxnSpPr>
        <xdr:cNvPr id="352" name="直線コネクタ 351"/>
        <xdr:cNvCxnSpPr/>
      </xdr:nvCxnSpPr>
      <xdr:spPr>
        <a:xfrm>
          <a:off x="8750300" y="9473764"/>
          <a:ext cx="889000" cy="7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86288</xdr:rowOff>
    </xdr:from>
    <xdr:to>
      <xdr:col>14</xdr:col>
      <xdr:colOff>79375</xdr:colOff>
      <xdr:row>56</xdr:row>
      <xdr:rowOff>16438</xdr:rowOff>
    </xdr:to>
    <xdr:sp macro="" textlink="">
      <xdr:nvSpPr>
        <xdr:cNvPr id="353" name="フローチャート : 判断 352"/>
        <xdr:cNvSpPr/>
      </xdr:nvSpPr>
      <xdr:spPr>
        <a:xfrm>
          <a:off x="9588500" y="951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7565</xdr:rowOff>
    </xdr:from>
    <xdr:ext cx="469744" cy="259045"/>
    <xdr:sp macro="" textlink="">
      <xdr:nvSpPr>
        <xdr:cNvPr id="354" name="テキスト ボックス 353"/>
        <xdr:cNvSpPr txBox="1"/>
      </xdr:nvSpPr>
      <xdr:spPr>
        <a:xfrm>
          <a:off x="9404427" y="960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16801</xdr:rowOff>
    </xdr:from>
    <xdr:to>
      <xdr:col>12</xdr:col>
      <xdr:colOff>511175</xdr:colOff>
      <xdr:row>55</xdr:row>
      <xdr:rowOff>44014</xdr:rowOff>
    </xdr:to>
    <xdr:cxnSp macro="">
      <xdr:nvCxnSpPr>
        <xdr:cNvPr id="355" name="直線コネクタ 354"/>
        <xdr:cNvCxnSpPr/>
      </xdr:nvCxnSpPr>
      <xdr:spPr>
        <a:xfrm>
          <a:off x="7861300" y="9446551"/>
          <a:ext cx="889000" cy="2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164338</xdr:rowOff>
    </xdr:from>
    <xdr:to>
      <xdr:col>12</xdr:col>
      <xdr:colOff>561975</xdr:colOff>
      <xdr:row>56</xdr:row>
      <xdr:rowOff>94488</xdr:rowOff>
    </xdr:to>
    <xdr:sp macro="" textlink="">
      <xdr:nvSpPr>
        <xdr:cNvPr id="356" name="フローチャート : 判断 355"/>
        <xdr:cNvSpPr/>
      </xdr:nvSpPr>
      <xdr:spPr>
        <a:xfrm>
          <a:off x="8699500" y="95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85615</xdr:rowOff>
    </xdr:from>
    <xdr:ext cx="469744" cy="259045"/>
    <xdr:sp macro="" textlink="">
      <xdr:nvSpPr>
        <xdr:cNvPr id="357" name="テキスト ボックス 356"/>
        <xdr:cNvSpPr txBox="1"/>
      </xdr:nvSpPr>
      <xdr:spPr>
        <a:xfrm>
          <a:off x="8515427" y="968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5,232</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148082</xdr:rowOff>
    </xdr:from>
    <xdr:to>
      <xdr:col>11</xdr:col>
      <xdr:colOff>307975</xdr:colOff>
      <xdr:row>55</xdr:row>
      <xdr:rowOff>16801</xdr:rowOff>
    </xdr:to>
    <xdr:cxnSp macro="">
      <xdr:nvCxnSpPr>
        <xdr:cNvPr id="358" name="直線コネクタ 357"/>
        <xdr:cNvCxnSpPr/>
      </xdr:nvCxnSpPr>
      <xdr:spPr>
        <a:xfrm>
          <a:off x="6972300" y="9406382"/>
          <a:ext cx="889000" cy="4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41111</xdr:rowOff>
    </xdr:from>
    <xdr:to>
      <xdr:col>11</xdr:col>
      <xdr:colOff>358775</xdr:colOff>
      <xdr:row>56</xdr:row>
      <xdr:rowOff>142711</xdr:rowOff>
    </xdr:to>
    <xdr:sp macro="" textlink="">
      <xdr:nvSpPr>
        <xdr:cNvPr id="359" name="フローチャート : 判断 358"/>
        <xdr:cNvSpPr/>
      </xdr:nvSpPr>
      <xdr:spPr>
        <a:xfrm>
          <a:off x="7810500" y="964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133838</xdr:rowOff>
    </xdr:from>
    <xdr:ext cx="469744" cy="259045"/>
    <xdr:sp macro="" textlink="">
      <xdr:nvSpPr>
        <xdr:cNvPr id="360" name="テキスト ボックス 359"/>
        <xdr:cNvSpPr txBox="1"/>
      </xdr:nvSpPr>
      <xdr:spPr>
        <a:xfrm>
          <a:off x="7626427" y="973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19014</xdr:rowOff>
    </xdr:from>
    <xdr:to>
      <xdr:col>10</xdr:col>
      <xdr:colOff>155575</xdr:colOff>
      <xdr:row>56</xdr:row>
      <xdr:rowOff>120614</xdr:rowOff>
    </xdr:to>
    <xdr:sp macro="" textlink="">
      <xdr:nvSpPr>
        <xdr:cNvPr id="361" name="フローチャート : 判断 360"/>
        <xdr:cNvSpPr/>
      </xdr:nvSpPr>
      <xdr:spPr>
        <a:xfrm>
          <a:off x="6921500" y="962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111741</xdr:rowOff>
    </xdr:from>
    <xdr:ext cx="469744" cy="259045"/>
    <xdr:sp macro="" textlink="">
      <xdr:nvSpPr>
        <xdr:cNvPr id="362" name="テキスト ボックス 361"/>
        <xdr:cNvSpPr txBox="1"/>
      </xdr:nvSpPr>
      <xdr:spPr>
        <a:xfrm>
          <a:off x="6737427" y="971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44160</xdr:rowOff>
    </xdr:from>
    <xdr:to>
      <xdr:col>15</xdr:col>
      <xdr:colOff>231775</xdr:colOff>
      <xdr:row>55</xdr:row>
      <xdr:rowOff>145760</xdr:rowOff>
    </xdr:to>
    <xdr:sp macro="" textlink="">
      <xdr:nvSpPr>
        <xdr:cNvPr id="368" name="円/楕円 367"/>
        <xdr:cNvSpPr/>
      </xdr:nvSpPr>
      <xdr:spPr>
        <a:xfrm>
          <a:off x="10426700" y="947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67037</xdr:rowOff>
    </xdr:from>
    <xdr:ext cx="469744" cy="259045"/>
    <xdr:sp macro="" textlink="">
      <xdr:nvSpPr>
        <xdr:cNvPr id="369" name="農林水産業費該当値テキスト"/>
        <xdr:cNvSpPr txBox="1"/>
      </xdr:nvSpPr>
      <xdr:spPr>
        <a:xfrm>
          <a:off x="10528300" y="932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64189</xdr:rowOff>
    </xdr:from>
    <xdr:to>
      <xdr:col>14</xdr:col>
      <xdr:colOff>79375</xdr:colOff>
      <xdr:row>55</xdr:row>
      <xdr:rowOff>165789</xdr:rowOff>
    </xdr:to>
    <xdr:sp macro="" textlink="">
      <xdr:nvSpPr>
        <xdr:cNvPr id="370" name="円/楕円 369"/>
        <xdr:cNvSpPr/>
      </xdr:nvSpPr>
      <xdr:spPr>
        <a:xfrm>
          <a:off x="9588500" y="94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10866</xdr:rowOff>
    </xdr:from>
    <xdr:ext cx="469744" cy="259045"/>
    <xdr:sp macro="" textlink="">
      <xdr:nvSpPr>
        <xdr:cNvPr id="371" name="テキスト ボックス 370"/>
        <xdr:cNvSpPr txBox="1"/>
      </xdr:nvSpPr>
      <xdr:spPr>
        <a:xfrm>
          <a:off x="9404427" y="926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6,152</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164664</xdr:rowOff>
    </xdr:from>
    <xdr:to>
      <xdr:col>12</xdr:col>
      <xdr:colOff>561975</xdr:colOff>
      <xdr:row>55</xdr:row>
      <xdr:rowOff>94814</xdr:rowOff>
    </xdr:to>
    <xdr:sp macro="" textlink="">
      <xdr:nvSpPr>
        <xdr:cNvPr id="372" name="円/楕円 371"/>
        <xdr:cNvSpPr/>
      </xdr:nvSpPr>
      <xdr:spPr>
        <a:xfrm>
          <a:off x="8699500" y="942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111341</xdr:rowOff>
    </xdr:from>
    <xdr:ext cx="469744" cy="259045"/>
    <xdr:sp macro="" textlink="">
      <xdr:nvSpPr>
        <xdr:cNvPr id="373" name="テキスト ボックス 372"/>
        <xdr:cNvSpPr txBox="1"/>
      </xdr:nvSpPr>
      <xdr:spPr>
        <a:xfrm>
          <a:off x="8515427" y="919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6,804</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137451</xdr:rowOff>
    </xdr:from>
    <xdr:to>
      <xdr:col>11</xdr:col>
      <xdr:colOff>358775</xdr:colOff>
      <xdr:row>55</xdr:row>
      <xdr:rowOff>67601</xdr:rowOff>
    </xdr:to>
    <xdr:sp macro="" textlink="">
      <xdr:nvSpPr>
        <xdr:cNvPr id="374" name="円/楕円 373"/>
        <xdr:cNvSpPr/>
      </xdr:nvSpPr>
      <xdr:spPr>
        <a:xfrm>
          <a:off x="7810500" y="93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84128</xdr:rowOff>
    </xdr:from>
    <xdr:ext cx="469744" cy="259045"/>
    <xdr:sp macro="" textlink="">
      <xdr:nvSpPr>
        <xdr:cNvPr id="375" name="テキスト ボックス 374"/>
        <xdr:cNvSpPr txBox="1"/>
      </xdr:nvSpPr>
      <xdr:spPr>
        <a:xfrm>
          <a:off x="7626427" y="917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7,054</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97282</xdr:rowOff>
    </xdr:from>
    <xdr:to>
      <xdr:col>10</xdr:col>
      <xdr:colOff>155575</xdr:colOff>
      <xdr:row>55</xdr:row>
      <xdr:rowOff>27432</xdr:rowOff>
    </xdr:to>
    <xdr:sp macro="" textlink="">
      <xdr:nvSpPr>
        <xdr:cNvPr id="376" name="円/楕円 375"/>
        <xdr:cNvSpPr/>
      </xdr:nvSpPr>
      <xdr:spPr>
        <a:xfrm>
          <a:off x="6921500" y="935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43959</xdr:rowOff>
    </xdr:from>
    <xdr:ext cx="469744" cy="259045"/>
    <xdr:sp macro="" textlink="">
      <xdr:nvSpPr>
        <xdr:cNvPr id="377" name="テキスト ボックス 376"/>
        <xdr:cNvSpPr txBox="1"/>
      </xdr:nvSpPr>
      <xdr:spPr>
        <a:xfrm>
          <a:off x="6737427" y="913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117777</xdr:rowOff>
    </xdr:from>
    <xdr:to>
      <xdr:col>15</xdr:col>
      <xdr:colOff>180340</xdr:colOff>
      <xdr:row>78</xdr:row>
      <xdr:rowOff>123264</xdr:rowOff>
    </xdr:to>
    <xdr:cxnSp macro="">
      <xdr:nvCxnSpPr>
        <xdr:cNvPr id="399" name="直線コネクタ 398"/>
        <xdr:cNvCxnSpPr/>
      </xdr:nvCxnSpPr>
      <xdr:spPr>
        <a:xfrm flipV="1">
          <a:off x="10475595" y="12290727"/>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127091</xdr:rowOff>
    </xdr:from>
    <xdr:ext cx="378565" cy="259045"/>
    <xdr:sp macro="" textlink="">
      <xdr:nvSpPr>
        <xdr:cNvPr id="400" name="商工費最小値テキスト"/>
        <xdr:cNvSpPr txBox="1"/>
      </xdr:nvSpPr>
      <xdr:spPr>
        <a:xfrm>
          <a:off x="10528300" y="1350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15</xdr:col>
      <xdr:colOff>92075</xdr:colOff>
      <xdr:row>78</xdr:row>
      <xdr:rowOff>123264</xdr:rowOff>
    </xdr:from>
    <xdr:to>
      <xdr:col>15</xdr:col>
      <xdr:colOff>269875</xdr:colOff>
      <xdr:row>78</xdr:row>
      <xdr:rowOff>123264</xdr:rowOff>
    </xdr:to>
    <xdr:cxnSp macro="">
      <xdr:nvCxnSpPr>
        <xdr:cNvPr id="401" name="直線コネクタ 400"/>
        <xdr:cNvCxnSpPr/>
      </xdr:nvCxnSpPr>
      <xdr:spPr>
        <a:xfrm>
          <a:off x="10388600" y="1349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64454</xdr:rowOff>
    </xdr:from>
    <xdr:ext cx="534377" cy="259045"/>
    <xdr:sp macro="" textlink="">
      <xdr:nvSpPr>
        <xdr:cNvPr id="402" name="商工費最大値テキスト"/>
        <xdr:cNvSpPr txBox="1"/>
      </xdr:nvSpPr>
      <xdr:spPr>
        <a:xfrm>
          <a:off x="10528300" y="120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53,459</a:t>
          </a:r>
          <a:endParaRPr kumimoji="1" lang="ja-JP" altLang="en-US" sz="1000" b="1">
            <a:latin typeface="ＭＳ Ｐゴシック"/>
          </a:endParaRPr>
        </a:p>
      </xdr:txBody>
    </xdr:sp>
    <xdr:clientData/>
  </xdr:oneCellAnchor>
  <xdr:twoCellAnchor>
    <xdr:from>
      <xdr:col>15</xdr:col>
      <xdr:colOff>92075</xdr:colOff>
      <xdr:row>71</xdr:row>
      <xdr:rowOff>117777</xdr:rowOff>
    </xdr:from>
    <xdr:to>
      <xdr:col>15</xdr:col>
      <xdr:colOff>269875</xdr:colOff>
      <xdr:row>71</xdr:row>
      <xdr:rowOff>117777</xdr:rowOff>
    </xdr:to>
    <xdr:cxnSp macro="">
      <xdr:nvCxnSpPr>
        <xdr:cNvPr id="403" name="直線コネクタ 402"/>
        <xdr:cNvCxnSpPr/>
      </xdr:nvCxnSpPr>
      <xdr:spPr>
        <a:xfrm>
          <a:off x="10388600" y="1229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127012</xdr:rowOff>
    </xdr:from>
    <xdr:to>
      <xdr:col>15</xdr:col>
      <xdr:colOff>180975</xdr:colOff>
      <xdr:row>75</xdr:row>
      <xdr:rowOff>162903</xdr:rowOff>
    </xdr:to>
    <xdr:cxnSp macro="">
      <xdr:nvCxnSpPr>
        <xdr:cNvPr id="404" name="直線コネクタ 403"/>
        <xdr:cNvCxnSpPr/>
      </xdr:nvCxnSpPr>
      <xdr:spPr>
        <a:xfrm>
          <a:off x="9639300" y="12985762"/>
          <a:ext cx="8382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153669</xdr:rowOff>
    </xdr:from>
    <xdr:ext cx="534377" cy="259045"/>
    <xdr:sp macro="" textlink="">
      <xdr:nvSpPr>
        <xdr:cNvPr id="405" name="商工費平均値テキスト"/>
        <xdr:cNvSpPr txBox="1"/>
      </xdr:nvSpPr>
      <xdr:spPr>
        <a:xfrm>
          <a:off x="10528300" y="1318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3792</xdr:rowOff>
    </xdr:from>
    <xdr:to>
      <xdr:col>15</xdr:col>
      <xdr:colOff>231775</xdr:colOff>
      <xdr:row>77</xdr:row>
      <xdr:rowOff>105392</xdr:rowOff>
    </xdr:to>
    <xdr:sp macro="" textlink="">
      <xdr:nvSpPr>
        <xdr:cNvPr id="406" name="フローチャート : 判断 405"/>
        <xdr:cNvSpPr/>
      </xdr:nvSpPr>
      <xdr:spPr>
        <a:xfrm>
          <a:off x="104267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127012</xdr:rowOff>
    </xdr:from>
    <xdr:to>
      <xdr:col>14</xdr:col>
      <xdr:colOff>28575</xdr:colOff>
      <xdr:row>75</xdr:row>
      <xdr:rowOff>162948</xdr:rowOff>
    </xdr:to>
    <xdr:cxnSp macro="">
      <xdr:nvCxnSpPr>
        <xdr:cNvPr id="407" name="直線コネクタ 406"/>
        <xdr:cNvCxnSpPr/>
      </xdr:nvCxnSpPr>
      <xdr:spPr>
        <a:xfrm flipV="1">
          <a:off x="8750300" y="12985762"/>
          <a:ext cx="8890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6696</xdr:rowOff>
    </xdr:from>
    <xdr:to>
      <xdr:col>14</xdr:col>
      <xdr:colOff>79375</xdr:colOff>
      <xdr:row>77</xdr:row>
      <xdr:rowOff>108296</xdr:rowOff>
    </xdr:to>
    <xdr:sp macro="" textlink="">
      <xdr:nvSpPr>
        <xdr:cNvPr id="408" name="フローチャート : 判断 407"/>
        <xdr:cNvSpPr/>
      </xdr:nvSpPr>
      <xdr:spPr>
        <a:xfrm>
          <a:off x="9588500" y="1320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99423</xdr:rowOff>
    </xdr:from>
    <xdr:ext cx="534377" cy="259045"/>
    <xdr:sp macro="" textlink="">
      <xdr:nvSpPr>
        <xdr:cNvPr id="409" name="テキスト ボックス 408"/>
        <xdr:cNvSpPr txBox="1"/>
      </xdr:nvSpPr>
      <xdr:spPr>
        <a:xfrm>
          <a:off x="9372111" y="1330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11,096</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162948</xdr:rowOff>
    </xdr:from>
    <xdr:to>
      <xdr:col>12</xdr:col>
      <xdr:colOff>511175</xdr:colOff>
      <xdr:row>76</xdr:row>
      <xdr:rowOff>10930</xdr:rowOff>
    </xdr:to>
    <xdr:cxnSp macro="">
      <xdr:nvCxnSpPr>
        <xdr:cNvPr id="410" name="直線コネクタ 409"/>
        <xdr:cNvCxnSpPr/>
      </xdr:nvCxnSpPr>
      <xdr:spPr>
        <a:xfrm flipV="1">
          <a:off x="7861300" y="13021698"/>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28023</xdr:rowOff>
    </xdr:from>
    <xdr:to>
      <xdr:col>12</xdr:col>
      <xdr:colOff>561975</xdr:colOff>
      <xdr:row>77</xdr:row>
      <xdr:rowOff>129623</xdr:rowOff>
    </xdr:to>
    <xdr:sp macro="" textlink="">
      <xdr:nvSpPr>
        <xdr:cNvPr id="411" name="フローチャート : 判断 410"/>
        <xdr:cNvSpPr/>
      </xdr:nvSpPr>
      <xdr:spPr>
        <a:xfrm>
          <a:off x="8699500" y="1322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120750</xdr:rowOff>
    </xdr:from>
    <xdr:ext cx="534377" cy="259045"/>
    <xdr:sp macro="" textlink="">
      <xdr:nvSpPr>
        <xdr:cNvPr id="412" name="テキスト ボックス 411"/>
        <xdr:cNvSpPr txBox="1"/>
      </xdr:nvSpPr>
      <xdr:spPr>
        <a:xfrm>
          <a:off x="8483111" y="1332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10,163</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31847</xdr:rowOff>
    </xdr:from>
    <xdr:to>
      <xdr:col>11</xdr:col>
      <xdr:colOff>307975</xdr:colOff>
      <xdr:row>76</xdr:row>
      <xdr:rowOff>10930</xdr:rowOff>
    </xdr:to>
    <xdr:cxnSp macro="">
      <xdr:nvCxnSpPr>
        <xdr:cNvPr id="413" name="直線コネクタ 412"/>
        <xdr:cNvCxnSpPr/>
      </xdr:nvCxnSpPr>
      <xdr:spPr>
        <a:xfrm>
          <a:off x="6972300" y="12890597"/>
          <a:ext cx="889000" cy="15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33396</xdr:rowOff>
    </xdr:from>
    <xdr:to>
      <xdr:col>11</xdr:col>
      <xdr:colOff>358775</xdr:colOff>
      <xdr:row>77</xdr:row>
      <xdr:rowOff>134996</xdr:rowOff>
    </xdr:to>
    <xdr:sp macro="" textlink="">
      <xdr:nvSpPr>
        <xdr:cNvPr id="414" name="フローチャート : 判断 413"/>
        <xdr:cNvSpPr/>
      </xdr:nvSpPr>
      <xdr:spPr>
        <a:xfrm>
          <a:off x="7810500" y="1323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126123</xdr:rowOff>
    </xdr:from>
    <xdr:ext cx="469744" cy="259045"/>
    <xdr:sp macro="" textlink="">
      <xdr:nvSpPr>
        <xdr:cNvPr id="415" name="テキスト ボックス 414"/>
        <xdr:cNvSpPr txBox="1"/>
      </xdr:nvSpPr>
      <xdr:spPr>
        <a:xfrm>
          <a:off x="7626427" y="1332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22423</xdr:rowOff>
    </xdr:from>
    <xdr:to>
      <xdr:col>10</xdr:col>
      <xdr:colOff>155575</xdr:colOff>
      <xdr:row>77</xdr:row>
      <xdr:rowOff>124023</xdr:rowOff>
    </xdr:to>
    <xdr:sp macro="" textlink="">
      <xdr:nvSpPr>
        <xdr:cNvPr id="416" name="フローチャート : 判断 415"/>
        <xdr:cNvSpPr/>
      </xdr:nvSpPr>
      <xdr:spPr>
        <a:xfrm>
          <a:off x="6921500" y="132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115150</xdr:rowOff>
    </xdr:from>
    <xdr:ext cx="534377" cy="259045"/>
    <xdr:sp macro="" textlink="">
      <xdr:nvSpPr>
        <xdr:cNvPr id="417" name="テキスト ボックス 416"/>
        <xdr:cNvSpPr txBox="1"/>
      </xdr:nvSpPr>
      <xdr:spPr>
        <a:xfrm>
          <a:off x="6705111" y="1331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112103</xdr:rowOff>
    </xdr:from>
    <xdr:to>
      <xdr:col>15</xdr:col>
      <xdr:colOff>231775</xdr:colOff>
      <xdr:row>76</xdr:row>
      <xdr:rowOff>42253</xdr:rowOff>
    </xdr:to>
    <xdr:sp macro="" textlink="">
      <xdr:nvSpPr>
        <xdr:cNvPr id="423" name="円/楕円 422"/>
        <xdr:cNvSpPr/>
      </xdr:nvSpPr>
      <xdr:spPr>
        <a:xfrm>
          <a:off x="10426700" y="129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134980</xdr:rowOff>
    </xdr:from>
    <xdr:ext cx="534377" cy="259045"/>
    <xdr:sp macro="" textlink="">
      <xdr:nvSpPr>
        <xdr:cNvPr id="424" name="商工費該当値テキスト"/>
        <xdr:cNvSpPr txBox="1"/>
      </xdr:nvSpPr>
      <xdr:spPr>
        <a:xfrm>
          <a:off x="10528300" y="1282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21,485</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76212</xdr:rowOff>
    </xdr:from>
    <xdr:to>
      <xdr:col>14</xdr:col>
      <xdr:colOff>79375</xdr:colOff>
      <xdr:row>76</xdr:row>
      <xdr:rowOff>6362</xdr:rowOff>
    </xdr:to>
    <xdr:sp macro="" textlink="">
      <xdr:nvSpPr>
        <xdr:cNvPr id="425" name="円/楕円 424"/>
        <xdr:cNvSpPr/>
      </xdr:nvSpPr>
      <xdr:spPr>
        <a:xfrm>
          <a:off x="9588500" y="1293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22889</xdr:rowOff>
    </xdr:from>
    <xdr:ext cx="534377" cy="259045"/>
    <xdr:sp macro="" textlink="">
      <xdr:nvSpPr>
        <xdr:cNvPr id="426" name="テキスト ボックス 425"/>
        <xdr:cNvSpPr txBox="1"/>
      </xdr:nvSpPr>
      <xdr:spPr>
        <a:xfrm>
          <a:off x="9372111" y="1271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23,055</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112149</xdr:rowOff>
    </xdr:from>
    <xdr:to>
      <xdr:col>12</xdr:col>
      <xdr:colOff>561975</xdr:colOff>
      <xdr:row>76</xdr:row>
      <xdr:rowOff>42298</xdr:rowOff>
    </xdr:to>
    <xdr:sp macro="" textlink="">
      <xdr:nvSpPr>
        <xdr:cNvPr id="427" name="円/楕円 426"/>
        <xdr:cNvSpPr/>
      </xdr:nvSpPr>
      <xdr:spPr>
        <a:xfrm>
          <a:off x="8699500" y="129708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58826</xdr:rowOff>
    </xdr:from>
    <xdr:ext cx="534377" cy="259045"/>
    <xdr:sp macro="" textlink="">
      <xdr:nvSpPr>
        <xdr:cNvPr id="428" name="テキスト ボックス 427"/>
        <xdr:cNvSpPr txBox="1"/>
      </xdr:nvSpPr>
      <xdr:spPr>
        <a:xfrm>
          <a:off x="8483111" y="1274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21,483</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131580</xdr:rowOff>
    </xdr:from>
    <xdr:to>
      <xdr:col>11</xdr:col>
      <xdr:colOff>358775</xdr:colOff>
      <xdr:row>76</xdr:row>
      <xdr:rowOff>61730</xdr:rowOff>
    </xdr:to>
    <xdr:sp macro="" textlink="">
      <xdr:nvSpPr>
        <xdr:cNvPr id="429" name="円/楕円 428"/>
        <xdr:cNvSpPr/>
      </xdr:nvSpPr>
      <xdr:spPr>
        <a:xfrm>
          <a:off x="7810500" y="1299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78257</xdr:rowOff>
    </xdr:from>
    <xdr:ext cx="534377" cy="259045"/>
    <xdr:sp macro="" textlink="">
      <xdr:nvSpPr>
        <xdr:cNvPr id="430" name="テキスト ボックス 429"/>
        <xdr:cNvSpPr txBox="1"/>
      </xdr:nvSpPr>
      <xdr:spPr>
        <a:xfrm>
          <a:off x="7594111" y="1276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20,633</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152497</xdr:rowOff>
    </xdr:from>
    <xdr:to>
      <xdr:col>10</xdr:col>
      <xdr:colOff>155575</xdr:colOff>
      <xdr:row>75</xdr:row>
      <xdr:rowOff>82647</xdr:rowOff>
    </xdr:to>
    <xdr:sp macro="" textlink="">
      <xdr:nvSpPr>
        <xdr:cNvPr id="431" name="円/楕円 430"/>
        <xdr:cNvSpPr/>
      </xdr:nvSpPr>
      <xdr:spPr>
        <a:xfrm>
          <a:off x="6921500" y="1283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99174</xdr:rowOff>
    </xdr:from>
    <xdr:ext cx="534377" cy="259045"/>
    <xdr:sp macro="" textlink="">
      <xdr:nvSpPr>
        <xdr:cNvPr id="432" name="テキスト ボックス 431"/>
        <xdr:cNvSpPr txBox="1"/>
      </xdr:nvSpPr>
      <xdr:spPr>
        <a:xfrm>
          <a:off x="6705111" y="1261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27,218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170866</xdr:rowOff>
    </xdr:from>
    <xdr:to>
      <xdr:col>15</xdr:col>
      <xdr:colOff>180340</xdr:colOff>
      <xdr:row>99</xdr:row>
      <xdr:rowOff>17666</xdr:rowOff>
    </xdr:to>
    <xdr:cxnSp macro="">
      <xdr:nvCxnSpPr>
        <xdr:cNvPr id="457" name="直線コネクタ 456"/>
        <xdr:cNvCxnSpPr/>
      </xdr:nvCxnSpPr>
      <xdr:spPr>
        <a:xfrm flipV="1">
          <a:off x="10475595" y="15601366"/>
          <a:ext cx="1270" cy="138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21493</xdr:rowOff>
    </xdr:from>
    <xdr:ext cx="534377" cy="259045"/>
    <xdr:sp macro="" textlink="">
      <xdr:nvSpPr>
        <xdr:cNvPr id="458" name="土木費最小値テキスト"/>
        <xdr:cNvSpPr txBox="1"/>
      </xdr:nvSpPr>
      <xdr:spPr>
        <a:xfrm>
          <a:off x="10528300"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21,406</a:t>
          </a:r>
          <a:endParaRPr kumimoji="1" lang="ja-JP" altLang="en-US" sz="1000" b="1">
            <a:latin typeface="ＭＳ Ｐゴシック"/>
          </a:endParaRPr>
        </a:p>
      </xdr:txBody>
    </xdr:sp>
    <xdr:clientData/>
  </xdr:oneCellAnchor>
  <xdr:twoCellAnchor>
    <xdr:from>
      <xdr:col>15</xdr:col>
      <xdr:colOff>92075</xdr:colOff>
      <xdr:row>99</xdr:row>
      <xdr:rowOff>17666</xdr:rowOff>
    </xdr:from>
    <xdr:to>
      <xdr:col>15</xdr:col>
      <xdr:colOff>269875</xdr:colOff>
      <xdr:row>99</xdr:row>
      <xdr:rowOff>17666</xdr:rowOff>
    </xdr:to>
    <xdr:cxnSp macro="">
      <xdr:nvCxnSpPr>
        <xdr:cNvPr id="459" name="直線コネクタ 458"/>
        <xdr:cNvCxnSpPr/>
      </xdr:nvCxnSpPr>
      <xdr:spPr>
        <a:xfrm>
          <a:off x="10388600" y="1699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117543</xdr:rowOff>
    </xdr:from>
    <xdr:ext cx="534377" cy="259045"/>
    <xdr:sp macro="" textlink="">
      <xdr:nvSpPr>
        <xdr:cNvPr id="460" name="土木費最大値テキスト"/>
        <xdr:cNvSpPr txBox="1"/>
      </xdr:nvSpPr>
      <xdr:spPr>
        <a:xfrm>
          <a:off x="10528300" y="153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94,364</a:t>
          </a:r>
          <a:endParaRPr kumimoji="1" lang="ja-JP" altLang="en-US" sz="1000" b="1">
            <a:latin typeface="ＭＳ Ｐゴシック"/>
          </a:endParaRPr>
        </a:p>
      </xdr:txBody>
    </xdr:sp>
    <xdr:clientData/>
  </xdr:oneCellAnchor>
  <xdr:twoCellAnchor>
    <xdr:from>
      <xdr:col>15</xdr:col>
      <xdr:colOff>92075</xdr:colOff>
      <xdr:row>90</xdr:row>
      <xdr:rowOff>170866</xdr:rowOff>
    </xdr:from>
    <xdr:to>
      <xdr:col>15</xdr:col>
      <xdr:colOff>269875</xdr:colOff>
      <xdr:row>90</xdr:row>
      <xdr:rowOff>170866</xdr:rowOff>
    </xdr:to>
    <xdr:cxnSp macro="">
      <xdr:nvCxnSpPr>
        <xdr:cNvPr id="461" name="直線コネクタ 460"/>
        <xdr:cNvCxnSpPr/>
      </xdr:nvCxnSpPr>
      <xdr:spPr>
        <a:xfrm>
          <a:off x="10388600" y="1560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163988</xdr:rowOff>
    </xdr:from>
    <xdr:to>
      <xdr:col>15</xdr:col>
      <xdr:colOff>180975</xdr:colOff>
      <xdr:row>96</xdr:row>
      <xdr:rowOff>165588</xdr:rowOff>
    </xdr:to>
    <xdr:cxnSp macro="">
      <xdr:nvCxnSpPr>
        <xdr:cNvPr id="462" name="直線コネクタ 461"/>
        <xdr:cNvCxnSpPr/>
      </xdr:nvCxnSpPr>
      <xdr:spPr>
        <a:xfrm flipV="1">
          <a:off x="9639300" y="16623188"/>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82554</xdr:rowOff>
    </xdr:from>
    <xdr:ext cx="534377" cy="259045"/>
    <xdr:sp macro="" textlink="">
      <xdr:nvSpPr>
        <xdr:cNvPr id="463" name="土木費平均値テキスト"/>
        <xdr:cNvSpPr txBox="1"/>
      </xdr:nvSpPr>
      <xdr:spPr>
        <a:xfrm>
          <a:off x="10528300" y="1637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59677</xdr:rowOff>
    </xdr:from>
    <xdr:to>
      <xdr:col>15</xdr:col>
      <xdr:colOff>231775</xdr:colOff>
      <xdr:row>96</xdr:row>
      <xdr:rowOff>161277</xdr:rowOff>
    </xdr:to>
    <xdr:sp macro="" textlink="">
      <xdr:nvSpPr>
        <xdr:cNvPr id="464" name="フローチャート : 判断 463"/>
        <xdr:cNvSpPr/>
      </xdr:nvSpPr>
      <xdr:spPr>
        <a:xfrm>
          <a:off x="104267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151206</xdr:rowOff>
    </xdr:from>
    <xdr:to>
      <xdr:col>14</xdr:col>
      <xdr:colOff>28575</xdr:colOff>
      <xdr:row>96</xdr:row>
      <xdr:rowOff>165588</xdr:rowOff>
    </xdr:to>
    <xdr:cxnSp macro="">
      <xdr:nvCxnSpPr>
        <xdr:cNvPr id="465" name="直線コネクタ 464"/>
        <xdr:cNvCxnSpPr/>
      </xdr:nvCxnSpPr>
      <xdr:spPr>
        <a:xfrm>
          <a:off x="8750300" y="16610406"/>
          <a:ext cx="889000" cy="1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116866</xdr:rowOff>
    </xdr:from>
    <xdr:to>
      <xdr:col>14</xdr:col>
      <xdr:colOff>79375</xdr:colOff>
      <xdr:row>97</xdr:row>
      <xdr:rowOff>47016</xdr:rowOff>
    </xdr:to>
    <xdr:sp macro="" textlink="">
      <xdr:nvSpPr>
        <xdr:cNvPr id="466" name="フローチャート : 判断 465"/>
        <xdr:cNvSpPr/>
      </xdr:nvSpPr>
      <xdr:spPr>
        <a:xfrm>
          <a:off x="9588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38143</xdr:rowOff>
    </xdr:from>
    <xdr:ext cx="534377" cy="259045"/>
    <xdr:sp macro="" textlink="">
      <xdr:nvSpPr>
        <xdr:cNvPr id="467" name="テキスト ボックス 466"/>
        <xdr:cNvSpPr txBox="1"/>
      </xdr:nvSpPr>
      <xdr:spPr>
        <a:xfrm>
          <a:off x="9372111" y="166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40,532</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151206</xdr:rowOff>
    </xdr:from>
    <xdr:to>
      <xdr:col>12</xdr:col>
      <xdr:colOff>511175</xdr:colOff>
      <xdr:row>97</xdr:row>
      <xdr:rowOff>102</xdr:rowOff>
    </xdr:to>
    <xdr:cxnSp macro="">
      <xdr:nvCxnSpPr>
        <xdr:cNvPr id="468" name="直線コネクタ 467"/>
        <xdr:cNvCxnSpPr/>
      </xdr:nvCxnSpPr>
      <xdr:spPr>
        <a:xfrm flipV="1">
          <a:off x="7861300" y="16610406"/>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98082</xdr:rowOff>
    </xdr:from>
    <xdr:to>
      <xdr:col>12</xdr:col>
      <xdr:colOff>561975</xdr:colOff>
      <xdr:row>97</xdr:row>
      <xdr:rowOff>28232</xdr:rowOff>
    </xdr:to>
    <xdr:sp macro="" textlink="">
      <xdr:nvSpPr>
        <xdr:cNvPr id="469" name="フローチャート : 判断 468"/>
        <xdr:cNvSpPr/>
      </xdr:nvSpPr>
      <xdr:spPr>
        <a:xfrm>
          <a:off x="8699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44759</xdr:rowOff>
    </xdr:from>
    <xdr:ext cx="534377" cy="259045"/>
    <xdr:sp macro="" textlink="">
      <xdr:nvSpPr>
        <xdr:cNvPr id="470" name="テキスト ボックス 469"/>
        <xdr:cNvSpPr txBox="1"/>
      </xdr:nvSpPr>
      <xdr:spPr>
        <a:xfrm>
          <a:off x="8483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41,518</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109049</xdr:rowOff>
    </xdr:from>
    <xdr:to>
      <xdr:col>11</xdr:col>
      <xdr:colOff>307975</xdr:colOff>
      <xdr:row>97</xdr:row>
      <xdr:rowOff>102</xdr:rowOff>
    </xdr:to>
    <xdr:cxnSp macro="">
      <xdr:nvCxnSpPr>
        <xdr:cNvPr id="471" name="直線コネクタ 470"/>
        <xdr:cNvCxnSpPr/>
      </xdr:nvCxnSpPr>
      <xdr:spPr>
        <a:xfrm>
          <a:off x="6972300" y="16568249"/>
          <a:ext cx="889000" cy="6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43904</xdr:rowOff>
    </xdr:from>
    <xdr:to>
      <xdr:col>11</xdr:col>
      <xdr:colOff>358775</xdr:colOff>
      <xdr:row>96</xdr:row>
      <xdr:rowOff>145504</xdr:rowOff>
    </xdr:to>
    <xdr:sp macro="" textlink="">
      <xdr:nvSpPr>
        <xdr:cNvPr id="472" name="フローチャート : 判断 471"/>
        <xdr:cNvSpPr/>
      </xdr:nvSpPr>
      <xdr:spPr>
        <a:xfrm>
          <a:off x="7810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162031</xdr:rowOff>
    </xdr:from>
    <xdr:ext cx="534377" cy="259045"/>
    <xdr:sp macro="" textlink="">
      <xdr:nvSpPr>
        <xdr:cNvPr id="473" name="テキスト ボックス 472"/>
        <xdr:cNvSpPr txBox="1"/>
      </xdr:nvSpPr>
      <xdr:spPr>
        <a:xfrm>
          <a:off x="7594111" y="162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44,362</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84080</xdr:rowOff>
    </xdr:from>
    <xdr:to>
      <xdr:col>10</xdr:col>
      <xdr:colOff>155575</xdr:colOff>
      <xdr:row>97</xdr:row>
      <xdr:rowOff>14230</xdr:rowOff>
    </xdr:to>
    <xdr:sp macro="" textlink="">
      <xdr:nvSpPr>
        <xdr:cNvPr id="474" name="フローチャート : 判断 473"/>
        <xdr:cNvSpPr/>
      </xdr:nvSpPr>
      <xdr:spPr>
        <a:xfrm>
          <a:off x="6921500" y="16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5357</xdr:rowOff>
    </xdr:from>
    <xdr:ext cx="534377" cy="259045"/>
    <xdr:sp macro="" textlink="">
      <xdr:nvSpPr>
        <xdr:cNvPr id="475" name="テキスト ボックス 474"/>
        <xdr:cNvSpPr txBox="1"/>
      </xdr:nvSpPr>
      <xdr:spPr>
        <a:xfrm>
          <a:off x="6705111" y="166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113188</xdr:rowOff>
    </xdr:from>
    <xdr:to>
      <xdr:col>15</xdr:col>
      <xdr:colOff>231775</xdr:colOff>
      <xdr:row>97</xdr:row>
      <xdr:rowOff>43338</xdr:rowOff>
    </xdr:to>
    <xdr:sp macro="" textlink="">
      <xdr:nvSpPr>
        <xdr:cNvPr id="481" name="円/楕円 480"/>
        <xdr:cNvSpPr/>
      </xdr:nvSpPr>
      <xdr:spPr>
        <a:xfrm>
          <a:off x="10426700" y="165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91615</xdr:rowOff>
    </xdr:from>
    <xdr:ext cx="534377" cy="259045"/>
    <xdr:sp macro="" textlink="">
      <xdr:nvSpPr>
        <xdr:cNvPr id="482" name="土木費該当値テキスト"/>
        <xdr:cNvSpPr txBox="1"/>
      </xdr:nvSpPr>
      <xdr:spPr>
        <a:xfrm>
          <a:off x="10528300" y="1655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40,725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114788</xdr:rowOff>
    </xdr:from>
    <xdr:to>
      <xdr:col>14</xdr:col>
      <xdr:colOff>79375</xdr:colOff>
      <xdr:row>97</xdr:row>
      <xdr:rowOff>44938</xdr:rowOff>
    </xdr:to>
    <xdr:sp macro="" textlink="">
      <xdr:nvSpPr>
        <xdr:cNvPr id="483" name="円/楕円 482"/>
        <xdr:cNvSpPr/>
      </xdr:nvSpPr>
      <xdr:spPr>
        <a:xfrm>
          <a:off x="9588500" y="1657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61465</xdr:rowOff>
    </xdr:from>
    <xdr:ext cx="534377" cy="259045"/>
    <xdr:sp macro="" textlink="">
      <xdr:nvSpPr>
        <xdr:cNvPr id="484" name="テキスト ボックス 483"/>
        <xdr:cNvSpPr txBox="1"/>
      </xdr:nvSpPr>
      <xdr:spPr>
        <a:xfrm>
          <a:off x="9372111" y="163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40,641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100406</xdr:rowOff>
    </xdr:from>
    <xdr:to>
      <xdr:col>12</xdr:col>
      <xdr:colOff>561975</xdr:colOff>
      <xdr:row>97</xdr:row>
      <xdr:rowOff>30556</xdr:rowOff>
    </xdr:to>
    <xdr:sp macro="" textlink="">
      <xdr:nvSpPr>
        <xdr:cNvPr id="485" name="円/楕円 484"/>
        <xdr:cNvSpPr/>
      </xdr:nvSpPr>
      <xdr:spPr>
        <a:xfrm>
          <a:off x="8699500" y="165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21683</xdr:rowOff>
    </xdr:from>
    <xdr:ext cx="534377" cy="259045"/>
    <xdr:sp macro="" textlink="">
      <xdr:nvSpPr>
        <xdr:cNvPr id="486" name="テキスト ボックス 485"/>
        <xdr:cNvSpPr txBox="1"/>
      </xdr:nvSpPr>
      <xdr:spPr>
        <a:xfrm>
          <a:off x="8483111" y="1665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41,396</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120752</xdr:rowOff>
    </xdr:from>
    <xdr:to>
      <xdr:col>11</xdr:col>
      <xdr:colOff>358775</xdr:colOff>
      <xdr:row>97</xdr:row>
      <xdr:rowOff>50902</xdr:rowOff>
    </xdr:to>
    <xdr:sp macro="" textlink="">
      <xdr:nvSpPr>
        <xdr:cNvPr id="487" name="円/楕円 486"/>
        <xdr:cNvSpPr/>
      </xdr:nvSpPr>
      <xdr:spPr>
        <a:xfrm>
          <a:off x="7810500" y="165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42029</xdr:rowOff>
    </xdr:from>
    <xdr:ext cx="534377" cy="259045"/>
    <xdr:sp macro="" textlink="">
      <xdr:nvSpPr>
        <xdr:cNvPr id="488" name="テキスト ボックス 487"/>
        <xdr:cNvSpPr txBox="1"/>
      </xdr:nvSpPr>
      <xdr:spPr>
        <a:xfrm>
          <a:off x="7594111" y="1667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40,328</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58249</xdr:rowOff>
    </xdr:from>
    <xdr:to>
      <xdr:col>10</xdr:col>
      <xdr:colOff>155575</xdr:colOff>
      <xdr:row>96</xdr:row>
      <xdr:rowOff>159849</xdr:rowOff>
    </xdr:to>
    <xdr:sp macro="" textlink="">
      <xdr:nvSpPr>
        <xdr:cNvPr id="489" name="円/楕円 488"/>
        <xdr:cNvSpPr/>
      </xdr:nvSpPr>
      <xdr:spPr>
        <a:xfrm>
          <a:off x="6921500" y="1651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4926</xdr:rowOff>
    </xdr:from>
    <xdr:ext cx="534377" cy="259045"/>
    <xdr:sp macro="" textlink="">
      <xdr:nvSpPr>
        <xdr:cNvPr id="490" name="テキスト ボックス 489"/>
        <xdr:cNvSpPr txBox="1"/>
      </xdr:nvSpPr>
      <xdr:spPr>
        <a:xfrm>
          <a:off x="6705111" y="1629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43,609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136761</xdr:rowOff>
    </xdr:from>
    <xdr:to>
      <xdr:col>23</xdr:col>
      <xdr:colOff>516889</xdr:colOff>
      <xdr:row>39</xdr:row>
      <xdr:rowOff>21318</xdr:rowOff>
    </xdr:to>
    <xdr:cxnSp macro="">
      <xdr:nvCxnSpPr>
        <xdr:cNvPr id="517" name="直線コネクタ 516"/>
        <xdr:cNvCxnSpPr/>
      </xdr:nvCxnSpPr>
      <xdr:spPr>
        <a:xfrm flipV="1">
          <a:off x="16317595" y="5108811"/>
          <a:ext cx="1269"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25145</xdr:rowOff>
    </xdr:from>
    <xdr:ext cx="469744" cy="259045"/>
    <xdr:sp macro="" textlink="">
      <xdr:nvSpPr>
        <xdr:cNvPr id="518" name="消防費最小値テキスト"/>
        <xdr:cNvSpPr txBox="1"/>
      </xdr:nvSpPr>
      <xdr:spPr>
        <a:xfrm>
          <a:off x="16370300" y="671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8,475</a:t>
          </a:r>
          <a:endParaRPr kumimoji="1" lang="ja-JP" altLang="en-US" sz="1000" b="1">
            <a:latin typeface="ＭＳ Ｐゴシック"/>
          </a:endParaRPr>
        </a:p>
      </xdr:txBody>
    </xdr:sp>
    <xdr:clientData/>
  </xdr:oneCellAnchor>
  <xdr:twoCellAnchor>
    <xdr:from>
      <xdr:col>23</xdr:col>
      <xdr:colOff>428625</xdr:colOff>
      <xdr:row>39</xdr:row>
      <xdr:rowOff>21318</xdr:rowOff>
    </xdr:from>
    <xdr:to>
      <xdr:col>23</xdr:col>
      <xdr:colOff>606425</xdr:colOff>
      <xdr:row>39</xdr:row>
      <xdr:rowOff>21318</xdr:rowOff>
    </xdr:to>
    <xdr:cxnSp macro="">
      <xdr:nvCxnSpPr>
        <xdr:cNvPr id="519" name="直線コネクタ 518"/>
        <xdr:cNvCxnSpPr/>
      </xdr:nvCxnSpPr>
      <xdr:spPr>
        <a:xfrm>
          <a:off x="16230600" y="670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83438</xdr:rowOff>
    </xdr:from>
    <xdr:ext cx="534377" cy="259045"/>
    <xdr:sp macro="" textlink="">
      <xdr:nvSpPr>
        <xdr:cNvPr id="520" name="消防費最大値テキスト"/>
        <xdr:cNvSpPr txBox="1"/>
      </xdr:nvSpPr>
      <xdr:spPr>
        <a:xfrm>
          <a:off x="16370300" y="48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18,268</a:t>
          </a:r>
          <a:endParaRPr kumimoji="1" lang="ja-JP" altLang="en-US" sz="1000" b="1">
            <a:latin typeface="ＭＳ Ｐゴシック"/>
          </a:endParaRPr>
        </a:p>
      </xdr:txBody>
    </xdr:sp>
    <xdr:clientData/>
  </xdr:oneCellAnchor>
  <xdr:twoCellAnchor>
    <xdr:from>
      <xdr:col>23</xdr:col>
      <xdr:colOff>428625</xdr:colOff>
      <xdr:row>29</xdr:row>
      <xdr:rowOff>136761</xdr:rowOff>
    </xdr:from>
    <xdr:to>
      <xdr:col>23</xdr:col>
      <xdr:colOff>606425</xdr:colOff>
      <xdr:row>29</xdr:row>
      <xdr:rowOff>136761</xdr:rowOff>
    </xdr:to>
    <xdr:cxnSp macro="">
      <xdr:nvCxnSpPr>
        <xdr:cNvPr id="521" name="直線コネクタ 520"/>
        <xdr:cNvCxnSpPr/>
      </xdr:nvCxnSpPr>
      <xdr:spPr>
        <a:xfrm>
          <a:off x="16230600" y="51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4826</xdr:rowOff>
    </xdr:from>
    <xdr:to>
      <xdr:col>23</xdr:col>
      <xdr:colOff>517525</xdr:colOff>
      <xdr:row>32</xdr:row>
      <xdr:rowOff>27686</xdr:rowOff>
    </xdr:to>
    <xdr:cxnSp macro="">
      <xdr:nvCxnSpPr>
        <xdr:cNvPr id="522" name="直線コネクタ 521"/>
        <xdr:cNvCxnSpPr/>
      </xdr:nvCxnSpPr>
      <xdr:spPr>
        <a:xfrm>
          <a:off x="15481300" y="5148326"/>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96392</xdr:rowOff>
    </xdr:from>
    <xdr:ext cx="534377" cy="259045"/>
    <xdr:sp macro="" textlink="">
      <xdr:nvSpPr>
        <xdr:cNvPr id="523" name="消防費平均値テキスト"/>
        <xdr:cNvSpPr txBox="1"/>
      </xdr:nvSpPr>
      <xdr:spPr>
        <a:xfrm>
          <a:off x="16370300" y="609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11,772</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117965</xdr:rowOff>
    </xdr:from>
    <xdr:to>
      <xdr:col>23</xdr:col>
      <xdr:colOff>568325</xdr:colOff>
      <xdr:row>36</xdr:row>
      <xdr:rowOff>48115</xdr:rowOff>
    </xdr:to>
    <xdr:sp macro="" textlink="">
      <xdr:nvSpPr>
        <xdr:cNvPr id="524" name="フローチャート : 判断 523"/>
        <xdr:cNvSpPr/>
      </xdr:nvSpPr>
      <xdr:spPr>
        <a:xfrm>
          <a:off x="162687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4826</xdr:rowOff>
    </xdr:from>
    <xdr:to>
      <xdr:col>22</xdr:col>
      <xdr:colOff>365125</xdr:colOff>
      <xdr:row>30</xdr:row>
      <xdr:rowOff>49076</xdr:rowOff>
    </xdr:to>
    <xdr:cxnSp macro="">
      <xdr:nvCxnSpPr>
        <xdr:cNvPr id="525" name="直線コネクタ 524"/>
        <xdr:cNvCxnSpPr/>
      </xdr:nvCxnSpPr>
      <xdr:spPr>
        <a:xfrm flipV="1">
          <a:off x="14592300" y="5148326"/>
          <a:ext cx="889000" cy="4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74694</xdr:rowOff>
    </xdr:from>
    <xdr:to>
      <xdr:col>22</xdr:col>
      <xdr:colOff>415925</xdr:colOff>
      <xdr:row>35</xdr:row>
      <xdr:rowOff>4844</xdr:rowOff>
    </xdr:to>
    <xdr:sp macro="" textlink="">
      <xdr:nvSpPr>
        <xdr:cNvPr id="526" name="フローチャート : 判断 525"/>
        <xdr:cNvSpPr/>
      </xdr:nvSpPr>
      <xdr:spPr>
        <a:xfrm>
          <a:off x="15430500" y="590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167421</xdr:rowOff>
    </xdr:from>
    <xdr:ext cx="534377" cy="259045"/>
    <xdr:sp macro="" textlink="">
      <xdr:nvSpPr>
        <xdr:cNvPr id="527" name="テキスト ボックス 526"/>
        <xdr:cNvSpPr txBox="1"/>
      </xdr:nvSpPr>
      <xdr:spPr>
        <a:xfrm>
          <a:off x="15214111" y="59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13,087</a:t>
          </a:r>
          <a:endParaRPr kumimoji="1" lang="ja-JP" altLang="en-US" sz="1000" b="1">
            <a:solidFill>
              <a:srgbClr val="000080"/>
            </a:solidFill>
            <a:latin typeface="ＭＳ Ｐゴシック"/>
          </a:endParaRPr>
        </a:p>
      </xdr:txBody>
    </xdr:sp>
    <xdr:clientData/>
  </xdr:oneCellAnchor>
  <xdr:twoCellAnchor>
    <xdr:from>
      <xdr:col>19</xdr:col>
      <xdr:colOff>644525</xdr:colOff>
      <xdr:row>30</xdr:row>
      <xdr:rowOff>49076</xdr:rowOff>
    </xdr:from>
    <xdr:to>
      <xdr:col>21</xdr:col>
      <xdr:colOff>161925</xdr:colOff>
      <xdr:row>31</xdr:row>
      <xdr:rowOff>103614</xdr:rowOff>
    </xdr:to>
    <xdr:cxnSp macro="">
      <xdr:nvCxnSpPr>
        <xdr:cNvPr id="528" name="直線コネクタ 527"/>
        <xdr:cNvCxnSpPr/>
      </xdr:nvCxnSpPr>
      <xdr:spPr>
        <a:xfrm flipV="1">
          <a:off x="13703300" y="5192576"/>
          <a:ext cx="889000" cy="22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34</xdr:row>
      <xdr:rowOff>122700</xdr:rowOff>
    </xdr:from>
    <xdr:to>
      <xdr:col>21</xdr:col>
      <xdr:colOff>212725</xdr:colOff>
      <xdr:row>35</xdr:row>
      <xdr:rowOff>52850</xdr:rowOff>
    </xdr:to>
    <xdr:sp macro="" textlink="">
      <xdr:nvSpPr>
        <xdr:cNvPr id="529" name="フローチャート : 判断 528"/>
        <xdr:cNvSpPr/>
      </xdr:nvSpPr>
      <xdr:spPr>
        <a:xfrm>
          <a:off x="14541500" y="59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43977</xdr:rowOff>
    </xdr:from>
    <xdr:ext cx="534377" cy="259045"/>
    <xdr:sp macro="" textlink="">
      <xdr:nvSpPr>
        <xdr:cNvPr id="530" name="テキスト ボックス 529"/>
        <xdr:cNvSpPr txBox="1"/>
      </xdr:nvSpPr>
      <xdr:spPr>
        <a:xfrm>
          <a:off x="14325111" y="604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12,793</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19685</xdr:rowOff>
    </xdr:from>
    <xdr:to>
      <xdr:col>19</xdr:col>
      <xdr:colOff>644525</xdr:colOff>
      <xdr:row>31</xdr:row>
      <xdr:rowOff>103614</xdr:rowOff>
    </xdr:to>
    <xdr:cxnSp macro="">
      <xdr:nvCxnSpPr>
        <xdr:cNvPr id="531" name="直線コネクタ 530"/>
        <xdr:cNvCxnSpPr/>
      </xdr:nvCxnSpPr>
      <xdr:spPr>
        <a:xfrm>
          <a:off x="12814300" y="5334635"/>
          <a:ext cx="889000" cy="8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23096</xdr:rowOff>
    </xdr:from>
    <xdr:to>
      <xdr:col>20</xdr:col>
      <xdr:colOff>9525</xdr:colOff>
      <xdr:row>35</xdr:row>
      <xdr:rowOff>124696</xdr:rowOff>
    </xdr:to>
    <xdr:sp macro="" textlink="">
      <xdr:nvSpPr>
        <xdr:cNvPr id="532" name="フローチャート : 判断 531"/>
        <xdr:cNvSpPr/>
      </xdr:nvSpPr>
      <xdr:spPr>
        <a:xfrm>
          <a:off x="13652500" y="60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115823</xdr:rowOff>
    </xdr:from>
    <xdr:ext cx="534377" cy="259045"/>
    <xdr:sp macro="" textlink="">
      <xdr:nvSpPr>
        <xdr:cNvPr id="533" name="テキスト ボックス 532"/>
        <xdr:cNvSpPr txBox="1"/>
      </xdr:nvSpPr>
      <xdr:spPr>
        <a:xfrm>
          <a:off x="13436111" y="611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12,353</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86287</xdr:rowOff>
    </xdr:from>
    <xdr:to>
      <xdr:col>18</xdr:col>
      <xdr:colOff>492125</xdr:colOff>
      <xdr:row>36</xdr:row>
      <xdr:rowOff>16437</xdr:rowOff>
    </xdr:to>
    <xdr:sp macro="" textlink="">
      <xdr:nvSpPr>
        <xdr:cNvPr id="534" name="フローチャート : 判断 533"/>
        <xdr:cNvSpPr/>
      </xdr:nvSpPr>
      <xdr:spPr>
        <a:xfrm>
          <a:off x="12763500" y="60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7564</xdr:rowOff>
    </xdr:from>
    <xdr:ext cx="534377" cy="259045"/>
    <xdr:sp macro="" textlink="">
      <xdr:nvSpPr>
        <xdr:cNvPr id="535" name="テキスト ボックス 534"/>
        <xdr:cNvSpPr txBox="1"/>
      </xdr:nvSpPr>
      <xdr:spPr>
        <a:xfrm>
          <a:off x="12547111" y="617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31</xdr:row>
      <xdr:rowOff>148336</xdr:rowOff>
    </xdr:from>
    <xdr:to>
      <xdr:col>23</xdr:col>
      <xdr:colOff>568325</xdr:colOff>
      <xdr:row>32</xdr:row>
      <xdr:rowOff>78486</xdr:rowOff>
    </xdr:to>
    <xdr:sp macro="" textlink="">
      <xdr:nvSpPr>
        <xdr:cNvPr id="541" name="円/楕円 540"/>
        <xdr:cNvSpPr/>
      </xdr:nvSpPr>
      <xdr:spPr>
        <a:xfrm>
          <a:off x="16268700" y="546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171213</xdr:rowOff>
    </xdr:from>
    <xdr:ext cx="534377" cy="259045"/>
    <xdr:sp macro="" textlink="">
      <xdr:nvSpPr>
        <xdr:cNvPr id="542" name="消防費該当値テキスト"/>
        <xdr:cNvSpPr txBox="1"/>
      </xdr:nvSpPr>
      <xdr:spPr>
        <a:xfrm>
          <a:off x="16370300" y="531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15,786</a:t>
          </a:r>
          <a:endParaRPr kumimoji="1" lang="ja-JP" altLang="en-US" sz="1000" b="1">
            <a:solidFill>
              <a:srgbClr val="FF0000"/>
            </a:solidFill>
            <a:latin typeface="ＭＳ Ｐゴシック"/>
          </a:endParaRPr>
        </a:p>
      </xdr:txBody>
    </xdr:sp>
    <xdr:clientData/>
  </xdr:oneCellAnchor>
  <xdr:twoCellAnchor>
    <xdr:from>
      <xdr:col>22</xdr:col>
      <xdr:colOff>314325</xdr:colOff>
      <xdr:row>29</xdr:row>
      <xdr:rowOff>125476</xdr:rowOff>
    </xdr:from>
    <xdr:to>
      <xdr:col>22</xdr:col>
      <xdr:colOff>415925</xdr:colOff>
      <xdr:row>30</xdr:row>
      <xdr:rowOff>55626</xdr:rowOff>
    </xdr:to>
    <xdr:sp macro="" textlink="">
      <xdr:nvSpPr>
        <xdr:cNvPr id="543" name="円/楕円 542"/>
        <xdr:cNvSpPr/>
      </xdr:nvSpPr>
      <xdr:spPr>
        <a:xfrm>
          <a:off x="15430500" y="509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28</xdr:row>
      <xdr:rowOff>72153</xdr:rowOff>
    </xdr:from>
    <xdr:ext cx="534377" cy="259045"/>
    <xdr:sp macro="" textlink="">
      <xdr:nvSpPr>
        <xdr:cNvPr id="544" name="テキスト ボックス 543"/>
        <xdr:cNvSpPr txBox="1"/>
      </xdr:nvSpPr>
      <xdr:spPr>
        <a:xfrm>
          <a:off x="15214111" y="487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18,026</a:t>
          </a:r>
          <a:endParaRPr kumimoji="1" lang="ja-JP" altLang="en-US" sz="1000" b="1">
            <a:solidFill>
              <a:srgbClr val="FF0000"/>
            </a:solidFill>
            <a:latin typeface="ＭＳ Ｐゴシック"/>
          </a:endParaRPr>
        </a:p>
      </xdr:txBody>
    </xdr:sp>
    <xdr:clientData/>
  </xdr:oneCellAnchor>
  <xdr:twoCellAnchor>
    <xdr:from>
      <xdr:col>21</xdr:col>
      <xdr:colOff>111125</xdr:colOff>
      <xdr:row>29</xdr:row>
      <xdr:rowOff>169726</xdr:rowOff>
    </xdr:from>
    <xdr:to>
      <xdr:col>21</xdr:col>
      <xdr:colOff>212725</xdr:colOff>
      <xdr:row>30</xdr:row>
      <xdr:rowOff>99876</xdr:rowOff>
    </xdr:to>
    <xdr:sp macro="" textlink="">
      <xdr:nvSpPr>
        <xdr:cNvPr id="545" name="円/楕円 544"/>
        <xdr:cNvSpPr/>
      </xdr:nvSpPr>
      <xdr:spPr>
        <a:xfrm>
          <a:off x="14541500" y="51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28</xdr:row>
      <xdr:rowOff>116403</xdr:rowOff>
    </xdr:from>
    <xdr:ext cx="534377" cy="259045"/>
    <xdr:sp macro="" textlink="">
      <xdr:nvSpPr>
        <xdr:cNvPr id="546" name="テキスト ボックス 545"/>
        <xdr:cNvSpPr txBox="1"/>
      </xdr:nvSpPr>
      <xdr:spPr>
        <a:xfrm>
          <a:off x="14325111" y="491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17,755</a:t>
          </a:r>
          <a:endParaRPr kumimoji="1" lang="ja-JP" altLang="en-US" sz="1000" b="1">
            <a:solidFill>
              <a:srgbClr val="FF0000"/>
            </a:solidFill>
            <a:latin typeface="ＭＳ Ｐゴシック"/>
          </a:endParaRPr>
        </a:p>
      </xdr:txBody>
    </xdr:sp>
    <xdr:clientData/>
  </xdr:oneCellAnchor>
  <xdr:twoCellAnchor>
    <xdr:from>
      <xdr:col>19</xdr:col>
      <xdr:colOff>593725</xdr:colOff>
      <xdr:row>31</xdr:row>
      <xdr:rowOff>52814</xdr:rowOff>
    </xdr:from>
    <xdr:to>
      <xdr:col>20</xdr:col>
      <xdr:colOff>9525</xdr:colOff>
      <xdr:row>31</xdr:row>
      <xdr:rowOff>154414</xdr:rowOff>
    </xdr:to>
    <xdr:sp macro="" textlink="">
      <xdr:nvSpPr>
        <xdr:cNvPr id="547" name="円/楕円 546"/>
        <xdr:cNvSpPr/>
      </xdr:nvSpPr>
      <xdr:spPr>
        <a:xfrm>
          <a:off x="13652500" y="536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29</xdr:row>
      <xdr:rowOff>170941</xdr:rowOff>
    </xdr:from>
    <xdr:ext cx="534377" cy="259045"/>
    <xdr:sp macro="" textlink="">
      <xdr:nvSpPr>
        <xdr:cNvPr id="548" name="テキスト ボックス 547"/>
        <xdr:cNvSpPr txBox="1"/>
      </xdr:nvSpPr>
      <xdr:spPr>
        <a:xfrm>
          <a:off x="13436111" y="51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16,371</a:t>
          </a:r>
          <a:endParaRPr kumimoji="1" lang="ja-JP" altLang="en-US" sz="1000" b="1">
            <a:solidFill>
              <a:srgbClr val="FF0000"/>
            </a:solidFill>
            <a:latin typeface="ＭＳ Ｐゴシック"/>
          </a:endParaRPr>
        </a:p>
      </xdr:txBody>
    </xdr:sp>
    <xdr:clientData/>
  </xdr:oneCellAnchor>
  <xdr:twoCellAnchor>
    <xdr:from>
      <xdr:col>18</xdr:col>
      <xdr:colOff>390525</xdr:colOff>
      <xdr:row>30</xdr:row>
      <xdr:rowOff>140335</xdr:rowOff>
    </xdr:from>
    <xdr:to>
      <xdr:col>18</xdr:col>
      <xdr:colOff>492125</xdr:colOff>
      <xdr:row>31</xdr:row>
      <xdr:rowOff>70485</xdr:rowOff>
    </xdr:to>
    <xdr:sp macro="" textlink="">
      <xdr:nvSpPr>
        <xdr:cNvPr id="549" name="円/楕円 548"/>
        <xdr:cNvSpPr/>
      </xdr:nvSpPr>
      <xdr:spPr>
        <a:xfrm>
          <a:off x="12763500" y="528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29</xdr:row>
      <xdr:rowOff>87012</xdr:rowOff>
    </xdr:from>
    <xdr:ext cx="534377" cy="259045"/>
    <xdr:sp macro="" textlink="">
      <xdr:nvSpPr>
        <xdr:cNvPr id="550" name="テキスト ボックス 549"/>
        <xdr:cNvSpPr txBox="1"/>
      </xdr:nvSpPr>
      <xdr:spPr>
        <a:xfrm>
          <a:off x="12547111" y="505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96815</xdr:rowOff>
    </xdr:from>
    <xdr:to>
      <xdr:col>23</xdr:col>
      <xdr:colOff>516889</xdr:colOff>
      <xdr:row>57</xdr:row>
      <xdr:rowOff>167658</xdr:rowOff>
    </xdr:to>
    <xdr:cxnSp macro="">
      <xdr:nvCxnSpPr>
        <xdr:cNvPr id="573" name="直線コネクタ 572"/>
        <xdr:cNvCxnSpPr/>
      </xdr:nvCxnSpPr>
      <xdr:spPr>
        <a:xfrm flipV="1">
          <a:off x="16317595" y="8669315"/>
          <a:ext cx="1269"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35</xdr:rowOff>
    </xdr:from>
    <xdr:ext cx="534377" cy="259045"/>
    <xdr:sp macro="" textlink="">
      <xdr:nvSpPr>
        <xdr:cNvPr id="574" name="教育費最小値テキスト"/>
        <xdr:cNvSpPr txBox="1"/>
      </xdr:nvSpPr>
      <xdr:spPr>
        <a:xfrm>
          <a:off x="16370300" y="99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26,277</a:t>
          </a:r>
          <a:endParaRPr kumimoji="1" lang="ja-JP" altLang="en-US" sz="1000" b="1">
            <a:latin typeface="ＭＳ Ｐゴシック"/>
          </a:endParaRPr>
        </a:p>
      </xdr:txBody>
    </xdr:sp>
    <xdr:clientData/>
  </xdr:oneCellAnchor>
  <xdr:twoCellAnchor>
    <xdr:from>
      <xdr:col>23</xdr:col>
      <xdr:colOff>428625</xdr:colOff>
      <xdr:row>57</xdr:row>
      <xdr:rowOff>167658</xdr:rowOff>
    </xdr:from>
    <xdr:to>
      <xdr:col>23</xdr:col>
      <xdr:colOff>606425</xdr:colOff>
      <xdr:row>57</xdr:row>
      <xdr:rowOff>167658</xdr:rowOff>
    </xdr:to>
    <xdr:cxnSp macro="">
      <xdr:nvCxnSpPr>
        <xdr:cNvPr id="575" name="直線コネクタ 574"/>
        <xdr:cNvCxnSpPr/>
      </xdr:nvCxnSpPr>
      <xdr:spPr>
        <a:xfrm>
          <a:off x="16230600" y="994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43492</xdr:rowOff>
    </xdr:from>
    <xdr:ext cx="534377" cy="259045"/>
    <xdr:sp macro="" textlink="">
      <xdr:nvSpPr>
        <xdr:cNvPr id="576" name="教育費最大値テキスト"/>
        <xdr:cNvSpPr txBox="1"/>
      </xdr:nvSpPr>
      <xdr:spPr>
        <a:xfrm>
          <a:off x="16370300" y="84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81,876</a:t>
          </a:r>
          <a:endParaRPr kumimoji="1" lang="ja-JP" altLang="en-US" sz="1000" b="1">
            <a:latin typeface="ＭＳ Ｐゴシック"/>
          </a:endParaRPr>
        </a:p>
      </xdr:txBody>
    </xdr:sp>
    <xdr:clientData/>
  </xdr:oneCellAnchor>
  <xdr:twoCellAnchor>
    <xdr:from>
      <xdr:col>23</xdr:col>
      <xdr:colOff>428625</xdr:colOff>
      <xdr:row>50</xdr:row>
      <xdr:rowOff>96815</xdr:rowOff>
    </xdr:from>
    <xdr:to>
      <xdr:col>23</xdr:col>
      <xdr:colOff>606425</xdr:colOff>
      <xdr:row>50</xdr:row>
      <xdr:rowOff>96815</xdr:rowOff>
    </xdr:to>
    <xdr:cxnSp macro="">
      <xdr:nvCxnSpPr>
        <xdr:cNvPr id="577" name="直線コネクタ 576"/>
        <xdr:cNvCxnSpPr/>
      </xdr:nvCxnSpPr>
      <xdr:spPr>
        <a:xfrm>
          <a:off x="16230600" y="866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123195</xdr:rowOff>
    </xdr:from>
    <xdr:to>
      <xdr:col>23</xdr:col>
      <xdr:colOff>517525</xdr:colOff>
      <xdr:row>57</xdr:row>
      <xdr:rowOff>43437</xdr:rowOff>
    </xdr:to>
    <xdr:cxnSp macro="">
      <xdr:nvCxnSpPr>
        <xdr:cNvPr id="578" name="直線コネクタ 577"/>
        <xdr:cNvCxnSpPr/>
      </xdr:nvCxnSpPr>
      <xdr:spPr>
        <a:xfrm>
          <a:off x="15481300" y="9724395"/>
          <a:ext cx="838200" cy="9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162732</xdr:rowOff>
    </xdr:from>
    <xdr:ext cx="534377" cy="259045"/>
    <xdr:sp macro="" textlink="">
      <xdr:nvSpPr>
        <xdr:cNvPr id="579" name="教育費平均値テキスト"/>
        <xdr:cNvSpPr txBox="1"/>
      </xdr:nvSpPr>
      <xdr:spPr>
        <a:xfrm>
          <a:off x="16370300" y="942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40,271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139855</xdr:rowOff>
    </xdr:from>
    <xdr:to>
      <xdr:col>23</xdr:col>
      <xdr:colOff>568325</xdr:colOff>
      <xdr:row>56</xdr:row>
      <xdr:rowOff>70005</xdr:rowOff>
    </xdr:to>
    <xdr:sp macro="" textlink="">
      <xdr:nvSpPr>
        <xdr:cNvPr id="580" name="フローチャート : 判断 579"/>
        <xdr:cNvSpPr/>
      </xdr:nvSpPr>
      <xdr:spPr>
        <a:xfrm>
          <a:off x="162687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123195</xdr:rowOff>
    </xdr:from>
    <xdr:to>
      <xdr:col>22</xdr:col>
      <xdr:colOff>365125</xdr:colOff>
      <xdr:row>57</xdr:row>
      <xdr:rowOff>6060</xdr:rowOff>
    </xdr:to>
    <xdr:cxnSp macro="">
      <xdr:nvCxnSpPr>
        <xdr:cNvPr id="581" name="直線コネクタ 580"/>
        <xdr:cNvCxnSpPr/>
      </xdr:nvCxnSpPr>
      <xdr:spPr>
        <a:xfrm flipV="1">
          <a:off x="14592300" y="9724395"/>
          <a:ext cx="889000" cy="5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19245</xdr:rowOff>
    </xdr:from>
    <xdr:to>
      <xdr:col>22</xdr:col>
      <xdr:colOff>415925</xdr:colOff>
      <xdr:row>56</xdr:row>
      <xdr:rowOff>120845</xdr:rowOff>
    </xdr:to>
    <xdr:sp macro="" textlink="">
      <xdr:nvSpPr>
        <xdr:cNvPr id="582" name="フローチャート : 判断 581"/>
        <xdr:cNvSpPr/>
      </xdr:nvSpPr>
      <xdr:spPr>
        <a:xfrm>
          <a:off x="15430500" y="96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137372</xdr:rowOff>
    </xdr:from>
    <xdr:ext cx="534377" cy="259045"/>
    <xdr:sp macro="" textlink="">
      <xdr:nvSpPr>
        <xdr:cNvPr id="583" name="テキスト ボックス 582"/>
        <xdr:cNvSpPr txBox="1"/>
      </xdr:nvSpPr>
      <xdr:spPr>
        <a:xfrm>
          <a:off x="15214111" y="939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38,047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6060</xdr:rowOff>
    </xdr:from>
    <xdr:to>
      <xdr:col>21</xdr:col>
      <xdr:colOff>161925</xdr:colOff>
      <xdr:row>57</xdr:row>
      <xdr:rowOff>89225</xdr:rowOff>
    </xdr:to>
    <xdr:cxnSp macro="">
      <xdr:nvCxnSpPr>
        <xdr:cNvPr id="584" name="直線コネクタ 583"/>
        <xdr:cNvCxnSpPr/>
      </xdr:nvCxnSpPr>
      <xdr:spPr>
        <a:xfrm flipV="1">
          <a:off x="13703300" y="9778710"/>
          <a:ext cx="889000" cy="8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30035</xdr:rowOff>
    </xdr:from>
    <xdr:to>
      <xdr:col>21</xdr:col>
      <xdr:colOff>212725</xdr:colOff>
      <xdr:row>56</xdr:row>
      <xdr:rowOff>131635</xdr:rowOff>
    </xdr:to>
    <xdr:sp macro="" textlink="">
      <xdr:nvSpPr>
        <xdr:cNvPr id="585" name="フローチャート : 判断 584"/>
        <xdr:cNvSpPr/>
      </xdr:nvSpPr>
      <xdr:spPr>
        <a:xfrm>
          <a:off x="14541500" y="96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148162</xdr:rowOff>
    </xdr:from>
    <xdr:ext cx="534377" cy="259045"/>
    <xdr:sp macro="" textlink="">
      <xdr:nvSpPr>
        <xdr:cNvPr id="586" name="テキスト ボックス 585"/>
        <xdr:cNvSpPr txBox="1"/>
      </xdr:nvSpPr>
      <xdr:spPr>
        <a:xfrm>
          <a:off x="14325111" y="940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37,575</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53997</xdr:rowOff>
    </xdr:from>
    <xdr:to>
      <xdr:col>19</xdr:col>
      <xdr:colOff>644525</xdr:colOff>
      <xdr:row>57</xdr:row>
      <xdr:rowOff>89225</xdr:rowOff>
    </xdr:to>
    <xdr:cxnSp macro="">
      <xdr:nvCxnSpPr>
        <xdr:cNvPr id="587" name="直線コネクタ 586"/>
        <xdr:cNvCxnSpPr/>
      </xdr:nvCxnSpPr>
      <xdr:spPr>
        <a:xfrm>
          <a:off x="12814300" y="9826647"/>
          <a:ext cx="889000" cy="3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86020</xdr:rowOff>
    </xdr:from>
    <xdr:to>
      <xdr:col>20</xdr:col>
      <xdr:colOff>9525</xdr:colOff>
      <xdr:row>57</xdr:row>
      <xdr:rowOff>16170</xdr:rowOff>
    </xdr:to>
    <xdr:sp macro="" textlink="">
      <xdr:nvSpPr>
        <xdr:cNvPr id="588" name="フローチャート : 判断 587"/>
        <xdr:cNvSpPr/>
      </xdr:nvSpPr>
      <xdr:spPr>
        <a:xfrm>
          <a:off x="13652500" y="96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32697</xdr:rowOff>
    </xdr:from>
    <xdr:ext cx="534377" cy="259045"/>
    <xdr:sp macro="" textlink="">
      <xdr:nvSpPr>
        <xdr:cNvPr id="589" name="テキスト ボックス 588"/>
        <xdr:cNvSpPr txBox="1"/>
      </xdr:nvSpPr>
      <xdr:spPr>
        <a:xfrm>
          <a:off x="13436111" y="946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103370</xdr:rowOff>
    </xdr:from>
    <xdr:to>
      <xdr:col>18</xdr:col>
      <xdr:colOff>492125</xdr:colOff>
      <xdr:row>57</xdr:row>
      <xdr:rowOff>33520</xdr:rowOff>
    </xdr:to>
    <xdr:sp macro="" textlink="">
      <xdr:nvSpPr>
        <xdr:cNvPr id="590" name="フローチャート : 判断 589"/>
        <xdr:cNvSpPr/>
      </xdr:nvSpPr>
      <xdr:spPr>
        <a:xfrm>
          <a:off x="12763500" y="970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50047</xdr:rowOff>
    </xdr:from>
    <xdr:ext cx="534377" cy="259045"/>
    <xdr:sp macro="" textlink="">
      <xdr:nvSpPr>
        <xdr:cNvPr id="591" name="テキスト ボックス 590"/>
        <xdr:cNvSpPr txBox="1"/>
      </xdr:nvSpPr>
      <xdr:spPr>
        <a:xfrm>
          <a:off x="12547111" y="947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164087</xdr:rowOff>
    </xdr:from>
    <xdr:to>
      <xdr:col>23</xdr:col>
      <xdr:colOff>568325</xdr:colOff>
      <xdr:row>57</xdr:row>
      <xdr:rowOff>94237</xdr:rowOff>
    </xdr:to>
    <xdr:sp macro="" textlink="">
      <xdr:nvSpPr>
        <xdr:cNvPr id="597" name="円/楕円 596"/>
        <xdr:cNvSpPr/>
      </xdr:nvSpPr>
      <xdr:spPr>
        <a:xfrm>
          <a:off x="16268700" y="976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79014</xdr:rowOff>
    </xdr:from>
    <xdr:ext cx="534377" cy="259045"/>
    <xdr:sp macro="" textlink="">
      <xdr:nvSpPr>
        <xdr:cNvPr id="598" name="教育費該当値テキスト"/>
        <xdr:cNvSpPr txBox="1"/>
      </xdr:nvSpPr>
      <xdr:spPr>
        <a:xfrm>
          <a:off x="16370300" y="968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31,711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72395</xdr:rowOff>
    </xdr:from>
    <xdr:to>
      <xdr:col>22</xdr:col>
      <xdr:colOff>415925</xdr:colOff>
      <xdr:row>57</xdr:row>
      <xdr:rowOff>2545</xdr:rowOff>
    </xdr:to>
    <xdr:sp macro="" textlink="">
      <xdr:nvSpPr>
        <xdr:cNvPr id="599" name="円/楕円 598"/>
        <xdr:cNvSpPr/>
      </xdr:nvSpPr>
      <xdr:spPr>
        <a:xfrm>
          <a:off x="15430500" y="967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165122</xdr:rowOff>
    </xdr:from>
    <xdr:ext cx="534377" cy="259045"/>
    <xdr:sp macro="" textlink="">
      <xdr:nvSpPr>
        <xdr:cNvPr id="600" name="テキスト ボックス 599"/>
        <xdr:cNvSpPr txBox="1"/>
      </xdr:nvSpPr>
      <xdr:spPr>
        <a:xfrm>
          <a:off x="15214111" y="976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35,722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126710</xdr:rowOff>
    </xdr:from>
    <xdr:to>
      <xdr:col>21</xdr:col>
      <xdr:colOff>212725</xdr:colOff>
      <xdr:row>57</xdr:row>
      <xdr:rowOff>56860</xdr:rowOff>
    </xdr:to>
    <xdr:sp macro="" textlink="">
      <xdr:nvSpPr>
        <xdr:cNvPr id="601" name="円/楕円 600"/>
        <xdr:cNvSpPr/>
      </xdr:nvSpPr>
      <xdr:spPr>
        <a:xfrm>
          <a:off x="14541500" y="97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47987</xdr:rowOff>
    </xdr:from>
    <xdr:ext cx="534377" cy="259045"/>
    <xdr:sp macro="" textlink="">
      <xdr:nvSpPr>
        <xdr:cNvPr id="602" name="テキスト ボックス 601"/>
        <xdr:cNvSpPr txBox="1"/>
      </xdr:nvSpPr>
      <xdr:spPr>
        <a:xfrm>
          <a:off x="14325111" y="982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33,346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38425</xdr:rowOff>
    </xdr:from>
    <xdr:to>
      <xdr:col>20</xdr:col>
      <xdr:colOff>9525</xdr:colOff>
      <xdr:row>57</xdr:row>
      <xdr:rowOff>140025</xdr:rowOff>
    </xdr:to>
    <xdr:sp macro="" textlink="">
      <xdr:nvSpPr>
        <xdr:cNvPr id="603" name="円/楕円 602"/>
        <xdr:cNvSpPr/>
      </xdr:nvSpPr>
      <xdr:spPr>
        <a:xfrm>
          <a:off x="13652500" y="98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131152</xdr:rowOff>
    </xdr:from>
    <xdr:ext cx="534377" cy="259045"/>
    <xdr:sp macro="" textlink="">
      <xdr:nvSpPr>
        <xdr:cNvPr id="604" name="テキスト ボックス 603"/>
        <xdr:cNvSpPr txBox="1"/>
      </xdr:nvSpPr>
      <xdr:spPr>
        <a:xfrm>
          <a:off x="13436111" y="990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29,708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3197</xdr:rowOff>
    </xdr:from>
    <xdr:to>
      <xdr:col>18</xdr:col>
      <xdr:colOff>492125</xdr:colOff>
      <xdr:row>57</xdr:row>
      <xdr:rowOff>104797</xdr:rowOff>
    </xdr:to>
    <xdr:sp macro="" textlink="">
      <xdr:nvSpPr>
        <xdr:cNvPr id="605" name="円/楕円 604"/>
        <xdr:cNvSpPr/>
      </xdr:nvSpPr>
      <xdr:spPr>
        <a:xfrm>
          <a:off x="12763500" y="977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95924</xdr:rowOff>
    </xdr:from>
    <xdr:ext cx="534377" cy="259045"/>
    <xdr:sp macro="" textlink="">
      <xdr:nvSpPr>
        <xdr:cNvPr id="606" name="テキスト ボックス 605"/>
        <xdr:cNvSpPr txBox="1"/>
      </xdr:nvSpPr>
      <xdr:spPr>
        <a:xfrm>
          <a:off x="12547111" y="986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31,249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30625</xdr:rowOff>
    </xdr:from>
    <xdr:to>
      <xdr:col>23</xdr:col>
      <xdr:colOff>516889</xdr:colOff>
      <xdr:row>79</xdr:row>
      <xdr:rowOff>98879</xdr:rowOff>
    </xdr:to>
    <xdr:cxnSp macro="">
      <xdr:nvCxnSpPr>
        <xdr:cNvPr id="632" name="直線コネクタ 631"/>
        <xdr:cNvCxnSpPr/>
      </xdr:nvCxnSpPr>
      <xdr:spPr>
        <a:xfrm flipV="1">
          <a:off x="16317595" y="12032125"/>
          <a:ext cx="1269" cy="161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108864</xdr:rowOff>
    </xdr:from>
    <xdr:ext cx="249299" cy="259045"/>
    <xdr:sp macro="" textlink="">
      <xdr:nvSpPr>
        <xdr:cNvPr id="633" name="災害復旧費最小値テキスト"/>
        <xdr:cNvSpPr txBox="1"/>
      </xdr:nvSpPr>
      <xdr:spPr>
        <a:xfrm>
          <a:off x="16370300" y="1365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148752</xdr:rowOff>
    </xdr:from>
    <xdr:ext cx="534377" cy="259045"/>
    <xdr:sp macro="" textlink="">
      <xdr:nvSpPr>
        <xdr:cNvPr id="635" name="災害復旧費最大値テキスト"/>
        <xdr:cNvSpPr txBox="1"/>
      </xdr:nvSpPr>
      <xdr:spPr>
        <a:xfrm>
          <a:off x="16370300" y="118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70</xdr:row>
      <xdr:rowOff>30625</xdr:rowOff>
    </xdr:from>
    <xdr:to>
      <xdr:col>23</xdr:col>
      <xdr:colOff>606425</xdr:colOff>
      <xdr:row>70</xdr:row>
      <xdr:rowOff>30625</xdr:rowOff>
    </xdr:to>
    <xdr:cxnSp macro="">
      <xdr:nvCxnSpPr>
        <xdr:cNvPr id="636" name="直線コネクタ 635"/>
        <xdr:cNvCxnSpPr/>
      </xdr:nvCxnSpPr>
      <xdr:spPr>
        <a:xfrm>
          <a:off x="16230600" y="1203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27620</xdr:rowOff>
    </xdr:from>
    <xdr:to>
      <xdr:col>23</xdr:col>
      <xdr:colOff>517525</xdr:colOff>
      <xdr:row>79</xdr:row>
      <xdr:rowOff>98062</xdr:rowOff>
    </xdr:to>
    <xdr:cxnSp macro="">
      <xdr:nvCxnSpPr>
        <xdr:cNvPr id="637" name="直線コネクタ 636"/>
        <xdr:cNvCxnSpPr/>
      </xdr:nvCxnSpPr>
      <xdr:spPr>
        <a:xfrm flipV="1">
          <a:off x="15481300" y="13572170"/>
          <a:ext cx="838200" cy="7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153314</xdr:rowOff>
    </xdr:from>
    <xdr:ext cx="469744" cy="259045"/>
    <xdr:sp macro="" textlink="">
      <xdr:nvSpPr>
        <xdr:cNvPr id="638" name="災害復旧費平均値テキスト"/>
        <xdr:cNvSpPr txBox="1"/>
      </xdr:nvSpPr>
      <xdr:spPr>
        <a:xfrm>
          <a:off x="16370300" y="13526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3437</xdr:rowOff>
    </xdr:from>
    <xdr:to>
      <xdr:col>23</xdr:col>
      <xdr:colOff>568325</xdr:colOff>
      <xdr:row>79</xdr:row>
      <xdr:rowOff>105037</xdr:rowOff>
    </xdr:to>
    <xdr:sp macro="" textlink="">
      <xdr:nvSpPr>
        <xdr:cNvPr id="639" name="フローチャート : 判断 638"/>
        <xdr:cNvSpPr/>
      </xdr:nvSpPr>
      <xdr:spPr>
        <a:xfrm>
          <a:off x="162687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98062</xdr:rowOff>
    </xdr:from>
    <xdr:to>
      <xdr:col>22</xdr:col>
      <xdr:colOff>365125</xdr:colOff>
      <xdr:row>79</xdr:row>
      <xdr:rowOff>98160</xdr:rowOff>
    </xdr:to>
    <xdr:cxnSp macro="">
      <xdr:nvCxnSpPr>
        <xdr:cNvPr id="640" name="直線コネクタ 639"/>
        <xdr:cNvCxnSpPr/>
      </xdr:nvCxnSpPr>
      <xdr:spPr>
        <a:xfrm flipV="1">
          <a:off x="14592300" y="13642612"/>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38119</xdr:rowOff>
    </xdr:from>
    <xdr:to>
      <xdr:col>22</xdr:col>
      <xdr:colOff>415925</xdr:colOff>
      <xdr:row>79</xdr:row>
      <xdr:rowOff>139719</xdr:rowOff>
    </xdr:to>
    <xdr:sp macro="" textlink="">
      <xdr:nvSpPr>
        <xdr:cNvPr id="641" name="フローチャート : 判断 640"/>
        <xdr:cNvSpPr/>
      </xdr:nvSpPr>
      <xdr:spPr>
        <a:xfrm>
          <a:off x="15430500" y="1358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156246</xdr:rowOff>
    </xdr:from>
    <xdr:ext cx="378565" cy="259045"/>
    <xdr:sp macro="" textlink="">
      <xdr:nvSpPr>
        <xdr:cNvPr id="642" name="テキスト ボックス 641"/>
        <xdr:cNvSpPr txBox="1"/>
      </xdr:nvSpPr>
      <xdr:spPr>
        <a:xfrm>
          <a:off x="15292017" y="13357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92184</xdr:rowOff>
    </xdr:from>
    <xdr:to>
      <xdr:col>21</xdr:col>
      <xdr:colOff>161925</xdr:colOff>
      <xdr:row>79</xdr:row>
      <xdr:rowOff>98160</xdr:rowOff>
    </xdr:to>
    <xdr:cxnSp macro="">
      <xdr:nvCxnSpPr>
        <xdr:cNvPr id="643" name="直線コネクタ 642"/>
        <xdr:cNvCxnSpPr/>
      </xdr:nvCxnSpPr>
      <xdr:spPr>
        <a:xfrm>
          <a:off x="13703300" y="13636734"/>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37497</xdr:rowOff>
    </xdr:from>
    <xdr:to>
      <xdr:col>21</xdr:col>
      <xdr:colOff>212725</xdr:colOff>
      <xdr:row>79</xdr:row>
      <xdr:rowOff>139097</xdr:rowOff>
    </xdr:to>
    <xdr:sp macro="" textlink="">
      <xdr:nvSpPr>
        <xdr:cNvPr id="644" name="フローチャート : 判断 643"/>
        <xdr:cNvSpPr/>
      </xdr:nvSpPr>
      <xdr:spPr>
        <a:xfrm>
          <a:off x="14541500" y="135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155624</xdr:rowOff>
    </xdr:from>
    <xdr:ext cx="378565" cy="259045"/>
    <xdr:sp macro="" textlink="">
      <xdr:nvSpPr>
        <xdr:cNvPr id="645" name="テキスト ボックス 644"/>
        <xdr:cNvSpPr txBox="1"/>
      </xdr:nvSpPr>
      <xdr:spPr>
        <a:xfrm>
          <a:off x="14403017" y="13357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92184</xdr:rowOff>
    </xdr:from>
    <xdr:to>
      <xdr:col>19</xdr:col>
      <xdr:colOff>644525</xdr:colOff>
      <xdr:row>79</xdr:row>
      <xdr:rowOff>97310</xdr:rowOff>
    </xdr:to>
    <xdr:cxnSp macro="">
      <xdr:nvCxnSpPr>
        <xdr:cNvPr id="646" name="直線コネクタ 645"/>
        <xdr:cNvCxnSpPr/>
      </xdr:nvCxnSpPr>
      <xdr:spPr>
        <a:xfrm flipV="1">
          <a:off x="12814300" y="13636734"/>
          <a:ext cx="889000" cy="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33905</xdr:rowOff>
    </xdr:from>
    <xdr:to>
      <xdr:col>20</xdr:col>
      <xdr:colOff>9525</xdr:colOff>
      <xdr:row>79</xdr:row>
      <xdr:rowOff>135505</xdr:rowOff>
    </xdr:to>
    <xdr:sp macro="" textlink="">
      <xdr:nvSpPr>
        <xdr:cNvPr id="647" name="フローチャート : 判断 646"/>
        <xdr:cNvSpPr/>
      </xdr:nvSpPr>
      <xdr:spPr>
        <a:xfrm>
          <a:off x="13652500" y="1357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152032</xdr:rowOff>
    </xdr:from>
    <xdr:ext cx="378565" cy="259045"/>
    <xdr:sp macro="" textlink="">
      <xdr:nvSpPr>
        <xdr:cNvPr id="648" name="テキスト ボックス 647"/>
        <xdr:cNvSpPr txBox="1"/>
      </xdr:nvSpPr>
      <xdr:spPr>
        <a:xfrm>
          <a:off x="13514017" y="13353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16238</xdr:rowOff>
    </xdr:from>
    <xdr:to>
      <xdr:col>18</xdr:col>
      <xdr:colOff>492125</xdr:colOff>
      <xdr:row>79</xdr:row>
      <xdr:rowOff>117838</xdr:rowOff>
    </xdr:to>
    <xdr:sp macro="" textlink="">
      <xdr:nvSpPr>
        <xdr:cNvPr id="649" name="フローチャート : 判断 648"/>
        <xdr:cNvSpPr/>
      </xdr:nvSpPr>
      <xdr:spPr>
        <a:xfrm>
          <a:off x="12763500" y="1356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77</xdr:row>
      <xdr:rowOff>134365</xdr:rowOff>
    </xdr:from>
    <xdr:ext cx="378565" cy="259045"/>
    <xdr:sp macro="" textlink="">
      <xdr:nvSpPr>
        <xdr:cNvPr id="650" name="テキスト ボックス 649"/>
        <xdr:cNvSpPr txBox="1"/>
      </xdr:nvSpPr>
      <xdr:spPr>
        <a:xfrm>
          <a:off x="12625017" y="13336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148270</xdr:rowOff>
    </xdr:from>
    <xdr:to>
      <xdr:col>23</xdr:col>
      <xdr:colOff>568325</xdr:colOff>
      <xdr:row>79</xdr:row>
      <xdr:rowOff>78420</xdr:rowOff>
    </xdr:to>
    <xdr:sp macro="" textlink="">
      <xdr:nvSpPr>
        <xdr:cNvPr id="656" name="円/楕円 655"/>
        <xdr:cNvSpPr/>
      </xdr:nvSpPr>
      <xdr:spPr>
        <a:xfrm>
          <a:off x="16268700" y="135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107647</xdr:rowOff>
    </xdr:from>
    <xdr:ext cx="469744" cy="259045"/>
    <xdr:sp macro="" textlink="">
      <xdr:nvSpPr>
        <xdr:cNvPr id="657" name="災害復旧費該当値テキスト"/>
        <xdr:cNvSpPr txBox="1"/>
      </xdr:nvSpPr>
      <xdr:spPr>
        <a:xfrm>
          <a:off x="16370300" y="1330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2,182</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47262</xdr:rowOff>
    </xdr:from>
    <xdr:to>
      <xdr:col>22</xdr:col>
      <xdr:colOff>415925</xdr:colOff>
      <xdr:row>79</xdr:row>
      <xdr:rowOff>148862</xdr:rowOff>
    </xdr:to>
    <xdr:sp macro="" textlink="">
      <xdr:nvSpPr>
        <xdr:cNvPr id="658" name="円/楕円 657"/>
        <xdr:cNvSpPr/>
      </xdr:nvSpPr>
      <xdr:spPr>
        <a:xfrm>
          <a:off x="15430500" y="1359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139989</xdr:rowOff>
    </xdr:from>
    <xdr:ext cx="313932" cy="259045"/>
    <xdr:sp macro="" textlink="">
      <xdr:nvSpPr>
        <xdr:cNvPr id="659" name="テキスト ボックス 658"/>
        <xdr:cNvSpPr txBox="1"/>
      </xdr:nvSpPr>
      <xdr:spPr>
        <a:xfrm>
          <a:off x="15324333" y="13684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47360</xdr:rowOff>
    </xdr:from>
    <xdr:to>
      <xdr:col>21</xdr:col>
      <xdr:colOff>212725</xdr:colOff>
      <xdr:row>79</xdr:row>
      <xdr:rowOff>148960</xdr:rowOff>
    </xdr:to>
    <xdr:sp macro="" textlink="">
      <xdr:nvSpPr>
        <xdr:cNvPr id="660" name="円/楕円 659"/>
        <xdr:cNvSpPr/>
      </xdr:nvSpPr>
      <xdr:spPr>
        <a:xfrm>
          <a:off x="14541500" y="135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140087</xdr:rowOff>
    </xdr:from>
    <xdr:ext cx="313932" cy="259045"/>
    <xdr:sp macro="" textlink="">
      <xdr:nvSpPr>
        <xdr:cNvPr id="661" name="テキスト ボックス 660"/>
        <xdr:cNvSpPr txBox="1"/>
      </xdr:nvSpPr>
      <xdr:spPr>
        <a:xfrm>
          <a:off x="14435333" y="13684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41384</xdr:rowOff>
    </xdr:from>
    <xdr:to>
      <xdr:col>20</xdr:col>
      <xdr:colOff>9525</xdr:colOff>
      <xdr:row>79</xdr:row>
      <xdr:rowOff>142984</xdr:rowOff>
    </xdr:to>
    <xdr:sp macro="" textlink="">
      <xdr:nvSpPr>
        <xdr:cNvPr id="662" name="円/楕円 661"/>
        <xdr:cNvSpPr/>
      </xdr:nvSpPr>
      <xdr:spPr>
        <a:xfrm>
          <a:off x="13652500" y="1358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134111</xdr:rowOff>
    </xdr:from>
    <xdr:ext cx="378565" cy="259045"/>
    <xdr:sp macro="" textlink="">
      <xdr:nvSpPr>
        <xdr:cNvPr id="663" name="テキスト ボックス 662"/>
        <xdr:cNvSpPr txBox="1"/>
      </xdr:nvSpPr>
      <xdr:spPr>
        <a:xfrm>
          <a:off x="13514017" y="1367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46510</xdr:rowOff>
    </xdr:from>
    <xdr:to>
      <xdr:col>18</xdr:col>
      <xdr:colOff>492125</xdr:colOff>
      <xdr:row>79</xdr:row>
      <xdr:rowOff>148110</xdr:rowOff>
    </xdr:to>
    <xdr:sp macro="" textlink="">
      <xdr:nvSpPr>
        <xdr:cNvPr id="664" name="円/楕円 663"/>
        <xdr:cNvSpPr/>
      </xdr:nvSpPr>
      <xdr:spPr>
        <a:xfrm>
          <a:off x="12763500" y="1359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139237</xdr:rowOff>
    </xdr:from>
    <xdr:ext cx="313932" cy="259045"/>
    <xdr:sp macro="" textlink="">
      <xdr:nvSpPr>
        <xdr:cNvPr id="665" name="テキスト ボックス 664"/>
        <xdr:cNvSpPr txBox="1"/>
      </xdr:nvSpPr>
      <xdr:spPr>
        <a:xfrm>
          <a:off x="12657333" y="1368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139700</xdr:rowOff>
    </xdr:from>
    <xdr:to>
      <xdr:col>24</xdr:col>
      <xdr:colOff>644525</xdr:colOff>
      <xdr:row>99</xdr:row>
      <xdr:rowOff>139700</xdr:rowOff>
    </xdr:to>
    <xdr:cxnSp macro="">
      <xdr:nvCxnSpPr>
        <xdr:cNvPr id="677" name="直線コネクタ 676"/>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168927</xdr:rowOff>
    </xdr:from>
    <xdr:ext cx="531299" cy="259045"/>
    <xdr:sp macro="" textlink="">
      <xdr:nvSpPr>
        <xdr:cNvPr id="678" name="テキスト ボックス 677"/>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79" name="直線コネクタ 678"/>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80" name="テキスト ボックス 679"/>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81" name="直線コネクタ 680"/>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82" name="テキスト ボックス 681"/>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85" name="直線コネクタ 684"/>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86" name="テキスト ボックス 685"/>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87" name="直線コネクタ 68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90</xdr:row>
      <xdr:rowOff>111777</xdr:rowOff>
    </xdr:from>
    <xdr:ext cx="531299" cy="259045"/>
    <xdr:sp macro="" textlink="">
      <xdr:nvSpPr>
        <xdr:cNvPr id="688" name="テキスト ボックス 687"/>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89" name="直線コネクタ 688"/>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88</xdr:row>
      <xdr:rowOff>168927</xdr:rowOff>
    </xdr:from>
    <xdr:ext cx="531299" cy="259045"/>
    <xdr:sp macro="" textlink="">
      <xdr:nvSpPr>
        <xdr:cNvPr id="690" name="テキスト ボックス 689"/>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17599</xdr:rowOff>
    </xdr:from>
    <xdr:to>
      <xdr:col>23</xdr:col>
      <xdr:colOff>516889</xdr:colOff>
      <xdr:row>98</xdr:row>
      <xdr:rowOff>112610</xdr:rowOff>
    </xdr:to>
    <xdr:cxnSp macro="">
      <xdr:nvCxnSpPr>
        <xdr:cNvPr id="694" name="直線コネクタ 693"/>
        <xdr:cNvCxnSpPr/>
      </xdr:nvCxnSpPr>
      <xdr:spPr>
        <a:xfrm flipV="1">
          <a:off x="16317595" y="15619549"/>
          <a:ext cx="1269" cy="129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116437</xdr:rowOff>
    </xdr:from>
    <xdr:ext cx="534377" cy="259045"/>
    <xdr:sp macro="" textlink="">
      <xdr:nvSpPr>
        <xdr:cNvPr id="695" name="公債費最小値テキスト"/>
        <xdr:cNvSpPr txBox="1"/>
      </xdr:nvSpPr>
      <xdr:spPr>
        <a:xfrm>
          <a:off x="16370300" y="1691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98</xdr:row>
      <xdr:rowOff>112610</xdr:rowOff>
    </xdr:from>
    <xdr:to>
      <xdr:col>23</xdr:col>
      <xdr:colOff>606425</xdr:colOff>
      <xdr:row>98</xdr:row>
      <xdr:rowOff>112610</xdr:rowOff>
    </xdr:to>
    <xdr:cxnSp macro="">
      <xdr:nvCxnSpPr>
        <xdr:cNvPr id="696" name="直線コネクタ 695"/>
        <xdr:cNvCxnSpPr/>
      </xdr:nvCxnSpPr>
      <xdr:spPr>
        <a:xfrm>
          <a:off x="16230600" y="169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135726</xdr:rowOff>
    </xdr:from>
    <xdr:ext cx="534377" cy="259045"/>
    <xdr:sp macro="" textlink="">
      <xdr:nvSpPr>
        <xdr:cNvPr id="697" name="公債費最大値テキスト"/>
        <xdr:cNvSpPr txBox="1"/>
      </xdr:nvSpPr>
      <xdr:spPr>
        <a:xfrm>
          <a:off x="16370300" y="1539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91</xdr:row>
      <xdr:rowOff>17599</xdr:rowOff>
    </xdr:from>
    <xdr:to>
      <xdr:col>23</xdr:col>
      <xdr:colOff>606425</xdr:colOff>
      <xdr:row>91</xdr:row>
      <xdr:rowOff>17599</xdr:rowOff>
    </xdr:to>
    <xdr:cxnSp macro="">
      <xdr:nvCxnSpPr>
        <xdr:cNvPr id="698" name="直線コネクタ 697"/>
        <xdr:cNvCxnSpPr/>
      </xdr:nvCxnSpPr>
      <xdr:spPr>
        <a:xfrm>
          <a:off x="16230600" y="1561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7198</xdr:rowOff>
    </xdr:from>
    <xdr:to>
      <xdr:col>23</xdr:col>
      <xdr:colOff>517525</xdr:colOff>
      <xdr:row>91</xdr:row>
      <xdr:rowOff>17599</xdr:rowOff>
    </xdr:to>
    <xdr:cxnSp macro="">
      <xdr:nvCxnSpPr>
        <xdr:cNvPr id="699" name="直線コネクタ 698"/>
        <xdr:cNvCxnSpPr/>
      </xdr:nvCxnSpPr>
      <xdr:spPr>
        <a:xfrm>
          <a:off x="15481300" y="15609148"/>
          <a:ext cx="8382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112447</xdr:rowOff>
    </xdr:from>
    <xdr:ext cx="534377" cy="259045"/>
    <xdr:sp macro="" textlink="">
      <xdr:nvSpPr>
        <xdr:cNvPr id="700" name="公債費平均値テキスト"/>
        <xdr:cNvSpPr txBox="1"/>
      </xdr:nvSpPr>
      <xdr:spPr>
        <a:xfrm>
          <a:off x="16370300" y="16228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134020</xdr:rowOff>
    </xdr:from>
    <xdr:to>
      <xdr:col>23</xdr:col>
      <xdr:colOff>568325</xdr:colOff>
      <xdr:row>95</xdr:row>
      <xdr:rowOff>64170</xdr:rowOff>
    </xdr:to>
    <xdr:sp macro="" textlink="">
      <xdr:nvSpPr>
        <xdr:cNvPr id="701" name="フローチャート : 判断 700"/>
        <xdr:cNvSpPr/>
      </xdr:nvSpPr>
      <xdr:spPr>
        <a:xfrm>
          <a:off x="162687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72977</xdr:rowOff>
    </xdr:from>
    <xdr:to>
      <xdr:col>22</xdr:col>
      <xdr:colOff>365125</xdr:colOff>
      <xdr:row>91</xdr:row>
      <xdr:rowOff>7198</xdr:rowOff>
    </xdr:to>
    <xdr:cxnSp macro="">
      <xdr:nvCxnSpPr>
        <xdr:cNvPr id="702" name="直線コネクタ 701"/>
        <xdr:cNvCxnSpPr/>
      </xdr:nvCxnSpPr>
      <xdr:spPr>
        <a:xfrm>
          <a:off x="14592300" y="15503477"/>
          <a:ext cx="889000" cy="10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102073</xdr:rowOff>
    </xdr:from>
    <xdr:to>
      <xdr:col>22</xdr:col>
      <xdr:colOff>415925</xdr:colOff>
      <xdr:row>96</xdr:row>
      <xdr:rowOff>32223</xdr:rowOff>
    </xdr:to>
    <xdr:sp macro="" textlink="">
      <xdr:nvSpPr>
        <xdr:cNvPr id="703" name="フローチャート : 判断 702"/>
        <xdr:cNvSpPr/>
      </xdr:nvSpPr>
      <xdr:spPr>
        <a:xfrm>
          <a:off x="15430500" y="1638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23350</xdr:rowOff>
    </xdr:from>
    <xdr:ext cx="534377" cy="259045"/>
    <xdr:sp macro="" textlink="">
      <xdr:nvSpPr>
        <xdr:cNvPr id="704" name="テキスト ボックス 703"/>
        <xdr:cNvSpPr txBox="1"/>
      </xdr:nvSpPr>
      <xdr:spPr>
        <a:xfrm>
          <a:off x="15214111" y="1648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33,539</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72977</xdr:rowOff>
    </xdr:from>
    <xdr:to>
      <xdr:col>21</xdr:col>
      <xdr:colOff>161925</xdr:colOff>
      <xdr:row>90</xdr:row>
      <xdr:rowOff>149644</xdr:rowOff>
    </xdr:to>
    <xdr:cxnSp macro="">
      <xdr:nvCxnSpPr>
        <xdr:cNvPr id="705" name="直線コネクタ 704"/>
        <xdr:cNvCxnSpPr/>
      </xdr:nvCxnSpPr>
      <xdr:spPr>
        <a:xfrm flipV="1">
          <a:off x="13703300" y="15503477"/>
          <a:ext cx="889000" cy="7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49952</xdr:rowOff>
    </xdr:from>
    <xdr:to>
      <xdr:col>21</xdr:col>
      <xdr:colOff>212725</xdr:colOff>
      <xdr:row>95</xdr:row>
      <xdr:rowOff>151552</xdr:rowOff>
    </xdr:to>
    <xdr:sp macro="" textlink="">
      <xdr:nvSpPr>
        <xdr:cNvPr id="706" name="フローチャート : 判断 705"/>
        <xdr:cNvSpPr/>
      </xdr:nvSpPr>
      <xdr:spPr>
        <a:xfrm>
          <a:off x="14541500" y="1633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142679</xdr:rowOff>
    </xdr:from>
    <xdr:ext cx="534377" cy="259045"/>
    <xdr:sp macro="" textlink="">
      <xdr:nvSpPr>
        <xdr:cNvPr id="707" name="テキスト ボックス 706"/>
        <xdr:cNvSpPr txBox="1"/>
      </xdr:nvSpPr>
      <xdr:spPr>
        <a:xfrm>
          <a:off x="14325111" y="164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35,363</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149644</xdr:rowOff>
    </xdr:from>
    <xdr:to>
      <xdr:col>19</xdr:col>
      <xdr:colOff>644525</xdr:colOff>
      <xdr:row>90</xdr:row>
      <xdr:rowOff>150930</xdr:rowOff>
    </xdr:to>
    <xdr:cxnSp macro="">
      <xdr:nvCxnSpPr>
        <xdr:cNvPr id="708" name="直線コネクタ 707"/>
        <xdr:cNvCxnSpPr/>
      </xdr:nvCxnSpPr>
      <xdr:spPr>
        <a:xfrm flipV="1">
          <a:off x="12814300" y="15580144"/>
          <a:ext cx="889000" cy="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52239</xdr:rowOff>
    </xdr:from>
    <xdr:to>
      <xdr:col>20</xdr:col>
      <xdr:colOff>9525</xdr:colOff>
      <xdr:row>95</xdr:row>
      <xdr:rowOff>153839</xdr:rowOff>
    </xdr:to>
    <xdr:sp macro="" textlink="">
      <xdr:nvSpPr>
        <xdr:cNvPr id="709" name="フローチャート : 判断 708"/>
        <xdr:cNvSpPr/>
      </xdr:nvSpPr>
      <xdr:spPr>
        <a:xfrm>
          <a:off x="13652500" y="16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144966</xdr:rowOff>
    </xdr:from>
    <xdr:ext cx="534377" cy="259045"/>
    <xdr:sp macro="" textlink="">
      <xdr:nvSpPr>
        <xdr:cNvPr id="710" name="テキスト ボックス 709"/>
        <xdr:cNvSpPr txBox="1"/>
      </xdr:nvSpPr>
      <xdr:spPr>
        <a:xfrm>
          <a:off x="13436111" y="1643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59096</xdr:rowOff>
    </xdr:from>
    <xdr:to>
      <xdr:col>18</xdr:col>
      <xdr:colOff>492125</xdr:colOff>
      <xdr:row>95</xdr:row>
      <xdr:rowOff>160696</xdr:rowOff>
    </xdr:to>
    <xdr:sp macro="" textlink="">
      <xdr:nvSpPr>
        <xdr:cNvPr id="711" name="フローチャート : 判断 710"/>
        <xdr:cNvSpPr/>
      </xdr:nvSpPr>
      <xdr:spPr>
        <a:xfrm>
          <a:off x="12763500" y="163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151823</xdr:rowOff>
    </xdr:from>
    <xdr:ext cx="534377" cy="259045"/>
    <xdr:sp macro="" textlink="">
      <xdr:nvSpPr>
        <xdr:cNvPr id="712" name="テキスト ボックス 711"/>
        <xdr:cNvSpPr txBox="1"/>
      </xdr:nvSpPr>
      <xdr:spPr>
        <a:xfrm>
          <a:off x="12547111" y="164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90</xdr:row>
      <xdr:rowOff>138249</xdr:rowOff>
    </xdr:from>
    <xdr:to>
      <xdr:col>23</xdr:col>
      <xdr:colOff>568325</xdr:colOff>
      <xdr:row>91</xdr:row>
      <xdr:rowOff>68399</xdr:rowOff>
    </xdr:to>
    <xdr:sp macro="" textlink="">
      <xdr:nvSpPr>
        <xdr:cNvPr id="718" name="円/楕円 717"/>
        <xdr:cNvSpPr/>
      </xdr:nvSpPr>
      <xdr:spPr>
        <a:xfrm>
          <a:off x="16268700" y="1556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91276</xdr:rowOff>
    </xdr:from>
    <xdr:ext cx="534377" cy="259045"/>
    <xdr:sp macro="" textlink="">
      <xdr:nvSpPr>
        <xdr:cNvPr id="719" name="公債費該当値テキスト"/>
        <xdr:cNvSpPr txBox="1"/>
      </xdr:nvSpPr>
      <xdr:spPr>
        <a:xfrm>
          <a:off x="16370300" y="155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62,273</a:t>
          </a:r>
          <a:endParaRPr kumimoji="1" lang="ja-JP" altLang="en-US" sz="1000" b="1">
            <a:solidFill>
              <a:srgbClr val="FF0000"/>
            </a:solidFill>
            <a:latin typeface="ＭＳ Ｐゴシック"/>
          </a:endParaRPr>
        </a:p>
      </xdr:txBody>
    </xdr:sp>
    <xdr:clientData/>
  </xdr:oneCellAnchor>
  <xdr:twoCellAnchor>
    <xdr:from>
      <xdr:col>22</xdr:col>
      <xdr:colOff>314325</xdr:colOff>
      <xdr:row>90</xdr:row>
      <xdr:rowOff>127848</xdr:rowOff>
    </xdr:from>
    <xdr:to>
      <xdr:col>22</xdr:col>
      <xdr:colOff>415925</xdr:colOff>
      <xdr:row>91</xdr:row>
      <xdr:rowOff>57998</xdr:rowOff>
    </xdr:to>
    <xdr:sp macro="" textlink="">
      <xdr:nvSpPr>
        <xdr:cNvPr id="720" name="円/楕円 719"/>
        <xdr:cNvSpPr/>
      </xdr:nvSpPr>
      <xdr:spPr>
        <a:xfrm>
          <a:off x="15430500" y="1555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89</xdr:row>
      <xdr:rowOff>74525</xdr:rowOff>
    </xdr:from>
    <xdr:ext cx="534377" cy="259045"/>
    <xdr:sp macro="" textlink="">
      <xdr:nvSpPr>
        <xdr:cNvPr id="721" name="テキスト ボックス 720"/>
        <xdr:cNvSpPr txBox="1"/>
      </xdr:nvSpPr>
      <xdr:spPr>
        <a:xfrm>
          <a:off x="15214111" y="1533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62,637</a:t>
          </a:r>
          <a:endParaRPr kumimoji="1" lang="ja-JP" altLang="en-US" sz="1000" b="1">
            <a:solidFill>
              <a:srgbClr val="FF0000"/>
            </a:solidFill>
            <a:latin typeface="ＭＳ Ｐゴシック"/>
          </a:endParaRPr>
        </a:p>
      </xdr:txBody>
    </xdr:sp>
    <xdr:clientData/>
  </xdr:oneCellAnchor>
  <xdr:twoCellAnchor>
    <xdr:from>
      <xdr:col>21</xdr:col>
      <xdr:colOff>111125</xdr:colOff>
      <xdr:row>90</xdr:row>
      <xdr:rowOff>22177</xdr:rowOff>
    </xdr:from>
    <xdr:to>
      <xdr:col>21</xdr:col>
      <xdr:colOff>212725</xdr:colOff>
      <xdr:row>90</xdr:row>
      <xdr:rowOff>123777</xdr:rowOff>
    </xdr:to>
    <xdr:sp macro="" textlink="">
      <xdr:nvSpPr>
        <xdr:cNvPr id="722" name="円/楕円 721"/>
        <xdr:cNvSpPr/>
      </xdr:nvSpPr>
      <xdr:spPr>
        <a:xfrm>
          <a:off x="14541500" y="1545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140304</xdr:rowOff>
    </xdr:from>
    <xdr:ext cx="534377" cy="259045"/>
    <xdr:sp macro="" textlink="">
      <xdr:nvSpPr>
        <xdr:cNvPr id="723" name="テキスト ボックス 722"/>
        <xdr:cNvSpPr txBox="1"/>
      </xdr:nvSpPr>
      <xdr:spPr>
        <a:xfrm>
          <a:off x="14325111" y="1522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66,335</a:t>
          </a:r>
          <a:endParaRPr kumimoji="1" lang="ja-JP" altLang="en-US" sz="1000" b="1">
            <a:solidFill>
              <a:srgbClr val="FF0000"/>
            </a:solidFill>
            <a:latin typeface="ＭＳ Ｐゴシック"/>
          </a:endParaRPr>
        </a:p>
      </xdr:txBody>
    </xdr:sp>
    <xdr:clientData/>
  </xdr:oneCellAnchor>
  <xdr:twoCellAnchor>
    <xdr:from>
      <xdr:col>19</xdr:col>
      <xdr:colOff>593725</xdr:colOff>
      <xdr:row>90</xdr:row>
      <xdr:rowOff>98844</xdr:rowOff>
    </xdr:from>
    <xdr:to>
      <xdr:col>20</xdr:col>
      <xdr:colOff>9525</xdr:colOff>
      <xdr:row>91</xdr:row>
      <xdr:rowOff>28994</xdr:rowOff>
    </xdr:to>
    <xdr:sp macro="" textlink="">
      <xdr:nvSpPr>
        <xdr:cNvPr id="724" name="円/楕円 723"/>
        <xdr:cNvSpPr/>
      </xdr:nvSpPr>
      <xdr:spPr>
        <a:xfrm>
          <a:off x="13652500" y="1552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89</xdr:row>
      <xdr:rowOff>45521</xdr:rowOff>
    </xdr:from>
    <xdr:ext cx="534377" cy="259045"/>
    <xdr:sp macro="" textlink="">
      <xdr:nvSpPr>
        <xdr:cNvPr id="725" name="テキスト ボックス 724"/>
        <xdr:cNvSpPr txBox="1"/>
      </xdr:nvSpPr>
      <xdr:spPr>
        <a:xfrm>
          <a:off x="13436111" y="1530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63,652</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100130</xdr:rowOff>
    </xdr:from>
    <xdr:to>
      <xdr:col>18</xdr:col>
      <xdr:colOff>492125</xdr:colOff>
      <xdr:row>91</xdr:row>
      <xdr:rowOff>30280</xdr:rowOff>
    </xdr:to>
    <xdr:sp macro="" textlink="">
      <xdr:nvSpPr>
        <xdr:cNvPr id="726" name="円/楕円 725"/>
        <xdr:cNvSpPr/>
      </xdr:nvSpPr>
      <xdr:spPr>
        <a:xfrm>
          <a:off x="12763500" y="155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89</xdr:row>
      <xdr:rowOff>46807</xdr:rowOff>
    </xdr:from>
    <xdr:ext cx="534377" cy="259045"/>
    <xdr:sp macro="" textlink="">
      <xdr:nvSpPr>
        <xdr:cNvPr id="727" name="テキスト ボックス 726"/>
        <xdr:cNvSpPr txBox="1"/>
      </xdr:nvSpPr>
      <xdr:spPr>
        <a:xfrm>
          <a:off x="12547111" y="1530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63,607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41" name="テキスト ボックス 74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3" name="テキスト ボックス 74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5" name="テキスト ボックス 74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7" name="テキスト ボックス 74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39116</xdr:rowOff>
    </xdr:from>
    <xdr:to>
      <xdr:col>32</xdr:col>
      <xdr:colOff>186689</xdr:colOff>
      <xdr:row>39</xdr:row>
      <xdr:rowOff>98878</xdr:rowOff>
    </xdr:to>
    <xdr:cxnSp macro="">
      <xdr:nvCxnSpPr>
        <xdr:cNvPr id="753" name="直線コネクタ 752"/>
        <xdr:cNvCxnSpPr/>
      </xdr:nvCxnSpPr>
      <xdr:spPr>
        <a:xfrm flipV="1">
          <a:off x="22159595" y="5354066"/>
          <a:ext cx="1269" cy="1431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157243</xdr:rowOff>
    </xdr:from>
    <xdr:ext cx="469744" cy="259045"/>
    <xdr:sp macro="" textlink="">
      <xdr:nvSpPr>
        <xdr:cNvPr id="756"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4,383</a:t>
          </a:r>
          <a:endParaRPr kumimoji="1" lang="ja-JP" altLang="en-US" sz="1000" b="1">
            <a:latin typeface="ＭＳ Ｐゴシック"/>
          </a:endParaRPr>
        </a:p>
      </xdr:txBody>
    </xdr:sp>
    <xdr:clientData/>
  </xdr:oneCellAnchor>
  <xdr:twoCellAnchor>
    <xdr:from>
      <xdr:col>32</xdr:col>
      <xdr:colOff>98425</xdr:colOff>
      <xdr:row>31</xdr:row>
      <xdr:rowOff>39116</xdr:rowOff>
    </xdr:from>
    <xdr:to>
      <xdr:col>32</xdr:col>
      <xdr:colOff>276225</xdr:colOff>
      <xdr:row>31</xdr:row>
      <xdr:rowOff>39116</xdr:rowOff>
    </xdr:to>
    <xdr:cxnSp macro="">
      <xdr:nvCxnSpPr>
        <xdr:cNvPr id="757" name="直線コネクタ 756"/>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31</xdr:row>
      <xdr:rowOff>39116</xdr:rowOff>
    </xdr:from>
    <xdr:to>
      <xdr:col>32</xdr:col>
      <xdr:colOff>187325</xdr:colOff>
      <xdr:row>31</xdr:row>
      <xdr:rowOff>68507</xdr:rowOff>
    </xdr:to>
    <xdr:cxnSp macro="">
      <xdr:nvCxnSpPr>
        <xdr:cNvPr id="758" name="直線コネクタ 757"/>
        <xdr:cNvCxnSpPr/>
      </xdr:nvCxnSpPr>
      <xdr:spPr>
        <a:xfrm flipV="1">
          <a:off x="21323300" y="535406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113047</xdr:rowOff>
    </xdr:from>
    <xdr:ext cx="378565" cy="259045"/>
    <xdr:sp macro="" textlink="">
      <xdr:nvSpPr>
        <xdr:cNvPr id="759" name="諸支出金平均値テキスト"/>
        <xdr:cNvSpPr txBox="1"/>
      </xdr:nvSpPr>
      <xdr:spPr>
        <a:xfrm>
          <a:off x="22212300" y="6628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134620</xdr:rowOff>
    </xdr:from>
    <xdr:to>
      <xdr:col>32</xdr:col>
      <xdr:colOff>238125</xdr:colOff>
      <xdr:row>39</xdr:row>
      <xdr:rowOff>64770</xdr:rowOff>
    </xdr:to>
    <xdr:sp macro="" textlink="">
      <xdr:nvSpPr>
        <xdr:cNvPr id="760" name="フローチャート : 判断 759"/>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68507</xdr:rowOff>
    </xdr:from>
    <xdr:to>
      <xdr:col>31</xdr:col>
      <xdr:colOff>34925</xdr:colOff>
      <xdr:row>31</xdr:row>
      <xdr:rowOff>74712</xdr:rowOff>
    </xdr:to>
    <xdr:cxnSp macro="">
      <xdr:nvCxnSpPr>
        <xdr:cNvPr id="761" name="直線コネクタ 760"/>
        <xdr:cNvCxnSpPr/>
      </xdr:nvCxnSpPr>
      <xdr:spPr>
        <a:xfrm flipV="1">
          <a:off x="20434300" y="5383457"/>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130374</xdr:rowOff>
    </xdr:from>
    <xdr:to>
      <xdr:col>31</xdr:col>
      <xdr:colOff>85725</xdr:colOff>
      <xdr:row>39</xdr:row>
      <xdr:rowOff>60524</xdr:rowOff>
    </xdr:to>
    <xdr:sp macro="" textlink="">
      <xdr:nvSpPr>
        <xdr:cNvPr id="762" name="フローチャート : 判断 761"/>
        <xdr:cNvSpPr/>
      </xdr:nvSpPr>
      <xdr:spPr>
        <a:xfrm>
          <a:off x="21272500" y="664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51651</xdr:rowOff>
    </xdr:from>
    <xdr:ext cx="378565" cy="259045"/>
    <xdr:sp macro="" textlink="">
      <xdr:nvSpPr>
        <xdr:cNvPr id="763" name="テキスト ボックス 762"/>
        <xdr:cNvSpPr txBox="1"/>
      </xdr:nvSpPr>
      <xdr:spPr>
        <a:xfrm>
          <a:off x="21134017" y="6738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74712</xdr:rowOff>
    </xdr:from>
    <xdr:to>
      <xdr:col>29</xdr:col>
      <xdr:colOff>517525</xdr:colOff>
      <xdr:row>31</xdr:row>
      <xdr:rowOff>87449</xdr:rowOff>
    </xdr:to>
    <xdr:cxnSp macro="">
      <xdr:nvCxnSpPr>
        <xdr:cNvPr id="764" name="直線コネクタ 763"/>
        <xdr:cNvCxnSpPr/>
      </xdr:nvCxnSpPr>
      <xdr:spPr>
        <a:xfrm flipV="1">
          <a:off x="19545300" y="5389662"/>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100983</xdr:rowOff>
    </xdr:from>
    <xdr:to>
      <xdr:col>29</xdr:col>
      <xdr:colOff>568325</xdr:colOff>
      <xdr:row>39</xdr:row>
      <xdr:rowOff>31133</xdr:rowOff>
    </xdr:to>
    <xdr:sp macro="" textlink="">
      <xdr:nvSpPr>
        <xdr:cNvPr id="765" name="フローチャート : 判断 764"/>
        <xdr:cNvSpPr/>
      </xdr:nvSpPr>
      <xdr:spPr>
        <a:xfrm>
          <a:off x="20383500" y="661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22260</xdr:rowOff>
    </xdr:from>
    <xdr:ext cx="378565" cy="259045"/>
    <xdr:sp macro="" textlink="">
      <xdr:nvSpPr>
        <xdr:cNvPr id="766" name="テキスト ボックス 765"/>
        <xdr:cNvSpPr txBox="1"/>
      </xdr:nvSpPr>
      <xdr:spPr>
        <a:xfrm>
          <a:off x="20245017" y="670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87449</xdr:rowOff>
    </xdr:from>
    <xdr:to>
      <xdr:col>28</xdr:col>
      <xdr:colOff>314325</xdr:colOff>
      <xdr:row>31</xdr:row>
      <xdr:rowOff>102471</xdr:rowOff>
    </xdr:to>
    <xdr:cxnSp macro="">
      <xdr:nvCxnSpPr>
        <xdr:cNvPr id="767" name="直線コネクタ 766"/>
        <xdr:cNvCxnSpPr/>
      </xdr:nvCxnSpPr>
      <xdr:spPr>
        <a:xfrm flipV="1">
          <a:off x="18656300" y="5402399"/>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63101</xdr:rowOff>
    </xdr:from>
    <xdr:to>
      <xdr:col>28</xdr:col>
      <xdr:colOff>365125</xdr:colOff>
      <xdr:row>38</xdr:row>
      <xdr:rowOff>164701</xdr:rowOff>
    </xdr:to>
    <xdr:sp macro="" textlink="">
      <xdr:nvSpPr>
        <xdr:cNvPr id="768" name="フローチャート : 判断 767"/>
        <xdr:cNvSpPr/>
      </xdr:nvSpPr>
      <xdr:spPr>
        <a:xfrm>
          <a:off x="19494500" y="657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155828</xdr:rowOff>
    </xdr:from>
    <xdr:ext cx="378565" cy="259045"/>
    <xdr:sp macro="" textlink="">
      <xdr:nvSpPr>
        <xdr:cNvPr id="769" name="テキスト ボックス 768"/>
        <xdr:cNvSpPr txBox="1"/>
      </xdr:nvSpPr>
      <xdr:spPr>
        <a:xfrm>
          <a:off x="19356017" y="6670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23259</xdr:rowOff>
    </xdr:from>
    <xdr:to>
      <xdr:col>27</xdr:col>
      <xdr:colOff>161925</xdr:colOff>
      <xdr:row>38</xdr:row>
      <xdr:rowOff>124859</xdr:rowOff>
    </xdr:to>
    <xdr:sp macro="" textlink="">
      <xdr:nvSpPr>
        <xdr:cNvPr id="770" name="フローチャート : 判断 769"/>
        <xdr:cNvSpPr/>
      </xdr:nvSpPr>
      <xdr:spPr>
        <a:xfrm>
          <a:off x="18605500" y="653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115986</xdr:rowOff>
    </xdr:from>
    <xdr:ext cx="378565" cy="259045"/>
    <xdr:sp macro="" textlink="">
      <xdr:nvSpPr>
        <xdr:cNvPr id="771" name="テキスト ボックス 770"/>
        <xdr:cNvSpPr txBox="1"/>
      </xdr:nvSpPr>
      <xdr:spPr>
        <a:xfrm>
          <a:off x="18467017" y="6631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30</xdr:row>
      <xdr:rowOff>159766</xdr:rowOff>
    </xdr:from>
    <xdr:to>
      <xdr:col>32</xdr:col>
      <xdr:colOff>238125</xdr:colOff>
      <xdr:row>31</xdr:row>
      <xdr:rowOff>89916</xdr:rowOff>
    </xdr:to>
    <xdr:sp macro="" textlink="">
      <xdr:nvSpPr>
        <xdr:cNvPr id="777" name="円/楕円 776"/>
        <xdr:cNvSpPr/>
      </xdr:nvSpPr>
      <xdr:spPr>
        <a:xfrm>
          <a:off x="22110700" y="530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30</xdr:row>
      <xdr:rowOff>112793</xdr:rowOff>
    </xdr:from>
    <xdr:ext cx="469744" cy="259045"/>
    <xdr:sp macro="" textlink="">
      <xdr:nvSpPr>
        <xdr:cNvPr id="778" name="諸支出金該当値テキスト"/>
        <xdr:cNvSpPr txBox="1"/>
      </xdr:nvSpPr>
      <xdr:spPr>
        <a:xfrm>
          <a:off x="22212300" y="525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4,383</a:t>
          </a:r>
          <a:endParaRPr kumimoji="1" lang="ja-JP" altLang="en-US" sz="1000" b="1">
            <a:solidFill>
              <a:srgbClr val="FF0000"/>
            </a:solidFill>
            <a:latin typeface="ＭＳ Ｐゴシック"/>
          </a:endParaRPr>
        </a:p>
      </xdr:txBody>
    </xdr:sp>
    <xdr:clientData/>
  </xdr:oneCellAnchor>
  <xdr:twoCellAnchor>
    <xdr:from>
      <xdr:col>30</xdr:col>
      <xdr:colOff>669925</xdr:colOff>
      <xdr:row>31</xdr:row>
      <xdr:rowOff>17707</xdr:rowOff>
    </xdr:from>
    <xdr:to>
      <xdr:col>31</xdr:col>
      <xdr:colOff>85725</xdr:colOff>
      <xdr:row>31</xdr:row>
      <xdr:rowOff>119307</xdr:rowOff>
    </xdr:to>
    <xdr:sp macro="" textlink="">
      <xdr:nvSpPr>
        <xdr:cNvPr id="779" name="円/楕円 778"/>
        <xdr:cNvSpPr/>
      </xdr:nvSpPr>
      <xdr:spPr>
        <a:xfrm>
          <a:off x="21272500" y="53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29</xdr:row>
      <xdr:rowOff>135834</xdr:rowOff>
    </xdr:from>
    <xdr:ext cx="469744" cy="259045"/>
    <xdr:sp macro="" textlink="">
      <xdr:nvSpPr>
        <xdr:cNvPr id="780" name="テキスト ボックス 779"/>
        <xdr:cNvSpPr txBox="1"/>
      </xdr:nvSpPr>
      <xdr:spPr>
        <a:xfrm>
          <a:off x="21088427" y="510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4,293</a:t>
          </a:r>
          <a:endParaRPr kumimoji="1" lang="ja-JP" altLang="en-US" sz="1000" b="1">
            <a:solidFill>
              <a:srgbClr val="FF0000"/>
            </a:solidFill>
            <a:latin typeface="ＭＳ Ｐゴシック"/>
          </a:endParaRPr>
        </a:p>
      </xdr:txBody>
    </xdr:sp>
    <xdr:clientData/>
  </xdr:oneCellAnchor>
  <xdr:twoCellAnchor>
    <xdr:from>
      <xdr:col>29</xdr:col>
      <xdr:colOff>466725</xdr:colOff>
      <xdr:row>31</xdr:row>
      <xdr:rowOff>23912</xdr:rowOff>
    </xdr:from>
    <xdr:to>
      <xdr:col>29</xdr:col>
      <xdr:colOff>568325</xdr:colOff>
      <xdr:row>31</xdr:row>
      <xdr:rowOff>125512</xdr:rowOff>
    </xdr:to>
    <xdr:sp macro="" textlink="">
      <xdr:nvSpPr>
        <xdr:cNvPr id="781" name="円/楕円 780"/>
        <xdr:cNvSpPr/>
      </xdr:nvSpPr>
      <xdr:spPr>
        <a:xfrm>
          <a:off x="20383500" y="53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29</xdr:row>
      <xdr:rowOff>142039</xdr:rowOff>
    </xdr:from>
    <xdr:ext cx="469744" cy="259045"/>
    <xdr:sp macro="" textlink="">
      <xdr:nvSpPr>
        <xdr:cNvPr id="782" name="テキスト ボックス 781"/>
        <xdr:cNvSpPr txBox="1"/>
      </xdr:nvSpPr>
      <xdr:spPr>
        <a:xfrm>
          <a:off x="20199427" y="511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4,274</a:t>
          </a:r>
          <a:endParaRPr kumimoji="1" lang="ja-JP" altLang="en-US" sz="1000" b="1">
            <a:solidFill>
              <a:srgbClr val="FF0000"/>
            </a:solidFill>
            <a:latin typeface="ＭＳ Ｐゴシック"/>
          </a:endParaRPr>
        </a:p>
      </xdr:txBody>
    </xdr:sp>
    <xdr:clientData/>
  </xdr:oneCellAnchor>
  <xdr:twoCellAnchor>
    <xdr:from>
      <xdr:col>28</xdr:col>
      <xdr:colOff>263525</xdr:colOff>
      <xdr:row>31</xdr:row>
      <xdr:rowOff>36649</xdr:rowOff>
    </xdr:from>
    <xdr:to>
      <xdr:col>28</xdr:col>
      <xdr:colOff>365125</xdr:colOff>
      <xdr:row>31</xdr:row>
      <xdr:rowOff>138249</xdr:rowOff>
    </xdr:to>
    <xdr:sp macro="" textlink="">
      <xdr:nvSpPr>
        <xdr:cNvPr id="783" name="円/楕円 782"/>
        <xdr:cNvSpPr/>
      </xdr:nvSpPr>
      <xdr:spPr>
        <a:xfrm>
          <a:off x="19494500" y="535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29</xdr:row>
      <xdr:rowOff>154776</xdr:rowOff>
    </xdr:from>
    <xdr:ext cx="469744" cy="259045"/>
    <xdr:sp macro="" textlink="">
      <xdr:nvSpPr>
        <xdr:cNvPr id="784" name="テキスト ボックス 783"/>
        <xdr:cNvSpPr txBox="1"/>
      </xdr:nvSpPr>
      <xdr:spPr>
        <a:xfrm>
          <a:off x="19310427" y="512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4,235</a:t>
          </a:r>
          <a:endParaRPr kumimoji="1" lang="ja-JP" altLang="en-US" sz="1000" b="1">
            <a:solidFill>
              <a:srgbClr val="FF0000"/>
            </a:solidFill>
            <a:latin typeface="ＭＳ Ｐゴシック"/>
          </a:endParaRPr>
        </a:p>
      </xdr:txBody>
    </xdr:sp>
    <xdr:clientData/>
  </xdr:oneCellAnchor>
  <xdr:twoCellAnchor>
    <xdr:from>
      <xdr:col>27</xdr:col>
      <xdr:colOff>60325</xdr:colOff>
      <xdr:row>31</xdr:row>
      <xdr:rowOff>51671</xdr:rowOff>
    </xdr:from>
    <xdr:to>
      <xdr:col>27</xdr:col>
      <xdr:colOff>161925</xdr:colOff>
      <xdr:row>31</xdr:row>
      <xdr:rowOff>153271</xdr:rowOff>
    </xdr:to>
    <xdr:sp macro="" textlink="">
      <xdr:nvSpPr>
        <xdr:cNvPr id="785" name="円/楕円 784"/>
        <xdr:cNvSpPr/>
      </xdr:nvSpPr>
      <xdr:spPr>
        <a:xfrm>
          <a:off x="18605500" y="536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29</xdr:row>
      <xdr:rowOff>169798</xdr:rowOff>
    </xdr:from>
    <xdr:ext cx="469744" cy="259045"/>
    <xdr:sp macro="" textlink="">
      <xdr:nvSpPr>
        <xdr:cNvPr id="786" name="テキスト ボックス 785"/>
        <xdr:cNvSpPr txBox="1"/>
      </xdr:nvSpPr>
      <xdr:spPr>
        <a:xfrm>
          <a:off x="18421427" y="514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目的別歳出の住民一人当たりのコストで見ると，総務費，民生費，衛生費，土木費などは，類似団体平均値とほぼ同水準となっているが，議会費，労働費は，類似団体内の最大値となっている。</a:t>
          </a:r>
        </a:p>
        <a:p>
          <a:r>
            <a:rPr kumimoji="1" lang="ja-JP" altLang="en-US" sz="1300">
              <a:latin typeface="ＭＳ Ｐゴシック"/>
            </a:rPr>
            <a:t>　中でも，公債費については，過去の投資的事業の財源として発行した地方債や合併に伴う承継などより，元利償還金の歳出に占める割合が大きいことが要因となっており，類似団体内の最大値となっている。</a:t>
          </a:r>
        </a:p>
        <a:p>
          <a:r>
            <a:rPr kumimoji="1" lang="ja-JP" altLang="en-US" sz="1300">
              <a:latin typeface="ＭＳ Ｐゴシック"/>
            </a:rPr>
            <a:t>　また，諸支出金については，債務負担行為による天応第２期埋立地の用地取得にかかるもので，毎年度の取得額が高額であるため，これも類似団体内での最大値となっている。</a:t>
          </a:r>
          <a:endParaRPr kumimoji="1" lang="en-US" altLang="ja-JP" sz="1300">
            <a:latin typeface="ＭＳ Ｐゴシック"/>
          </a:endParaRPr>
        </a:p>
        <a:p>
          <a:r>
            <a:rPr kumimoji="1" lang="ja-JP" altLang="en-US" sz="1300">
              <a:latin typeface="ＭＳ Ｐゴシック"/>
            </a:rPr>
            <a:t>　なお，総務費については，前年度及び前々年度において市役所本庁舎の整備を行ったことから一時的に決算額が増加したが，事業進捗に伴い，本決算では大きく減少することとなった。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前年度決算に伴う積立を行うとともに前年度と同額の繰入れを行ったため，前年度と比較して約５億円増加し，また，標準財政規模が約７億８千万円減少したこともあり，標準財政規模比では，前年度と比較して</a:t>
          </a:r>
          <a:r>
            <a:rPr kumimoji="1" lang="en-US" altLang="ja-JP" sz="1200">
              <a:latin typeface="ＭＳ ゴシック" pitchFamily="49" charset="-128"/>
              <a:ea typeface="ＭＳ ゴシック" pitchFamily="49" charset="-128"/>
            </a:rPr>
            <a:t>1.06</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14.90</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実質収支額については，前年度と比較して約７億４千万円減少したことにより，標準財政規模比では，</a:t>
          </a:r>
          <a:r>
            <a:rPr kumimoji="1" lang="en-US" altLang="ja-JP" sz="1200">
              <a:latin typeface="ＭＳ ゴシック" pitchFamily="49" charset="-128"/>
              <a:ea typeface="ＭＳ ゴシック" pitchFamily="49" charset="-128"/>
            </a:rPr>
            <a:t>1.25</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2.20</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実質単年度収支の標準財政規模比は，前年度と比較して</a:t>
          </a:r>
          <a:r>
            <a:rPr kumimoji="1" lang="en-US" altLang="ja-JP" sz="1200">
              <a:latin typeface="ＭＳ ゴシック" pitchFamily="49" charset="-128"/>
              <a:ea typeface="ＭＳ ゴシック" pitchFamily="49" charset="-128"/>
            </a:rPr>
            <a:t>1.76</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0.42</a:t>
          </a:r>
          <a:r>
            <a:rPr kumimoji="1" lang="ja-JP" altLang="en-US" sz="12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一般会計の実質収支額は，約</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億円の黒字，公営企業を除く特別会計の実質収支額についても国民健康保険事業（事業勘定）ほか２会計で黒字となったことにより約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億円の黒字となった。</a:t>
          </a:r>
        </a:p>
        <a:p>
          <a:r>
            <a:rPr kumimoji="1" lang="ja-JP" altLang="en-US" sz="1400">
              <a:latin typeface="ＭＳ ゴシック" pitchFamily="49" charset="-128"/>
              <a:ea typeface="ＭＳ ゴシック" pitchFamily="49" charset="-128"/>
            </a:rPr>
            <a:t>　また，公営企業会計等の資金剰余額については，水道事業会計ほか３会計で黒字となったことにより約</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億７千万円の資金剰余となった。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tabSelected="1" workbookViewId="0"/>
  </sheetViews>
  <sheetFormatPr defaultColWidth="0" defaultRowHeight="11.25" zeroHeight="1"/>
  <cols>
    <col min="1" max="11" width="2.125" style="208" customWidth="1"/>
    <col min="12" max="12" width="2.25" style="208" customWidth="1"/>
    <col min="13" max="17" width="2.375" style="208" customWidth="1"/>
    <col min="18" max="119" width="2.125" style="208" customWidth="1"/>
    <col min="120" max="16384" width="0" style="208" hidden="1"/>
  </cols>
  <sheetData>
    <row r="1" spans="1:119" ht="33" customHeight="1">
      <c r="B1" s="385" t="s">
        <v>65</v>
      </c>
      <c r="C1" s="385"/>
      <c r="D1" s="385"/>
      <c r="E1" s="385"/>
      <c r="F1" s="385"/>
      <c r="G1" s="385"/>
      <c r="H1" s="385"/>
      <c r="I1" s="385"/>
      <c r="J1" s="385"/>
      <c r="K1" s="385"/>
      <c r="L1" s="385"/>
      <c r="M1" s="385"/>
      <c r="N1" s="385"/>
      <c r="O1" s="385"/>
      <c r="P1" s="385"/>
      <c r="Q1" s="385"/>
      <c r="R1" s="385"/>
      <c r="S1" s="385"/>
      <c r="T1" s="385"/>
      <c r="U1" s="385"/>
      <c r="V1" s="385"/>
      <c r="W1" s="385"/>
      <c r="X1" s="385"/>
      <c r="Y1" s="385"/>
      <c r="Z1" s="385"/>
      <c r="AA1" s="385"/>
      <c r="AB1" s="385"/>
      <c r="AC1" s="385"/>
      <c r="AD1" s="385"/>
      <c r="AE1" s="385"/>
      <c r="AF1" s="385"/>
      <c r="AG1" s="385"/>
      <c r="AH1" s="385"/>
      <c r="AI1" s="385"/>
      <c r="AJ1" s="385"/>
      <c r="AK1" s="385"/>
      <c r="AL1" s="385"/>
      <c r="AM1" s="385"/>
      <c r="AN1" s="385"/>
      <c r="AO1" s="385"/>
      <c r="AP1" s="385"/>
      <c r="AQ1" s="385"/>
      <c r="AR1" s="385"/>
      <c r="AS1" s="385"/>
      <c r="AT1" s="385"/>
      <c r="AU1" s="385"/>
      <c r="AV1" s="385"/>
      <c r="AW1" s="385"/>
      <c r="AX1" s="385"/>
      <c r="AY1" s="385"/>
      <c r="AZ1" s="385"/>
      <c r="BA1" s="385"/>
      <c r="BB1" s="385"/>
      <c r="BC1" s="385"/>
      <c r="BD1" s="385"/>
      <c r="BE1" s="385"/>
      <c r="BF1" s="385"/>
      <c r="BG1" s="385"/>
      <c r="BH1" s="385"/>
      <c r="BI1" s="385"/>
      <c r="BJ1" s="385"/>
      <c r="BK1" s="385"/>
      <c r="BL1" s="385"/>
      <c r="BM1" s="385"/>
      <c r="BN1" s="385"/>
      <c r="BO1" s="385"/>
      <c r="BP1" s="385"/>
      <c r="BQ1" s="385"/>
      <c r="BR1" s="385"/>
      <c r="BS1" s="385"/>
      <c r="BT1" s="385"/>
      <c r="BU1" s="385"/>
      <c r="BV1" s="385"/>
      <c r="BW1" s="385"/>
      <c r="BX1" s="385"/>
      <c r="BY1" s="385"/>
      <c r="BZ1" s="385"/>
      <c r="CA1" s="385"/>
      <c r="CB1" s="385"/>
      <c r="CC1" s="385"/>
      <c r="CD1" s="385"/>
      <c r="CE1" s="385"/>
      <c r="CF1" s="385"/>
      <c r="CG1" s="385"/>
      <c r="CH1" s="385"/>
      <c r="CI1" s="385"/>
      <c r="CJ1" s="385"/>
      <c r="CK1" s="385"/>
      <c r="CL1" s="385"/>
      <c r="CM1" s="385"/>
      <c r="CN1" s="385"/>
      <c r="CO1" s="385"/>
      <c r="CP1" s="385"/>
      <c r="CQ1" s="385"/>
      <c r="CR1" s="385"/>
      <c r="CS1" s="385"/>
      <c r="CT1" s="385"/>
      <c r="CU1" s="385"/>
      <c r="CV1" s="385"/>
      <c r="CW1" s="385"/>
      <c r="CX1" s="385"/>
      <c r="CY1" s="385"/>
      <c r="CZ1" s="385"/>
      <c r="DA1" s="385"/>
      <c r="DB1" s="385"/>
      <c r="DC1" s="385"/>
      <c r="DD1" s="385"/>
      <c r="DE1" s="385"/>
      <c r="DF1" s="385"/>
      <c r="DG1" s="385"/>
      <c r="DH1" s="385"/>
      <c r="DI1" s="385"/>
      <c r="DJ1" s="209"/>
      <c r="DK1" s="209"/>
      <c r="DL1" s="209"/>
      <c r="DM1" s="209"/>
      <c r="DN1" s="209"/>
      <c r="DO1" s="209"/>
    </row>
    <row r="2" spans="1:119" ht="24.75" thickBot="1">
      <c r="B2" s="210" t="s">
        <v>66</v>
      </c>
      <c r="C2" s="210"/>
      <c r="D2" s="211"/>
    </row>
    <row r="3" spans="1:119" ht="18.75" customHeight="1" thickBot="1">
      <c r="A3" s="209"/>
      <c r="B3" s="386" t="s">
        <v>67</v>
      </c>
      <c r="C3" s="387"/>
      <c r="D3" s="387"/>
      <c r="E3" s="388"/>
      <c r="F3" s="388"/>
      <c r="G3" s="388"/>
      <c r="H3" s="388"/>
      <c r="I3" s="388"/>
      <c r="J3" s="388"/>
      <c r="K3" s="388"/>
      <c r="L3" s="388" t="s">
        <v>68</v>
      </c>
      <c r="M3" s="388"/>
      <c r="N3" s="388"/>
      <c r="O3" s="388"/>
      <c r="P3" s="388"/>
      <c r="Q3" s="388"/>
      <c r="R3" s="395"/>
      <c r="S3" s="395"/>
      <c r="T3" s="395"/>
      <c r="U3" s="395"/>
      <c r="V3" s="396"/>
      <c r="W3" s="370" t="s">
        <v>69</v>
      </c>
      <c r="X3" s="371"/>
      <c r="Y3" s="371"/>
      <c r="Z3" s="371"/>
      <c r="AA3" s="371"/>
      <c r="AB3" s="387"/>
      <c r="AC3" s="395" t="s">
        <v>70</v>
      </c>
      <c r="AD3" s="371"/>
      <c r="AE3" s="371"/>
      <c r="AF3" s="371"/>
      <c r="AG3" s="371"/>
      <c r="AH3" s="371"/>
      <c r="AI3" s="371"/>
      <c r="AJ3" s="371"/>
      <c r="AK3" s="371"/>
      <c r="AL3" s="372"/>
      <c r="AM3" s="370" t="s">
        <v>71</v>
      </c>
      <c r="AN3" s="371"/>
      <c r="AO3" s="371"/>
      <c r="AP3" s="371"/>
      <c r="AQ3" s="371"/>
      <c r="AR3" s="371"/>
      <c r="AS3" s="371"/>
      <c r="AT3" s="371"/>
      <c r="AU3" s="371"/>
      <c r="AV3" s="371"/>
      <c r="AW3" s="371"/>
      <c r="AX3" s="372"/>
      <c r="AY3" s="407" t="s">
        <v>1</v>
      </c>
      <c r="AZ3" s="408"/>
      <c r="BA3" s="408"/>
      <c r="BB3" s="408"/>
      <c r="BC3" s="408"/>
      <c r="BD3" s="408"/>
      <c r="BE3" s="408"/>
      <c r="BF3" s="408"/>
      <c r="BG3" s="408"/>
      <c r="BH3" s="408"/>
      <c r="BI3" s="408"/>
      <c r="BJ3" s="408"/>
      <c r="BK3" s="408"/>
      <c r="BL3" s="408"/>
      <c r="BM3" s="409"/>
      <c r="BN3" s="370" t="s">
        <v>72</v>
      </c>
      <c r="BO3" s="371"/>
      <c r="BP3" s="371"/>
      <c r="BQ3" s="371"/>
      <c r="BR3" s="371"/>
      <c r="BS3" s="371"/>
      <c r="BT3" s="371"/>
      <c r="BU3" s="372"/>
      <c r="BV3" s="370" t="s">
        <v>73</v>
      </c>
      <c r="BW3" s="371"/>
      <c r="BX3" s="371"/>
      <c r="BY3" s="371"/>
      <c r="BZ3" s="371"/>
      <c r="CA3" s="371"/>
      <c r="CB3" s="371"/>
      <c r="CC3" s="372"/>
      <c r="CD3" s="407" t="s">
        <v>1</v>
      </c>
      <c r="CE3" s="408"/>
      <c r="CF3" s="408"/>
      <c r="CG3" s="408"/>
      <c r="CH3" s="408"/>
      <c r="CI3" s="408"/>
      <c r="CJ3" s="408"/>
      <c r="CK3" s="408"/>
      <c r="CL3" s="408"/>
      <c r="CM3" s="408"/>
      <c r="CN3" s="408"/>
      <c r="CO3" s="408"/>
      <c r="CP3" s="408"/>
      <c r="CQ3" s="408"/>
      <c r="CR3" s="408"/>
      <c r="CS3" s="409"/>
      <c r="CT3" s="370" t="s">
        <v>74</v>
      </c>
      <c r="CU3" s="371"/>
      <c r="CV3" s="371"/>
      <c r="CW3" s="371"/>
      <c r="CX3" s="371"/>
      <c r="CY3" s="371"/>
      <c r="CZ3" s="371"/>
      <c r="DA3" s="372"/>
      <c r="DB3" s="370" t="s">
        <v>75</v>
      </c>
      <c r="DC3" s="371"/>
      <c r="DD3" s="371"/>
      <c r="DE3" s="371"/>
      <c r="DF3" s="371"/>
      <c r="DG3" s="371"/>
      <c r="DH3" s="371"/>
      <c r="DI3" s="372"/>
    </row>
    <row r="4" spans="1:119" ht="18.75" customHeight="1">
      <c r="A4" s="209"/>
      <c r="B4" s="389"/>
      <c r="C4" s="390"/>
      <c r="D4" s="390"/>
      <c r="E4" s="391"/>
      <c r="F4" s="391"/>
      <c r="G4" s="391"/>
      <c r="H4" s="391"/>
      <c r="I4" s="391"/>
      <c r="J4" s="391"/>
      <c r="K4" s="391"/>
      <c r="L4" s="391"/>
      <c r="M4" s="391"/>
      <c r="N4" s="391"/>
      <c r="O4" s="391"/>
      <c r="P4" s="391"/>
      <c r="Q4" s="391"/>
      <c r="R4" s="397"/>
      <c r="S4" s="397"/>
      <c r="T4" s="397"/>
      <c r="U4" s="397"/>
      <c r="V4" s="398"/>
      <c r="W4" s="401"/>
      <c r="X4" s="402"/>
      <c r="Y4" s="402"/>
      <c r="Z4" s="402"/>
      <c r="AA4" s="402"/>
      <c r="AB4" s="390"/>
      <c r="AC4" s="397"/>
      <c r="AD4" s="402"/>
      <c r="AE4" s="402"/>
      <c r="AF4" s="402"/>
      <c r="AG4" s="402"/>
      <c r="AH4" s="402"/>
      <c r="AI4" s="402"/>
      <c r="AJ4" s="402"/>
      <c r="AK4" s="402"/>
      <c r="AL4" s="405"/>
      <c r="AM4" s="403"/>
      <c r="AN4" s="404"/>
      <c r="AO4" s="404"/>
      <c r="AP4" s="404"/>
      <c r="AQ4" s="404"/>
      <c r="AR4" s="404"/>
      <c r="AS4" s="404"/>
      <c r="AT4" s="404"/>
      <c r="AU4" s="404"/>
      <c r="AV4" s="404"/>
      <c r="AW4" s="404"/>
      <c r="AX4" s="406"/>
      <c r="AY4" s="373" t="s">
        <v>76</v>
      </c>
      <c r="AZ4" s="374"/>
      <c r="BA4" s="374"/>
      <c r="BB4" s="374"/>
      <c r="BC4" s="374"/>
      <c r="BD4" s="374"/>
      <c r="BE4" s="374"/>
      <c r="BF4" s="374"/>
      <c r="BG4" s="374"/>
      <c r="BH4" s="374"/>
      <c r="BI4" s="374"/>
      <c r="BJ4" s="374"/>
      <c r="BK4" s="374"/>
      <c r="BL4" s="374"/>
      <c r="BM4" s="375"/>
      <c r="BN4" s="376">
        <v>98341849</v>
      </c>
      <c r="BO4" s="377"/>
      <c r="BP4" s="377"/>
      <c r="BQ4" s="377"/>
      <c r="BR4" s="377"/>
      <c r="BS4" s="377"/>
      <c r="BT4" s="377"/>
      <c r="BU4" s="378"/>
      <c r="BV4" s="376">
        <v>110156529</v>
      </c>
      <c r="BW4" s="377"/>
      <c r="BX4" s="377"/>
      <c r="BY4" s="377"/>
      <c r="BZ4" s="377"/>
      <c r="CA4" s="377"/>
      <c r="CB4" s="377"/>
      <c r="CC4" s="378"/>
      <c r="CD4" s="379" t="s">
        <v>77</v>
      </c>
      <c r="CE4" s="380"/>
      <c r="CF4" s="380"/>
      <c r="CG4" s="380"/>
      <c r="CH4" s="380"/>
      <c r="CI4" s="380"/>
      <c r="CJ4" s="380"/>
      <c r="CK4" s="380"/>
      <c r="CL4" s="380"/>
      <c r="CM4" s="380"/>
      <c r="CN4" s="380"/>
      <c r="CO4" s="380"/>
      <c r="CP4" s="380"/>
      <c r="CQ4" s="380"/>
      <c r="CR4" s="380"/>
      <c r="CS4" s="381"/>
      <c r="CT4" s="382">
        <v>2.2000000000000002</v>
      </c>
      <c r="CU4" s="383"/>
      <c r="CV4" s="383"/>
      <c r="CW4" s="383"/>
      <c r="CX4" s="383"/>
      <c r="CY4" s="383"/>
      <c r="CZ4" s="383"/>
      <c r="DA4" s="384"/>
      <c r="DB4" s="382">
        <v>3.4</v>
      </c>
      <c r="DC4" s="383"/>
      <c r="DD4" s="383"/>
      <c r="DE4" s="383"/>
      <c r="DF4" s="383"/>
      <c r="DG4" s="383"/>
      <c r="DH4" s="383"/>
      <c r="DI4" s="384"/>
    </row>
    <row r="5" spans="1:119" ht="18.75" customHeight="1">
      <c r="A5" s="209"/>
      <c r="B5" s="392"/>
      <c r="C5" s="393"/>
      <c r="D5" s="393"/>
      <c r="E5" s="394"/>
      <c r="F5" s="394"/>
      <c r="G5" s="394"/>
      <c r="H5" s="394"/>
      <c r="I5" s="394"/>
      <c r="J5" s="394"/>
      <c r="K5" s="394"/>
      <c r="L5" s="394"/>
      <c r="M5" s="394"/>
      <c r="N5" s="394"/>
      <c r="O5" s="394"/>
      <c r="P5" s="394"/>
      <c r="Q5" s="394"/>
      <c r="R5" s="399"/>
      <c r="S5" s="399"/>
      <c r="T5" s="399"/>
      <c r="U5" s="399"/>
      <c r="V5" s="400"/>
      <c r="W5" s="403"/>
      <c r="X5" s="404"/>
      <c r="Y5" s="404"/>
      <c r="Z5" s="404"/>
      <c r="AA5" s="404"/>
      <c r="AB5" s="393"/>
      <c r="AC5" s="399"/>
      <c r="AD5" s="404"/>
      <c r="AE5" s="404"/>
      <c r="AF5" s="404"/>
      <c r="AG5" s="404"/>
      <c r="AH5" s="404"/>
      <c r="AI5" s="404"/>
      <c r="AJ5" s="404"/>
      <c r="AK5" s="404"/>
      <c r="AL5" s="406"/>
      <c r="AM5" s="436" t="s">
        <v>78</v>
      </c>
      <c r="AN5" s="437"/>
      <c r="AO5" s="437"/>
      <c r="AP5" s="437"/>
      <c r="AQ5" s="437"/>
      <c r="AR5" s="437"/>
      <c r="AS5" s="437"/>
      <c r="AT5" s="438"/>
      <c r="AU5" s="439" t="s">
        <v>79</v>
      </c>
      <c r="AV5" s="440"/>
      <c r="AW5" s="440"/>
      <c r="AX5" s="440"/>
      <c r="AY5" s="441" t="s">
        <v>80</v>
      </c>
      <c r="AZ5" s="442"/>
      <c r="BA5" s="442"/>
      <c r="BB5" s="442"/>
      <c r="BC5" s="442"/>
      <c r="BD5" s="442"/>
      <c r="BE5" s="442"/>
      <c r="BF5" s="442"/>
      <c r="BG5" s="442"/>
      <c r="BH5" s="442"/>
      <c r="BI5" s="442"/>
      <c r="BJ5" s="442"/>
      <c r="BK5" s="442"/>
      <c r="BL5" s="442"/>
      <c r="BM5" s="443"/>
      <c r="BN5" s="444">
        <v>96911898</v>
      </c>
      <c r="BO5" s="445"/>
      <c r="BP5" s="445"/>
      <c r="BQ5" s="445"/>
      <c r="BR5" s="445"/>
      <c r="BS5" s="445"/>
      <c r="BT5" s="445"/>
      <c r="BU5" s="446"/>
      <c r="BV5" s="444">
        <v>108006800</v>
      </c>
      <c r="BW5" s="445"/>
      <c r="BX5" s="445"/>
      <c r="BY5" s="445"/>
      <c r="BZ5" s="445"/>
      <c r="CA5" s="445"/>
      <c r="CB5" s="445"/>
      <c r="CC5" s="446"/>
      <c r="CD5" s="447" t="s">
        <v>81</v>
      </c>
      <c r="CE5" s="448"/>
      <c r="CF5" s="448"/>
      <c r="CG5" s="448"/>
      <c r="CH5" s="448"/>
      <c r="CI5" s="448"/>
      <c r="CJ5" s="448"/>
      <c r="CK5" s="448"/>
      <c r="CL5" s="448"/>
      <c r="CM5" s="448"/>
      <c r="CN5" s="448"/>
      <c r="CO5" s="448"/>
      <c r="CP5" s="448"/>
      <c r="CQ5" s="448"/>
      <c r="CR5" s="448"/>
      <c r="CS5" s="449"/>
      <c r="CT5" s="410">
        <v>97.7</v>
      </c>
      <c r="CU5" s="411"/>
      <c r="CV5" s="411"/>
      <c r="CW5" s="411"/>
      <c r="CX5" s="411"/>
      <c r="CY5" s="411"/>
      <c r="CZ5" s="411"/>
      <c r="DA5" s="412"/>
      <c r="DB5" s="410">
        <v>94.7</v>
      </c>
      <c r="DC5" s="411"/>
      <c r="DD5" s="411"/>
      <c r="DE5" s="411"/>
      <c r="DF5" s="411"/>
      <c r="DG5" s="411"/>
      <c r="DH5" s="411"/>
      <c r="DI5" s="412"/>
    </row>
    <row r="6" spans="1:119" ht="18.75" customHeight="1">
      <c r="A6" s="209"/>
      <c r="B6" s="413" t="s">
        <v>82</v>
      </c>
      <c r="C6" s="414"/>
      <c r="D6" s="414"/>
      <c r="E6" s="415"/>
      <c r="F6" s="415"/>
      <c r="G6" s="415"/>
      <c r="H6" s="415"/>
      <c r="I6" s="415"/>
      <c r="J6" s="415"/>
      <c r="K6" s="415"/>
      <c r="L6" s="415" t="s">
        <v>83</v>
      </c>
      <c r="M6" s="415"/>
      <c r="N6" s="415"/>
      <c r="O6" s="415"/>
      <c r="P6" s="415"/>
      <c r="Q6" s="415"/>
      <c r="R6" s="419"/>
      <c r="S6" s="419"/>
      <c r="T6" s="419"/>
      <c r="U6" s="419"/>
      <c r="V6" s="420"/>
      <c r="W6" s="423" t="s">
        <v>84</v>
      </c>
      <c r="X6" s="424"/>
      <c r="Y6" s="424"/>
      <c r="Z6" s="424"/>
      <c r="AA6" s="424"/>
      <c r="AB6" s="414"/>
      <c r="AC6" s="427" t="s">
        <v>85</v>
      </c>
      <c r="AD6" s="428"/>
      <c r="AE6" s="428"/>
      <c r="AF6" s="428"/>
      <c r="AG6" s="428"/>
      <c r="AH6" s="428"/>
      <c r="AI6" s="428"/>
      <c r="AJ6" s="428"/>
      <c r="AK6" s="428"/>
      <c r="AL6" s="429"/>
      <c r="AM6" s="436" t="s">
        <v>86</v>
      </c>
      <c r="AN6" s="437"/>
      <c r="AO6" s="437"/>
      <c r="AP6" s="437"/>
      <c r="AQ6" s="437"/>
      <c r="AR6" s="437"/>
      <c r="AS6" s="437"/>
      <c r="AT6" s="438"/>
      <c r="AU6" s="439" t="s">
        <v>79</v>
      </c>
      <c r="AV6" s="440"/>
      <c r="AW6" s="440"/>
      <c r="AX6" s="440"/>
      <c r="AY6" s="441" t="s">
        <v>87</v>
      </c>
      <c r="AZ6" s="442"/>
      <c r="BA6" s="442"/>
      <c r="BB6" s="442"/>
      <c r="BC6" s="442"/>
      <c r="BD6" s="442"/>
      <c r="BE6" s="442"/>
      <c r="BF6" s="442"/>
      <c r="BG6" s="442"/>
      <c r="BH6" s="442"/>
      <c r="BI6" s="442"/>
      <c r="BJ6" s="442"/>
      <c r="BK6" s="442"/>
      <c r="BL6" s="442"/>
      <c r="BM6" s="443"/>
      <c r="BN6" s="444">
        <v>1429951</v>
      </c>
      <c r="BO6" s="445"/>
      <c r="BP6" s="445"/>
      <c r="BQ6" s="445"/>
      <c r="BR6" s="445"/>
      <c r="BS6" s="445"/>
      <c r="BT6" s="445"/>
      <c r="BU6" s="446"/>
      <c r="BV6" s="444">
        <v>2149729</v>
      </c>
      <c r="BW6" s="445"/>
      <c r="BX6" s="445"/>
      <c r="BY6" s="445"/>
      <c r="BZ6" s="445"/>
      <c r="CA6" s="445"/>
      <c r="CB6" s="445"/>
      <c r="CC6" s="446"/>
      <c r="CD6" s="447" t="s">
        <v>88</v>
      </c>
      <c r="CE6" s="448"/>
      <c r="CF6" s="448"/>
      <c r="CG6" s="448"/>
      <c r="CH6" s="448"/>
      <c r="CI6" s="448"/>
      <c r="CJ6" s="448"/>
      <c r="CK6" s="448"/>
      <c r="CL6" s="448"/>
      <c r="CM6" s="448"/>
      <c r="CN6" s="448"/>
      <c r="CO6" s="448"/>
      <c r="CP6" s="448"/>
      <c r="CQ6" s="448"/>
      <c r="CR6" s="448"/>
      <c r="CS6" s="449"/>
      <c r="CT6" s="450">
        <v>104.8</v>
      </c>
      <c r="CU6" s="451"/>
      <c r="CV6" s="451"/>
      <c r="CW6" s="451"/>
      <c r="CX6" s="451"/>
      <c r="CY6" s="451"/>
      <c r="CZ6" s="451"/>
      <c r="DA6" s="452"/>
      <c r="DB6" s="450">
        <v>102.3</v>
      </c>
      <c r="DC6" s="451"/>
      <c r="DD6" s="451"/>
      <c r="DE6" s="451"/>
      <c r="DF6" s="451"/>
      <c r="DG6" s="451"/>
      <c r="DH6" s="451"/>
      <c r="DI6" s="452"/>
    </row>
    <row r="7" spans="1:119" ht="18.75" customHeight="1">
      <c r="A7" s="209"/>
      <c r="B7" s="389"/>
      <c r="C7" s="390"/>
      <c r="D7" s="390"/>
      <c r="E7" s="391"/>
      <c r="F7" s="391"/>
      <c r="G7" s="391"/>
      <c r="H7" s="391"/>
      <c r="I7" s="391"/>
      <c r="J7" s="391"/>
      <c r="K7" s="391"/>
      <c r="L7" s="391"/>
      <c r="M7" s="391"/>
      <c r="N7" s="391"/>
      <c r="O7" s="391"/>
      <c r="P7" s="391"/>
      <c r="Q7" s="391"/>
      <c r="R7" s="397"/>
      <c r="S7" s="397"/>
      <c r="T7" s="397"/>
      <c r="U7" s="397"/>
      <c r="V7" s="398"/>
      <c r="W7" s="401"/>
      <c r="X7" s="402"/>
      <c r="Y7" s="402"/>
      <c r="Z7" s="402"/>
      <c r="AA7" s="402"/>
      <c r="AB7" s="390"/>
      <c r="AC7" s="430"/>
      <c r="AD7" s="431"/>
      <c r="AE7" s="431"/>
      <c r="AF7" s="431"/>
      <c r="AG7" s="431"/>
      <c r="AH7" s="431"/>
      <c r="AI7" s="431"/>
      <c r="AJ7" s="431"/>
      <c r="AK7" s="431"/>
      <c r="AL7" s="432"/>
      <c r="AM7" s="436" t="s">
        <v>89</v>
      </c>
      <c r="AN7" s="437"/>
      <c r="AO7" s="437"/>
      <c r="AP7" s="437"/>
      <c r="AQ7" s="437"/>
      <c r="AR7" s="437"/>
      <c r="AS7" s="437"/>
      <c r="AT7" s="438"/>
      <c r="AU7" s="439" t="s">
        <v>90</v>
      </c>
      <c r="AV7" s="440"/>
      <c r="AW7" s="440"/>
      <c r="AX7" s="440"/>
      <c r="AY7" s="441" t="s">
        <v>91</v>
      </c>
      <c r="AZ7" s="442"/>
      <c r="BA7" s="442"/>
      <c r="BB7" s="442"/>
      <c r="BC7" s="442"/>
      <c r="BD7" s="442"/>
      <c r="BE7" s="442"/>
      <c r="BF7" s="442"/>
      <c r="BG7" s="442"/>
      <c r="BH7" s="442"/>
      <c r="BI7" s="442"/>
      <c r="BJ7" s="442"/>
      <c r="BK7" s="442"/>
      <c r="BL7" s="442"/>
      <c r="BM7" s="443"/>
      <c r="BN7" s="444">
        <v>171058</v>
      </c>
      <c r="BO7" s="445"/>
      <c r="BP7" s="445"/>
      <c r="BQ7" s="445"/>
      <c r="BR7" s="445"/>
      <c r="BS7" s="445"/>
      <c r="BT7" s="445"/>
      <c r="BU7" s="446"/>
      <c r="BV7" s="444">
        <v>149832</v>
      </c>
      <c r="BW7" s="445"/>
      <c r="BX7" s="445"/>
      <c r="BY7" s="445"/>
      <c r="BZ7" s="445"/>
      <c r="CA7" s="445"/>
      <c r="CB7" s="445"/>
      <c r="CC7" s="446"/>
      <c r="CD7" s="447" t="s">
        <v>92</v>
      </c>
      <c r="CE7" s="448"/>
      <c r="CF7" s="448"/>
      <c r="CG7" s="448"/>
      <c r="CH7" s="448"/>
      <c r="CI7" s="448"/>
      <c r="CJ7" s="448"/>
      <c r="CK7" s="448"/>
      <c r="CL7" s="448"/>
      <c r="CM7" s="448"/>
      <c r="CN7" s="448"/>
      <c r="CO7" s="448"/>
      <c r="CP7" s="448"/>
      <c r="CQ7" s="448"/>
      <c r="CR7" s="448"/>
      <c r="CS7" s="449"/>
      <c r="CT7" s="444">
        <v>57232790</v>
      </c>
      <c r="CU7" s="445"/>
      <c r="CV7" s="445"/>
      <c r="CW7" s="445"/>
      <c r="CX7" s="445"/>
      <c r="CY7" s="445"/>
      <c r="CZ7" s="445"/>
      <c r="DA7" s="446"/>
      <c r="DB7" s="444">
        <v>58015665</v>
      </c>
      <c r="DC7" s="445"/>
      <c r="DD7" s="445"/>
      <c r="DE7" s="445"/>
      <c r="DF7" s="445"/>
      <c r="DG7" s="445"/>
      <c r="DH7" s="445"/>
      <c r="DI7" s="446"/>
    </row>
    <row r="8" spans="1:119" ht="18.75" customHeight="1" thickBot="1">
      <c r="A8" s="20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93</v>
      </c>
      <c r="AN8" s="437"/>
      <c r="AO8" s="437"/>
      <c r="AP8" s="437"/>
      <c r="AQ8" s="437"/>
      <c r="AR8" s="437"/>
      <c r="AS8" s="437"/>
      <c r="AT8" s="438"/>
      <c r="AU8" s="439" t="s">
        <v>94</v>
      </c>
      <c r="AV8" s="440"/>
      <c r="AW8" s="440"/>
      <c r="AX8" s="440"/>
      <c r="AY8" s="441" t="s">
        <v>95</v>
      </c>
      <c r="AZ8" s="442"/>
      <c r="BA8" s="442"/>
      <c r="BB8" s="442"/>
      <c r="BC8" s="442"/>
      <c r="BD8" s="442"/>
      <c r="BE8" s="442"/>
      <c r="BF8" s="442"/>
      <c r="BG8" s="442"/>
      <c r="BH8" s="442"/>
      <c r="BI8" s="442"/>
      <c r="BJ8" s="442"/>
      <c r="BK8" s="442"/>
      <c r="BL8" s="442"/>
      <c r="BM8" s="443"/>
      <c r="BN8" s="444">
        <v>1258893</v>
      </c>
      <c r="BO8" s="445"/>
      <c r="BP8" s="445"/>
      <c r="BQ8" s="445"/>
      <c r="BR8" s="445"/>
      <c r="BS8" s="445"/>
      <c r="BT8" s="445"/>
      <c r="BU8" s="446"/>
      <c r="BV8" s="444">
        <v>1999897</v>
      </c>
      <c r="BW8" s="445"/>
      <c r="BX8" s="445"/>
      <c r="BY8" s="445"/>
      <c r="BZ8" s="445"/>
      <c r="CA8" s="445"/>
      <c r="CB8" s="445"/>
      <c r="CC8" s="446"/>
      <c r="CD8" s="447" t="s">
        <v>96</v>
      </c>
      <c r="CE8" s="448"/>
      <c r="CF8" s="448"/>
      <c r="CG8" s="448"/>
      <c r="CH8" s="448"/>
      <c r="CI8" s="448"/>
      <c r="CJ8" s="448"/>
      <c r="CK8" s="448"/>
      <c r="CL8" s="448"/>
      <c r="CM8" s="448"/>
      <c r="CN8" s="448"/>
      <c r="CO8" s="448"/>
      <c r="CP8" s="448"/>
      <c r="CQ8" s="448"/>
      <c r="CR8" s="448"/>
      <c r="CS8" s="449"/>
      <c r="CT8" s="453">
        <v>0.61</v>
      </c>
      <c r="CU8" s="454"/>
      <c r="CV8" s="454"/>
      <c r="CW8" s="454"/>
      <c r="CX8" s="454"/>
      <c r="CY8" s="454"/>
      <c r="CZ8" s="454"/>
      <c r="DA8" s="455"/>
      <c r="DB8" s="453">
        <v>0.61</v>
      </c>
      <c r="DC8" s="454"/>
      <c r="DD8" s="454"/>
      <c r="DE8" s="454"/>
      <c r="DF8" s="454"/>
      <c r="DG8" s="454"/>
      <c r="DH8" s="454"/>
      <c r="DI8" s="455"/>
    </row>
    <row r="9" spans="1:119" ht="18.75" customHeight="1" thickBot="1">
      <c r="A9" s="209"/>
      <c r="B9" s="407" t="s">
        <v>97</v>
      </c>
      <c r="C9" s="408"/>
      <c r="D9" s="408"/>
      <c r="E9" s="408"/>
      <c r="F9" s="408"/>
      <c r="G9" s="408"/>
      <c r="H9" s="408"/>
      <c r="I9" s="408"/>
      <c r="J9" s="408"/>
      <c r="K9" s="456"/>
      <c r="L9" s="457" t="s">
        <v>98</v>
      </c>
      <c r="M9" s="458"/>
      <c r="N9" s="458"/>
      <c r="O9" s="458"/>
      <c r="P9" s="458"/>
      <c r="Q9" s="459"/>
      <c r="R9" s="460">
        <v>228552</v>
      </c>
      <c r="S9" s="461"/>
      <c r="T9" s="461"/>
      <c r="U9" s="461"/>
      <c r="V9" s="462"/>
      <c r="W9" s="370" t="s">
        <v>99</v>
      </c>
      <c r="X9" s="371"/>
      <c r="Y9" s="371"/>
      <c r="Z9" s="371"/>
      <c r="AA9" s="371"/>
      <c r="AB9" s="371"/>
      <c r="AC9" s="371"/>
      <c r="AD9" s="371"/>
      <c r="AE9" s="371"/>
      <c r="AF9" s="371"/>
      <c r="AG9" s="371"/>
      <c r="AH9" s="371"/>
      <c r="AI9" s="371"/>
      <c r="AJ9" s="371"/>
      <c r="AK9" s="371"/>
      <c r="AL9" s="372"/>
      <c r="AM9" s="436" t="s">
        <v>100</v>
      </c>
      <c r="AN9" s="437"/>
      <c r="AO9" s="437"/>
      <c r="AP9" s="437"/>
      <c r="AQ9" s="437"/>
      <c r="AR9" s="437"/>
      <c r="AS9" s="437"/>
      <c r="AT9" s="438"/>
      <c r="AU9" s="439" t="s">
        <v>79</v>
      </c>
      <c r="AV9" s="440"/>
      <c r="AW9" s="440"/>
      <c r="AX9" s="440"/>
      <c r="AY9" s="441" t="s">
        <v>101</v>
      </c>
      <c r="AZ9" s="442"/>
      <c r="BA9" s="442"/>
      <c r="BB9" s="442"/>
      <c r="BC9" s="442"/>
      <c r="BD9" s="442"/>
      <c r="BE9" s="442"/>
      <c r="BF9" s="442"/>
      <c r="BG9" s="442"/>
      <c r="BH9" s="442"/>
      <c r="BI9" s="442"/>
      <c r="BJ9" s="442"/>
      <c r="BK9" s="442"/>
      <c r="BL9" s="442"/>
      <c r="BM9" s="443"/>
      <c r="BN9" s="444">
        <v>-741004</v>
      </c>
      <c r="BO9" s="445"/>
      <c r="BP9" s="445"/>
      <c r="BQ9" s="445"/>
      <c r="BR9" s="445"/>
      <c r="BS9" s="445"/>
      <c r="BT9" s="445"/>
      <c r="BU9" s="446"/>
      <c r="BV9" s="444">
        <v>563095</v>
      </c>
      <c r="BW9" s="445"/>
      <c r="BX9" s="445"/>
      <c r="BY9" s="445"/>
      <c r="BZ9" s="445"/>
      <c r="CA9" s="445"/>
      <c r="CB9" s="445"/>
      <c r="CC9" s="446"/>
      <c r="CD9" s="447" t="s">
        <v>102</v>
      </c>
      <c r="CE9" s="448"/>
      <c r="CF9" s="448"/>
      <c r="CG9" s="448"/>
      <c r="CH9" s="448"/>
      <c r="CI9" s="448"/>
      <c r="CJ9" s="448"/>
      <c r="CK9" s="448"/>
      <c r="CL9" s="448"/>
      <c r="CM9" s="448"/>
      <c r="CN9" s="448"/>
      <c r="CO9" s="448"/>
      <c r="CP9" s="448"/>
      <c r="CQ9" s="448"/>
      <c r="CR9" s="448"/>
      <c r="CS9" s="449"/>
      <c r="CT9" s="410">
        <v>20.9</v>
      </c>
      <c r="CU9" s="411"/>
      <c r="CV9" s="411"/>
      <c r="CW9" s="411"/>
      <c r="CX9" s="411"/>
      <c r="CY9" s="411"/>
      <c r="CZ9" s="411"/>
      <c r="DA9" s="412"/>
      <c r="DB9" s="410">
        <v>20.8</v>
      </c>
      <c r="DC9" s="411"/>
      <c r="DD9" s="411"/>
      <c r="DE9" s="411"/>
      <c r="DF9" s="411"/>
      <c r="DG9" s="411"/>
      <c r="DH9" s="411"/>
      <c r="DI9" s="412"/>
    </row>
    <row r="10" spans="1:119" ht="18.75" customHeight="1" thickBot="1">
      <c r="A10" s="209"/>
      <c r="B10" s="407"/>
      <c r="C10" s="408"/>
      <c r="D10" s="408"/>
      <c r="E10" s="408"/>
      <c r="F10" s="408"/>
      <c r="G10" s="408"/>
      <c r="H10" s="408"/>
      <c r="I10" s="408"/>
      <c r="J10" s="408"/>
      <c r="K10" s="456"/>
      <c r="L10" s="463" t="s">
        <v>103</v>
      </c>
      <c r="M10" s="437"/>
      <c r="N10" s="437"/>
      <c r="O10" s="437"/>
      <c r="P10" s="437"/>
      <c r="Q10" s="438"/>
      <c r="R10" s="464">
        <v>239973</v>
      </c>
      <c r="S10" s="465"/>
      <c r="T10" s="465"/>
      <c r="U10" s="465"/>
      <c r="V10" s="466"/>
      <c r="W10" s="401"/>
      <c r="X10" s="402"/>
      <c r="Y10" s="402"/>
      <c r="Z10" s="402"/>
      <c r="AA10" s="402"/>
      <c r="AB10" s="402"/>
      <c r="AC10" s="402"/>
      <c r="AD10" s="402"/>
      <c r="AE10" s="402"/>
      <c r="AF10" s="402"/>
      <c r="AG10" s="402"/>
      <c r="AH10" s="402"/>
      <c r="AI10" s="402"/>
      <c r="AJ10" s="402"/>
      <c r="AK10" s="402"/>
      <c r="AL10" s="405"/>
      <c r="AM10" s="436" t="s">
        <v>104</v>
      </c>
      <c r="AN10" s="437"/>
      <c r="AO10" s="437"/>
      <c r="AP10" s="437"/>
      <c r="AQ10" s="437"/>
      <c r="AR10" s="437"/>
      <c r="AS10" s="437"/>
      <c r="AT10" s="438"/>
      <c r="AU10" s="439" t="s">
        <v>105</v>
      </c>
      <c r="AV10" s="440"/>
      <c r="AW10" s="440"/>
      <c r="AX10" s="440"/>
      <c r="AY10" s="441" t="s">
        <v>106</v>
      </c>
      <c r="AZ10" s="442"/>
      <c r="BA10" s="442"/>
      <c r="BB10" s="442"/>
      <c r="BC10" s="442"/>
      <c r="BD10" s="442"/>
      <c r="BE10" s="442"/>
      <c r="BF10" s="442"/>
      <c r="BG10" s="442"/>
      <c r="BH10" s="442"/>
      <c r="BI10" s="442"/>
      <c r="BJ10" s="442"/>
      <c r="BK10" s="442"/>
      <c r="BL10" s="442"/>
      <c r="BM10" s="443"/>
      <c r="BN10" s="444">
        <v>999461</v>
      </c>
      <c r="BO10" s="445"/>
      <c r="BP10" s="445"/>
      <c r="BQ10" s="445"/>
      <c r="BR10" s="445"/>
      <c r="BS10" s="445"/>
      <c r="BT10" s="445"/>
      <c r="BU10" s="446"/>
      <c r="BV10" s="444">
        <v>717193</v>
      </c>
      <c r="BW10" s="445"/>
      <c r="BX10" s="445"/>
      <c r="BY10" s="445"/>
      <c r="BZ10" s="445"/>
      <c r="CA10" s="445"/>
      <c r="CB10" s="445"/>
      <c r="CC10" s="446"/>
      <c r="CD10" s="212" t="s">
        <v>107</v>
      </c>
      <c r="CE10" s="213"/>
      <c r="CF10" s="213"/>
      <c r="CG10" s="213"/>
      <c r="CH10" s="213"/>
      <c r="CI10" s="213"/>
      <c r="CJ10" s="213"/>
      <c r="CK10" s="213"/>
      <c r="CL10" s="213"/>
      <c r="CM10" s="213"/>
      <c r="CN10" s="213"/>
      <c r="CO10" s="213"/>
      <c r="CP10" s="213"/>
      <c r="CQ10" s="213"/>
      <c r="CR10" s="213"/>
      <c r="CS10" s="214"/>
      <c r="CT10" s="215"/>
      <c r="CU10" s="216"/>
      <c r="CV10" s="216"/>
      <c r="CW10" s="216"/>
      <c r="CX10" s="216"/>
      <c r="CY10" s="216"/>
      <c r="CZ10" s="216"/>
      <c r="DA10" s="217"/>
      <c r="DB10" s="215"/>
      <c r="DC10" s="216"/>
      <c r="DD10" s="216"/>
      <c r="DE10" s="216"/>
      <c r="DF10" s="216"/>
      <c r="DG10" s="216"/>
      <c r="DH10" s="216"/>
      <c r="DI10" s="217"/>
    </row>
    <row r="11" spans="1:119" ht="18.75" customHeight="1" thickBot="1">
      <c r="A11" s="209"/>
      <c r="B11" s="407"/>
      <c r="C11" s="408"/>
      <c r="D11" s="408"/>
      <c r="E11" s="408"/>
      <c r="F11" s="408"/>
      <c r="G11" s="408"/>
      <c r="H11" s="408"/>
      <c r="I11" s="408"/>
      <c r="J11" s="408"/>
      <c r="K11" s="456"/>
      <c r="L11" s="467" t="s">
        <v>108</v>
      </c>
      <c r="M11" s="468"/>
      <c r="N11" s="468"/>
      <c r="O11" s="468"/>
      <c r="P11" s="468"/>
      <c r="Q11" s="469"/>
      <c r="R11" s="470" t="s">
        <v>109</v>
      </c>
      <c r="S11" s="471"/>
      <c r="T11" s="471"/>
      <c r="U11" s="471"/>
      <c r="V11" s="472"/>
      <c r="W11" s="401"/>
      <c r="X11" s="402"/>
      <c r="Y11" s="402"/>
      <c r="Z11" s="402"/>
      <c r="AA11" s="402"/>
      <c r="AB11" s="402"/>
      <c r="AC11" s="402"/>
      <c r="AD11" s="402"/>
      <c r="AE11" s="402"/>
      <c r="AF11" s="402"/>
      <c r="AG11" s="402"/>
      <c r="AH11" s="402"/>
      <c r="AI11" s="402"/>
      <c r="AJ11" s="402"/>
      <c r="AK11" s="402"/>
      <c r="AL11" s="405"/>
      <c r="AM11" s="436" t="s">
        <v>110</v>
      </c>
      <c r="AN11" s="437"/>
      <c r="AO11" s="437"/>
      <c r="AP11" s="437"/>
      <c r="AQ11" s="437"/>
      <c r="AR11" s="437"/>
      <c r="AS11" s="437"/>
      <c r="AT11" s="438"/>
      <c r="AU11" s="439" t="s">
        <v>79</v>
      </c>
      <c r="AV11" s="440"/>
      <c r="AW11" s="440"/>
      <c r="AX11" s="440"/>
      <c r="AY11" s="441" t="s">
        <v>111</v>
      </c>
      <c r="AZ11" s="442"/>
      <c r="BA11" s="442"/>
      <c r="BB11" s="442"/>
      <c r="BC11" s="442"/>
      <c r="BD11" s="442"/>
      <c r="BE11" s="442"/>
      <c r="BF11" s="442"/>
      <c r="BG11" s="442"/>
      <c r="BH11" s="442"/>
      <c r="BI11" s="442"/>
      <c r="BJ11" s="442"/>
      <c r="BK11" s="442"/>
      <c r="BL11" s="442"/>
      <c r="BM11" s="443"/>
      <c r="BN11" s="444" t="s">
        <v>112</v>
      </c>
      <c r="BO11" s="445"/>
      <c r="BP11" s="445"/>
      <c r="BQ11" s="445"/>
      <c r="BR11" s="445"/>
      <c r="BS11" s="445"/>
      <c r="BT11" s="445"/>
      <c r="BU11" s="446"/>
      <c r="BV11" s="444" t="s">
        <v>112</v>
      </c>
      <c r="BW11" s="445"/>
      <c r="BX11" s="445"/>
      <c r="BY11" s="445"/>
      <c r="BZ11" s="445"/>
      <c r="CA11" s="445"/>
      <c r="CB11" s="445"/>
      <c r="CC11" s="446"/>
      <c r="CD11" s="447" t="s">
        <v>113</v>
      </c>
      <c r="CE11" s="448"/>
      <c r="CF11" s="448"/>
      <c r="CG11" s="448"/>
      <c r="CH11" s="448"/>
      <c r="CI11" s="448"/>
      <c r="CJ11" s="448"/>
      <c r="CK11" s="448"/>
      <c r="CL11" s="448"/>
      <c r="CM11" s="448"/>
      <c r="CN11" s="448"/>
      <c r="CO11" s="448"/>
      <c r="CP11" s="448"/>
      <c r="CQ11" s="448"/>
      <c r="CR11" s="448"/>
      <c r="CS11" s="449"/>
      <c r="CT11" s="453" t="s">
        <v>112</v>
      </c>
      <c r="CU11" s="454"/>
      <c r="CV11" s="454"/>
      <c r="CW11" s="454"/>
      <c r="CX11" s="454"/>
      <c r="CY11" s="454"/>
      <c r="CZ11" s="454"/>
      <c r="DA11" s="455"/>
      <c r="DB11" s="453" t="s">
        <v>112</v>
      </c>
      <c r="DC11" s="454"/>
      <c r="DD11" s="454"/>
      <c r="DE11" s="454"/>
      <c r="DF11" s="454"/>
      <c r="DG11" s="454"/>
      <c r="DH11" s="454"/>
      <c r="DI11" s="455"/>
    </row>
    <row r="12" spans="1:119" ht="18.75" customHeight="1">
      <c r="A12" s="209"/>
      <c r="B12" s="473" t="s">
        <v>114</v>
      </c>
      <c r="C12" s="474"/>
      <c r="D12" s="474"/>
      <c r="E12" s="474"/>
      <c r="F12" s="474"/>
      <c r="G12" s="474"/>
      <c r="H12" s="474"/>
      <c r="I12" s="474"/>
      <c r="J12" s="474"/>
      <c r="K12" s="475"/>
      <c r="L12" s="482" t="s">
        <v>115</v>
      </c>
      <c r="M12" s="483"/>
      <c r="N12" s="483"/>
      <c r="O12" s="483"/>
      <c r="P12" s="483"/>
      <c r="Q12" s="484"/>
      <c r="R12" s="485">
        <v>231008</v>
      </c>
      <c r="S12" s="486"/>
      <c r="T12" s="486"/>
      <c r="U12" s="486"/>
      <c r="V12" s="487"/>
      <c r="W12" s="488" t="s">
        <v>1</v>
      </c>
      <c r="X12" s="440"/>
      <c r="Y12" s="440"/>
      <c r="Z12" s="440"/>
      <c r="AA12" s="440"/>
      <c r="AB12" s="489"/>
      <c r="AC12" s="439" t="s">
        <v>116</v>
      </c>
      <c r="AD12" s="440"/>
      <c r="AE12" s="440"/>
      <c r="AF12" s="440"/>
      <c r="AG12" s="489"/>
      <c r="AH12" s="439" t="s">
        <v>117</v>
      </c>
      <c r="AI12" s="440"/>
      <c r="AJ12" s="440"/>
      <c r="AK12" s="440"/>
      <c r="AL12" s="490"/>
      <c r="AM12" s="436" t="s">
        <v>118</v>
      </c>
      <c r="AN12" s="437"/>
      <c r="AO12" s="437"/>
      <c r="AP12" s="437"/>
      <c r="AQ12" s="437"/>
      <c r="AR12" s="437"/>
      <c r="AS12" s="437"/>
      <c r="AT12" s="438"/>
      <c r="AU12" s="439" t="s">
        <v>119</v>
      </c>
      <c r="AV12" s="440"/>
      <c r="AW12" s="440"/>
      <c r="AX12" s="440"/>
      <c r="AY12" s="441" t="s">
        <v>120</v>
      </c>
      <c r="AZ12" s="442"/>
      <c r="BA12" s="442"/>
      <c r="BB12" s="442"/>
      <c r="BC12" s="442"/>
      <c r="BD12" s="442"/>
      <c r="BE12" s="442"/>
      <c r="BF12" s="442"/>
      <c r="BG12" s="442"/>
      <c r="BH12" s="442"/>
      <c r="BI12" s="442"/>
      <c r="BJ12" s="442"/>
      <c r="BK12" s="442"/>
      <c r="BL12" s="442"/>
      <c r="BM12" s="443"/>
      <c r="BN12" s="444">
        <v>500000</v>
      </c>
      <c r="BO12" s="445"/>
      <c r="BP12" s="445"/>
      <c r="BQ12" s="445"/>
      <c r="BR12" s="445"/>
      <c r="BS12" s="445"/>
      <c r="BT12" s="445"/>
      <c r="BU12" s="446"/>
      <c r="BV12" s="444">
        <v>500000</v>
      </c>
      <c r="BW12" s="445"/>
      <c r="BX12" s="445"/>
      <c r="BY12" s="445"/>
      <c r="BZ12" s="445"/>
      <c r="CA12" s="445"/>
      <c r="CB12" s="445"/>
      <c r="CC12" s="446"/>
      <c r="CD12" s="447" t="s">
        <v>121</v>
      </c>
      <c r="CE12" s="448"/>
      <c r="CF12" s="448"/>
      <c r="CG12" s="448"/>
      <c r="CH12" s="448"/>
      <c r="CI12" s="448"/>
      <c r="CJ12" s="448"/>
      <c r="CK12" s="448"/>
      <c r="CL12" s="448"/>
      <c r="CM12" s="448"/>
      <c r="CN12" s="448"/>
      <c r="CO12" s="448"/>
      <c r="CP12" s="448"/>
      <c r="CQ12" s="448"/>
      <c r="CR12" s="448"/>
      <c r="CS12" s="449"/>
      <c r="CT12" s="453" t="s">
        <v>122</v>
      </c>
      <c r="CU12" s="454"/>
      <c r="CV12" s="454"/>
      <c r="CW12" s="454"/>
      <c r="CX12" s="454"/>
      <c r="CY12" s="454"/>
      <c r="CZ12" s="454"/>
      <c r="DA12" s="455"/>
      <c r="DB12" s="453" t="s">
        <v>122</v>
      </c>
      <c r="DC12" s="454"/>
      <c r="DD12" s="454"/>
      <c r="DE12" s="454"/>
      <c r="DF12" s="454"/>
      <c r="DG12" s="454"/>
      <c r="DH12" s="454"/>
      <c r="DI12" s="455"/>
    </row>
    <row r="13" spans="1:119" ht="18.75" customHeight="1">
      <c r="A13" s="209"/>
      <c r="B13" s="476"/>
      <c r="C13" s="477"/>
      <c r="D13" s="477"/>
      <c r="E13" s="477"/>
      <c r="F13" s="477"/>
      <c r="G13" s="477"/>
      <c r="H13" s="477"/>
      <c r="I13" s="477"/>
      <c r="J13" s="477"/>
      <c r="K13" s="478"/>
      <c r="L13" s="218"/>
      <c r="M13" s="501" t="s">
        <v>123</v>
      </c>
      <c r="N13" s="502"/>
      <c r="O13" s="502"/>
      <c r="P13" s="502"/>
      <c r="Q13" s="503"/>
      <c r="R13" s="494">
        <v>227891</v>
      </c>
      <c r="S13" s="495"/>
      <c r="T13" s="495"/>
      <c r="U13" s="495"/>
      <c r="V13" s="496"/>
      <c r="W13" s="423" t="s">
        <v>124</v>
      </c>
      <c r="X13" s="424"/>
      <c r="Y13" s="424"/>
      <c r="Z13" s="424"/>
      <c r="AA13" s="424"/>
      <c r="AB13" s="414"/>
      <c r="AC13" s="464">
        <v>2940</v>
      </c>
      <c r="AD13" s="465"/>
      <c r="AE13" s="465"/>
      <c r="AF13" s="465"/>
      <c r="AG13" s="504"/>
      <c r="AH13" s="464">
        <v>3020</v>
      </c>
      <c r="AI13" s="465"/>
      <c r="AJ13" s="465"/>
      <c r="AK13" s="465"/>
      <c r="AL13" s="466"/>
      <c r="AM13" s="436" t="s">
        <v>125</v>
      </c>
      <c r="AN13" s="437"/>
      <c r="AO13" s="437"/>
      <c r="AP13" s="437"/>
      <c r="AQ13" s="437"/>
      <c r="AR13" s="437"/>
      <c r="AS13" s="437"/>
      <c r="AT13" s="438"/>
      <c r="AU13" s="439" t="s">
        <v>119</v>
      </c>
      <c r="AV13" s="440"/>
      <c r="AW13" s="440"/>
      <c r="AX13" s="440"/>
      <c r="AY13" s="441" t="s">
        <v>126</v>
      </c>
      <c r="AZ13" s="442"/>
      <c r="BA13" s="442"/>
      <c r="BB13" s="442"/>
      <c r="BC13" s="442"/>
      <c r="BD13" s="442"/>
      <c r="BE13" s="442"/>
      <c r="BF13" s="442"/>
      <c r="BG13" s="442"/>
      <c r="BH13" s="442"/>
      <c r="BI13" s="442"/>
      <c r="BJ13" s="442"/>
      <c r="BK13" s="442"/>
      <c r="BL13" s="442"/>
      <c r="BM13" s="443"/>
      <c r="BN13" s="444">
        <v>-241543</v>
      </c>
      <c r="BO13" s="445"/>
      <c r="BP13" s="445"/>
      <c r="BQ13" s="445"/>
      <c r="BR13" s="445"/>
      <c r="BS13" s="445"/>
      <c r="BT13" s="445"/>
      <c r="BU13" s="446"/>
      <c r="BV13" s="444">
        <v>780288</v>
      </c>
      <c r="BW13" s="445"/>
      <c r="BX13" s="445"/>
      <c r="BY13" s="445"/>
      <c r="BZ13" s="445"/>
      <c r="CA13" s="445"/>
      <c r="CB13" s="445"/>
      <c r="CC13" s="446"/>
      <c r="CD13" s="447" t="s">
        <v>127</v>
      </c>
      <c r="CE13" s="448"/>
      <c r="CF13" s="448"/>
      <c r="CG13" s="448"/>
      <c r="CH13" s="448"/>
      <c r="CI13" s="448"/>
      <c r="CJ13" s="448"/>
      <c r="CK13" s="448"/>
      <c r="CL13" s="448"/>
      <c r="CM13" s="448"/>
      <c r="CN13" s="448"/>
      <c r="CO13" s="448"/>
      <c r="CP13" s="448"/>
      <c r="CQ13" s="448"/>
      <c r="CR13" s="448"/>
      <c r="CS13" s="449"/>
      <c r="CT13" s="410">
        <v>11.3</v>
      </c>
      <c r="CU13" s="411"/>
      <c r="CV13" s="411"/>
      <c r="CW13" s="411"/>
      <c r="CX13" s="411"/>
      <c r="CY13" s="411"/>
      <c r="CZ13" s="411"/>
      <c r="DA13" s="412"/>
      <c r="DB13" s="410">
        <v>11.7</v>
      </c>
      <c r="DC13" s="411"/>
      <c r="DD13" s="411"/>
      <c r="DE13" s="411"/>
      <c r="DF13" s="411"/>
      <c r="DG13" s="411"/>
      <c r="DH13" s="411"/>
      <c r="DI13" s="412"/>
    </row>
    <row r="14" spans="1:119" ht="18.75" customHeight="1" thickBot="1">
      <c r="A14" s="209"/>
      <c r="B14" s="476"/>
      <c r="C14" s="477"/>
      <c r="D14" s="477"/>
      <c r="E14" s="477"/>
      <c r="F14" s="477"/>
      <c r="G14" s="477"/>
      <c r="H14" s="477"/>
      <c r="I14" s="477"/>
      <c r="J14" s="477"/>
      <c r="K14" s="478"/>
      <c r="L14" s="491" t="s">
        <v>128</v>
      </c>
      <c r="M14" s="492"/>
      <c r="N14" s="492"/>
      <c r="O14" s="492"/>
      <c r="P14" s="492"/>
      <c r="Q14" s="493"/>
      <c r="R14" s="494">
        <v>232925</v>
      </c>
      <c r="S14" s="495"/>
      <c r="T14" s="495"/>
      <c r="U14" s="495"/>
      <c r="V14" s="496"/>
      <c r="W14" s="403"/>
      <c r="X14" s="404"/>
      <c r="Y14" s="404"/>
      <c r="Z14" s="404"/>
      <c r="AA14" s="404"/>
      <c r="AB14" s="393"/>
      <c r="AC14" s="497">
        <v>2.9</v>
      </c>
      <c r="AD14" s="498"/>
      <c r="AE14" s="498"/>
      <c r="AF14" s="498"/>
      <c r="AG14" s="499"/>
      <c r="AH14" s="497">
        <v>2.9</v>
      </c>
      <c r="AI14" s="498"/>
      <c r="AJ14" s="498"/>
      <c r="AK14" s="498"/>
      <c r="AL14" s="500"/>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44"/>
      <c r="BO14" s="445"/>
      <c r="BP14" s="445"/>
      <c r="BQ14" s="445"/>
      <c r="BR14" s="445"/>
      <c r="BS14" s="445"/>
      <c r="BT14" s="445"/>
      <c r="BU14" s="446"/>
      <c r="BV14" s="444"/>
      <c r="BW14" s="445"/>
      <c r="BX14" s="445"/>
      <c r="BY14" s="445"/>
      <c r="BZ14" s="445"/>
      <c r="CA14" s="445"/>
      <c r="CB14" s="445"/>
      <c r="CC14" s="446"/>
      <c r="CD14" s="505" t="s">
        <v>129</v>
      </c>
      <c r="CE14" s="506"/>
      <c r="CF14" s="506"/>
      <c r="CG14" s="506"/>
      <c r="CH14" s="506"/>
      <c r="CI14" s="506"/>
      <c r="CJ14" s="506"/>
      <c r="CK14" s="506"/>
      <c r="CL14" s="506"/>
      <c r="CM14" s="506"/>
      <c r="CN14" s="506"/>
      <c r="CO14" s="506"/>
      <c r="CP14" s="506"/>
      <c r="CQ14" s="506"/>
      <c r="CR14" s="506"/>
      <c r="CS14" s="507"/>
      <c r="CT14" s="508">
        <v>91</v>
      </c>
      <c r="CU14" s="509"/>
      <c r="CV14" s="509"/>
      <c r="CW14" s="509"/>
      <c r="CX14" s="509"/>
      <c r="CY14" s="509"/>
      <c r="CZ14" s="509"/>
      <c r="DA14" s="510"/>
      <c r="DB14" s="508">
        <v>99.9</v>
      </c>
      <c r="DC14" s="509"/>
      <c r="DD14" s="509"/>
      <c r="DE14" s="509"/>
      <c r="DF14" s="509"/>
      <c r="DG14" s="509"/>
      <c r="DH14" s="509"/>
      <c r="DI14" s="510"/>
    </row>
    <row r="15" spans="1:119" ht="18.75" customHeight="1">
      <c r="A15" s="209"/>
      <c r="B15" s="476"/>
      <c r="C15" s="477"/>
      <c r="D15" s="477"/>
      <c r="E15" s="477"/>
      <c r="F15" s="477"/>
      <c r="G15" s="477"/>
      <c r="H15" s="477"/>
      <c r="I15" s="477"/>
      <c r="J15" s="477"/>
      <c r="K15" s="478"/>
      <c r="L15" s="218"/>
      <c r="M15" s="501" t="s">
        <v>123</v>
      </c>
      <c r="N15" s="502"/>
      <c r="O15" s="502"/>
      <c r="P15" s="502"/>
      <c r="Q15" s="503"/>
      <c r="R15" s="494">
        <v>230001</v>
      </c>
      <c r="S15" s="495"/>
      <c r="T15" s="495"/>
      <c r="U15" s="495"/>
      <c r="V15" s="496"/>
      <c r="W15" s="423" t="s">
        <v>130</v>
      </c>
      <c r="X15" s="424"/>
      <c r="Y15" s="424"/>
      <c r="Z15" s="424"/>
      <c r="AA15" s="424"/>
      <c r="AB15" s="414"/>
      <c r="AC15" s="464">
        <v>29443</v>
      </c>
      <c r="AD15" s="465"/>
      <c r="AE15" s="465"/>
      <c r="AF15" s="465"/>
      <c r="AG15" s="504"/>
      <c r="AH15" s="464">
        <v>30590</v>
      </c>
      <c r="AI15" s="465"/>
      <c r="AJ15" s="465"/>
      <c r="AK15" s="465"/>
      <c r="AL15" s="466"/>
      <c r="AM15" s="436"/>
      <c r="AN15" s="437"/>
      <c r="AO15" s="437"/>
      <c r="AP15" s="437"/>
      <c r="AQ15" s="437"/>
      <c r="AR15" s="437"/>
      <c r="AS15" s="437"/>
      <c r="AT15" s="438"/>
      <c r="AU15" s="439"/>
      <c r="AV15" s="440"/>
      <c r="AW15" s="440"/>
      <c r="AX15" s="440"/>
      <c r="AY15" s="373" t="s">
        <v>131</v>
      </c>
      <c r="AZ15" s="374"/>
      <c r="BA15" s="374"/>
      <c r="BB15" s="374"/>
      <c r="BC15" s="374"/>
      <c r="BD15" s="374"/>
      <c r="BE15" s="374"/>
      <c r="BF15" s="374"/>
      <c r="BG15" s="374"/>
      <c r="BH15" s="374"/>
      <c r="BI15" s="374"/>
      <c r="BJ15" s="374"/>
      <c r="BK15" s="374"/>
      <c r="BL15" s="374"/>
      <c r="BM15" s="375"/>
      <c r="BN15" s="376">
        <v>26543687</v>
      </c>
      <c r="BO15" s="377"/>
      <c r="BP15" s="377"/>
      <c r="BQ15" s="377"/>
      <c r="BR15" s="377"/>
      <c r="BS15" s="377"/>
      <c r="BT15" s="377"/>
      <c r="BU15" s="378"/>
      <c r="BV15" s="376">
        <v>26074379</v>
      </c>
      <c r="BW15" s="377"/>
      <c r="BX15" s="377"/>
      <c r="BY15" s="377"/>
      <c r="BZ15" s="377"/>
      <c r="CA15" s="377"/>
      <c r="CB15" s="377"/>
      <c r="CC15" s="378"/>
      <c r="CD15" s="511" t="s">
        <v>132</v>
      </c>
      <c r="CE15" s="512"/>
      <c r="CF15" s="512"/>
      <c r="CG15" s="512"/>
      <c r="CH15" s="512"/>
      <c r="CI15" s="512"/>
      <c r="CJ15" s="512"/>
      <c r="CK15" s="512"/>
      <c r="CL15" s="512"/>
      <c r="CM15" s="512"/>
      <c r="CN15" s="512"/>
      <c r="CO15" s="512"/>
      <c r="CP15" s="512"/>
      <c r="CQ15" s="512"/>
      <c r="CR15" s="512"/>
      <c r="CS15" s="513"/>
      <c r="CT15" s="219"/>
      <c r="CU15" s="220"/>
      <c r="CV15" s="220"/>
      <c r="CW15" s="220"/>
      <c r="CX15" s="220"/>
      <c r="CY15" s="220"/>
      <c r="CZ15" s="220"/>
      <c r="DA15" s="221"/>
      <c r="DB15" s="219"/>
      <c r="DC15" s="220"/>
      <c r="DD15" s="220"/>
      <c r="DE15" s="220"/>
      <c r="DF15" s="220"/>
      <c r="DG15" s="220"/>
      <c r="DH15" s="220"/>
      <c r="DI15" s="221"/>
    </row>
    <row r="16" spans="1:119" ht="18.75" customHeight="1">
      <c r="A16" s="209"/>
      <c r="B16" s="476"/>
      <c r="C16" s="477"/>
      <c r="D16" s="477"/>
      <c r="E16" s="477"/>
      <c r="F16" s="477"/>
      <c r="G16" s="477"/>
      <c r="H16" s="477"/>
      <c r="I16" s="477"/>
      <c r="J16" s="477"/>
      <c r="K16" s="478"/>
      <c r="L16" s="491" t="s">
        <v>133</v>
      </c>
      <c r="M16" s="514"/>
      <c r="N16" s="514"/>
      <c r="O16" s="514"/>
      <c r="P16" s="514"/>
      <c r="Q16" s="515"/>
      <c r="R16" s="516" t="s">
        <v>134</v>
      </c>
      <c r="S16" s="517"/>
      <c r="T16" s="517"/>
      <c r="U16" s="517"/>
      <c r="V16" s="518"/>
      <c r="W16" s="403"/>
      <c r="X16" s="404"/>
      <c r="Y16" s="404"/>
      <c r="Z16" s="404"/>
      <c r="AA16" s="404"/>
      <c r="AB16" s="393"/>
      <c r="AC16" s="497">
        <v>28.9</v>
      </c>
      <c r="AD16" s="498"/>
      <c r="AE16" s="498"/>
      <c r="AF16" s="498"/>
      <c r="AG16" s="499"/>
      <c r="AH16" s="497">
        <v>29</v>
      </c>
      <c r="AI16" s="498"/>
      <c r="AJ16" s="498"/>
      <c r="AK16" s="498"/>
      <c r="AL16" s="500"/>
      <c r="AM16" s="436"/>
      <c r="AN16" s="437"/>
      <c r="AO16" s="437"/>
      <c r="AP16" s="437"/>
      <c r="AQ16" s="437"/>
      <c r="AR16" s="437"/>
      <c r="AS16" s="437"/>
      <c r="AT16" s="438"/>
      <c r="AU16" s="439"/>
      <c r="AV16" s="440"/>
      <c r="AW16" s="440"/>
      <c r="AX16" s="440"/>
      <c r="AY16" s="441" t="s">
        <v>135</v>
      </c>
      <c r="AZ16" s="442"/>
      <c r="BA16" s="442"/>
      <c r="BB16" s="442"/>
      <c r="BC16" s="442"/>
      <c r="BD16" s="442"/>
      <c r="BE16" s="442"/>
      <c r="BF16" s="442"/>
      <c r="BG16" s="442"/>
      <c r="BH16" s="442"/>
      <c r="BI16" s="442"/>
      <c r="BJ16" s="442"/>
      <c r="BK16" s="442"/>
      <c r="BL16" s="442"/>
      <c r="BM16" s="443"/>
      <c r="BN16" s="444">
        <v>43888657</v>
      </c>
      <c r="BO16" s="445"/>
      <c r="BP16" s="445"/>
      <c r="BQ16" s="445"/>
      <c r="BR16" s="445"/>
      <c r="BS16" s="445"/>
      <c r="BT16" s="445"/>
      <c r="BU16" s="446"/>
      <c r="BV16" s="444">
        <v>43079424</v>
      </c>
      <c r="BW16" s="445"/>
      <c r="BX16" s="445"/>
      <c r="BY16" s="445"/>
      <c r="BZ16" s="445"/>
      <c r="CA16" s="445"/>
      <c r="CB16" s="445"/>
      <c r="CC16" s="446"/>
      <c r="CD16" s="222"/>
      <c r="CE16" s="522"/>
      <c r="CF16" s="522"/>
      <c r="CG16" s="522"/>
      <c r="CH16" s="522"/>
      <c r="CI16" s="522"/>
      <c r="CJ16" s="522"/>
      <c r="CK16" s="522"/>
      <c r="CL16" s="522"/>
      <c r="CM16" s="522"/>
      <c r="CN16" s="522"/>
      <c r="CO16" s="522"/>
      <c r="CP16" s="522"/>
      <c r="CQ16" s="522"/>
      <c r="CR16" s="522"/>
      <c r="CS16" s="523"/>
      <c r="CT16" s="410"/>
      <c r="CU16" s="411"/>
      <c r="CV16" s="411"/>
      <c r="CW16" s="411"/>
      <c r="CX16" s="411"/>
      <c r="CY16" s="411"/>
      <c r="CZ16" s="411"/>
      <c r="DA16" s="412"/>
      <c r="DB16" s="410"/>
      <c r="DC16" s="411"/>
      <c r="DD16" s="411"/>
      <c r="DE16" s="411"/>
      <c r="DF16" s="411"/>
      <c r="DG16" s="411"/>
      <c r="DH16" s="411"/>
      <c r="DI16" s="412"/>
    </row>
    <row r="17" spans="1:113" ht="18.75" customHeight="1" thickBot="1">
      <c r="A17" s="209"/>
      <c r="B17" s="479"/>
      <c r="C17" s="480"/>
      <c r="D17" s="480"/>
      <c r="E17" s="480"/>
      <c r="F17" s="480"/>
      <c r="G17" s="480"/>
      <c r="H17" s="480"/>
      <c r="I17" s="480"/>
      <c r="J17" s="480"/>
      <c r="K17" s="481"/>
      <c r="L17" s="223"/>
      <c r="M17" s="519" t="s">
        <v>136</v>
      </c>
      <c r="N17" s="520"/>
      <c r="O17" s="520"/>
      <c r="P17" s="520"/>
      <c r="Q17" s="521"/>
      <c r="R17" s="516" t="s">
        <v>137</v>
      </c>
      <c r="S17" s="517"/>
      <c r="T17" s="517"/>
      <c r="U17" s="517"/>
      <c r="V17" s="518"/>
      <c r="W17" s="423" t="s">
        <v>138</v>
      </c>
      <c r="X17" s="424"/>
      <c r="Y17" s="424"/>
      <c r="Z17" s="424"/>
      <c r="AA17" s="424"/>
      <c r="AB17" s="414"/>
      <c r="AC17" s="464">
        <v>69401</v>
      </c>
      <c r="AD17" s="465"/>
      <c r="AE17" s="465"/>
      <c r="AF17" s="465"/>
      <c r="AG17" s="504"/>
      <c r="AH17" s="464">
        <v>71953</v>
      </c>
      <c r="AI17" s="465"/>
      <c r="AJ17" s="465"/>
      <c r="AK17" s="465"/>
      <c r="AL17" s="466"/>
      <c r="AM17" s="436"/>
      <c r="AN17" s="437"/>
      <c r="AO17" s="437"/>
      <c r="AP17" s="437"/>
      <c r="AQ17" s="437"/>
      <c r="AR17" s="437"/>
      <c r="AS17" s="437"/>
      <c r="AT17" s="438"/>
      <c r="AU17" s="439"/>
      <c r="AV17" s="440"/>
      <c r="AW17" s="440"/>
      <c r="AX17" s="440"/>
      <c r="AY17" s="441" t="s">
        <v>139</v>
      </c>
      <c r="AZ17" s="442"/>
      <c r="BA17" s="442"/>
      <c r="BB17" s="442"/>
      <c r="BC17" s="442"/>
      <c r="BD17" s="442"/>
      <c r="BE17" s="442"/>
      <c r="BF17" s="442"/>
      <c r="BG17" s="442"/>
      <c r="BH17" s="442"/>
      <c r="BI17" s="442"/>
      <c r="BJ17" s="442"/>
      <c r="BK17" s="442"/>
      <c r="BL17" s="442"/>
      <c r="BM17" s="443"/>
      <c r="BN17" s="444">
        <v>33819447</v>
      </c>
      <c r="BO17" s="445"/>
      <c r="BP17" s="445"/>
      <c r="BQ17" s="445"/>
      <c r="BR17" s="445"/>
      <c r="BS17" s="445"/>
      <c r="BT17" s="445"/>
      <c r="BU17" s="446"/>
      <c r="BV17" s="444">
        <v>33122923</v>
      </c>
      <c r="BW17" s="445"/>
      <c r="BX17" s="445"/>
      <c r="BY17" s="445"/>
      <c r="BZ17" s="445"/>
      <c r="CA17" s="445"/>
      <c r="CB17" s="445"/>
      <c r="CC17" s="446"/>
      <c r="CD17" s="222"/>
      <c r="CE17" s="522"/>
      <c r="CF17" s="522"/>
      <c r="CG17" s="522"/>
      <c r="CH17" s="522"/>
      <c r="CI17" s="522"/>
      <c r="CJ17" s="522"/>
      <c r="CK17" s="522"/>
      <c r="CL17" s="522"/>
      <c r="CM17" s="522"/>
      <c r="CN17" s="522"/>
      <c r="CO17" s="522"/>
      <c r="CP17" s="522"/>
      <c r="CQ17" s="522"/>
      <c r="CR17" s="522"/>
      <c r="CS17" s="523"/>
      <c r="CT17" s="410"/>
      <c r="CU17" s="411"/>
      <c r="CV17" s="411"/>
      <c r="CW17" s="411"/>
      <c r="CX17" s="411"/>
      <c r="CY17" s="411"/>
      <c r="CZ17" s="411"/>
      <c r="DA17" s="412"/>
      <c r="DB17" s="410"/>
      <c r="DC17" s="411"/>
      <c r="DD17" s="411"/>
      <c r="DE17" s="411"/>
      <c r="DF17" s="411"/>
      <c r="DG17" s="411"/>
      <c r="DH17" s="411"/>
      <c r="DI17" s="412"/>
    </row>
    <row r="18" spans="1:113" ht="18.75" customHeight="1" thickBot="1">
      <c r="A18" s="209"/>
      <c r="B18" s="524" t="s">
        <v>140</v>
      </c>
      <c r="C18" s="456"/>
      <c r="D18" s="456"/>
      <c r="E18" s="525"/>
      <c r="F18" s="525"/>
      <c r="G18" s="525"/>
      <c r="H18" s="525"/>
      <c r="I18" s="525"/>
      <c r="J18" s="525"/>
      <c r="K18" s="525"/>
      <c r="L18" s="526">
        <v>352.8</v>
      </c>
      <c r="M18" s="526"/>
      <c r="N18" s="526"/>
      <c r="O18" s="526"/>
      <c r="P18" s="526"/>
      <c r="Q18" s="526"/>
      <c r="R18" s="527"/>
      <c r="S18" s="527"/>
      <c r="T18" s="527"/>
      <c r="U18" s="527"/>
      <c r="V18" s="528"/>
      <c r="W18" s="425"/>
      <c r="X18" s="426"/>
      <c r="Y18" s="426"/>
      <c r="Z18" s="426"/>
      <c r="AA18" s="426"/>
      <c r="AB18" s="417"/>
      <c r="AC18" s="529">
        <v>68.2</v>
      </c>
      <c r="AD18" s="530"/>
      <c r="AE18" s="530"/>
      <c r="AF18" s="530"/>
      <c r="AG18" s="531"/>
      <c r="AH18" s="529">
        <v>68.2</v>
      </c>
      <c r="AI18" s="530"/>
      <c r="AJ18" s="530"/>
      <c r="AK18" s="530"/>
      <c r="AL18" s="532"/>
      <c r="AM18" s="436"/>
      <c r="AN18" s="437"/>
      <c r="AO18" s="437"/>
      <c r="AP18" s="437"/>
      <c r="AQ18" s="437"/>
      <c r="AR18" s="437"/>
      <c r="AS18" s="437"/>
      <c r="AT18" s="438"/>
      <c r="AU18" s="439"/>
      <c r="AV18" s="440"/>
      <c r="AW18" s="440"/>
      <c r="AX18" s="440"/>
      <c r="AY18" s="441" t="s">
        <v>141</v>
      </c>
      <c r="AZ18" s="442"/>
      <c r="BA18" s="442"/>
      <c r="BB18" s="442"/>
      <c r="BC18" s="442"/>
      <c r="BD18" s="442"/>
      <c r="BE18" s="442"/>
      <c r="BF18" s="442"/>
      <c r="BG18" s="442"/>
      <c r="BH18" s="442"/>
      <c r="BI18" s="442"/>
      <c r="BJ18" s="442"/>
      <c r="BK18" s="442"/>
      <c r="BL18" s="442"/>
      <c r="BM18" s="443"/>
      <c r="BN18" s="444">
        <v>56653980</v>
      </c>
      <c r="BO18" s="445"/>
      <c r="BP18" s="445"/>
      <c r="BQ18" s="445"/>
      <c r="BR18" s="445"/>
      <c r="BS18" s="445"/>
      <c r="BT18" s="445"/>
      <c r="BU18" s="446"/>
      <c r="BV18" s="444">
        <v>57053576</v>
      </c>
      <c r="BW18" s="445"/>
      <c r="BX18" s="445"/>
      <c r="BY18" s="445"/>
      <c r="BZ18" s="445"/>
      <c r="CA18" s="445"/>
      <c r="CB18" s="445"/>
      <c r="CC18" s="446"/>
      <c r="CD18" s="222"/>
      <c r="CE18" s="522"/>
      <c r="CF18" s="522"/>
      <c r="CG18" s="522"/>
      <c r="CH18" s="522"/>
      <c r="CI18" s="522"/>
      <c r="CJ18" s="522"/>
      <c r="CK18" s="522"/>
      <c r="CL18" s="522"/>
      <c r="CM18" s="522"/>
      <c r="CN18" s="522"/>
      <c r="CO18" s="522"/>
      <c r="CP18" s="522"/>
      <c r="CQ18" s="522"/>
      <c r="CR18" s="522"/>
      <c r="CS18" s="523"/>
      <c r="CT18" s="410"/>
      <c r="CU18" s="411"/>
      <c r="CV18" s="411"/>
      <c r="CW18" s="411"/>
      <c r="CX18" s="411"/>
      <c r="CY18" s="411"/>
      <c r="CZ18" s="411"/>
      <c r="DA18" s="412"/>
      <c r="DB18" s="410"/>
      <c r="DC18" s="411"/>
      <c r="DD18" s="411"/>
      <c r="DE18" s="411"/>
      <c r="DF18" s="411"/>
      <c r="DG18" s="411"/>
      <c r="DH18" s="411"/>
      <c r="DI18" s="412"/>
    </row>
    <row r="19" spans="1:113" ht="18.75" customHeight="1" thickBot="1">
      <c r="A19" s="209"/>
      <c r="B19" s="524" t="s">
        <v>142</v>
      </c>
      <c r="C19" s="456"/>
      <c r="D19" s="456"/>
      <c r="E19" s="525"/>
      <c r="F19" s="525"/>
      <c r="G19" s="525"/>
      <c r="H19" s="525"/>
      <c r="I19" s="525"/>
      <c r="J19" s="525"/>
      <c r="K19" s="525"/>
      <c r="L19" s="533">
        <v>648</v>
      </c>
      <c r="M19" s="533"/>
      <c r="N19" s="533"/>
      <c r="O19" s="533"/>
      <c r="P19" s="533"/>
      <c r="Q19" s="533"/>
      <c r="R19" s="534"/>
      <c r="S19" s="534"/>
      <c r="T19" s="534"/>
      <c r="U19" s="534"/>
      <c r="V19" s="535"/>
      <c r="W19" s="370"/>
      <c r="X19" s="371"/>
      <c r="Y19" s="371"/>
      <c r="Z19" s="371"/>
      <c r="AA19" s="371"/>
      <c r="AB19" s="371"/>
      <c r="AC19" s="377"/>
      <c r="AD19" s="377"/>
      <c r="AE19" s="377"/>
      <c r="AF19" s="377"/>
      <c r="AG19" s="377"/>
      <c r="AH19" s="377"/>
      <c r="AI19" s="377"/>
      <c r="AJ19" s="377"/>
      <c r="AK19" s="377"/>
      <c r="AL19" s="378"/>
      <c r="AM19" s="436"/>
      <c r="AN19" s="437"/>
      <c r="AO19" s="437"/>
      <c r="AP19" s="437"/>
      <c r="AQ19" s="437"/>
      <c r="AR19" s="437"/>
      <c r="AS19" s="437"/>
      <c r="AT19" s="438"/>
      <c r="AU19" s="439"/>
      <c r="AV19" s="440"/>
      <c r="AW19" s="440"/>
      <c r="AX19" s="440"/>
      <c r="AY19" s="441" t="s">
        <v>143</v>
      </c>
      <c r="AZ19" s="442"/>
      <c r="BA19" s="442"/>
      <c r="BB19" s="442"/>
      <c r="BC19" s="442"/>
      <c r="BD19" s="442"/>
      <c r="BE19" s="442"/>
      <c r="BF19" s="442"/>
      <c r="BG19" s="442"/>
      <c r="BH19" s="442"/>
      <c r="BI19" s="442"/>
      <c r="BJ19" s="442"/>
      <c r="BK19" s="442"/>
      <c r="BL19" s="442"/>
      <c r="BM19" s="443"/>
      <c r="BN19" s="444">
        <v>66687776</v>
      </c>
      <c r="BO19" s="445"/>
      <c r="BP19" s="445"/>
      <c r="BQ19" s="445"/>
      <c r="BR19" s="445"/>
      <c r="BS19" s="445"/>
      <c r="BT19" s="445"/>
      <c r="BU19" s="446"/>
      <c r="BV19" s="444">
        <v>67821280</v>
      </c>
      <c r="BW19" s="445"/>
      <c r="BX19" s="445"/>
      <c r="BY19" s="445"/>
      <c r="BZ19" s="445"/>
      <c r="CA19" s="445"/>
      <c r="CB19" s="445"/>
      <c r="CC19" s="446"/>
      <c r="CD19" s="222"/>
      <c r="CE19" s="522"/>
      <c r="CF19" s="522"/>
      <c r="CG19" s="522"/>
      <c r="CH19" s="522"/>
      <c r="CI19" s="522"/>
      <c r="CJ19" s="522"/>
      <c r="CK19" s="522"/>
      <c r="CL19" s="522"/>
      <c r="CM19" s="522"/>
      <c r="CN19" s="522"/>
      <c r="CO19" s="522"/>
      <c r="CP19" s="522"/>
      <c r="CQ19" s="522"/>
      <c r="CR19" s="522"/>
      <c r="CS19" s="523"/>
      <c r="CT19" s="410"/>
      <c r="CU19" s="411"/>
      <c r="CV19" s="411"/>
      <c r="CW19" s="411"/>
      <c r="CX19" s="411"/>
      <c r="CY19" s="411"/>
      <c r="CZ19" s="411"/>
      <c r="DA19" s="412"/>
      <c r="DB19" s="410"/>
      <c r="DC19" s="411"/>
      <c r="DD19" s="411"/>
      <c r="DE19" s="411"/>
      <c r="DF19" s="411"/>
      <c r="DG19" s="411"/>
      <c r="DH19" s="411"/>
      <c r="DI19" s="412"/>
    </row>
    <row r="20" spans="1:113" ht="18.75" customHeight="1" thickBot="1">
      <c r="A20" s="209"/>
      <c r="B20" s="524" t="s">
        <v>144</v>
      </c>
      <c r="C20" s="456"/>
      <c r="D20" s="456"/>
      <c r="E20" s="525"/>
      <c r="F20" s="525"/>
      <c r="G20" s="525"/>
      <c r="H20" s="525"/>
      <c r="I20" s="525"/>
      <c r="J20" s="525"/>
      <c r="K20" s="525"/>
      <c r="L20" s="533">
        <v>97412</v>
      </c>
      <c r="M20" s="533"/>
      <c r="N20" s="533"/>
      <c r="O20" s="533"/>
      <c r="P20" s="533"/>
      <c r="Q20" s="533"/>
      <c r="R20" s="534"/>
      <c r="S20" s="534"/>
      <c r="T20" s="534"/>
      <c r="U20" s="534"/>
      <c r="V20" s="535"/>
      <c r="W20" s="425"/>
      <c r="X20" s="426"/>
      <c r="Y20" s="426"/>
      <c r="Z20" s="426"/>
      <c r="AA20" s="426"/>
      <c r="AB20" s="426"/>
      <c r="AC20" s="509"/>
      <c r="AD20" s="509"/>
      <c r="AE20" s="509"/>
      <c r="AF20" s="509"/>
      <c r="AG20" s="509"/>
      <c r="AH20" s="509"/>
      <c r="AI20" s="509"/>
      <c r="AJ20" s="509"/>
      <c r="AK20" s="509"/>
      <c r="AL20" s="510"/>
      <c r="AM20" s="536"/>
      <c r="AN20" s="468"/>
      <c r="AO20" s="468"/>
      <c r="AP20" s="468"/>
      <c r="AQ20" s="468"/>
      <c r="AR20" s="468"/>
      <c r="AS20" s="468"/>
      <c r="AT20" s="469"/>
      <c r="AU20" s="537"/>
      <c r="AV20" s="538"/>
      <c r="AW20" s="538"/>
      <c r="AX20" s="539"/>
      <c r="AY20" s="441"/>
      <c r="AZ20" s="442"/>
      <c r="BA20" s="442"/>
      <c r="BB20" s="442"/>
      <c r="BC20" s="442"/>
      <c r="BD20" s="442"/>
      <c r="BE20" s="442"/>
      <c r="BF20" s="442"/>
      <c r="BG20" s="442"/>
      <c r="BH20" s="442"/>
      <c r="BI20" s="442"/>
      <c r="BJ20" s="442"/>
      <c r="BK20" s="442"/>
      <c r="BL20" s="442"/>
      <c r="BM20" s="443"/>
      <c r="BN20" s="444"/>
      <c r="BO20" s="445"/>
      <c r="BP20" s="445"/>
      <c r="BQ20" s="445"/>
      <c r="BR20" s="445"/>
      <c r="BS20" s="445"/>
      <c r="BT20" s="445"/>
      <c r="BU20" s="446"/>
      <c r="BV20" s="444"/>
      <c r="BW20" s="445"/>
      <c r="BX20" s="445"/>
      <c r="BY20" s="445"/>
      <c r="BZ20" s="445"/>
      <c r="CA20" s="445"/>
      <c r="CB20" s="445"/>
      <c r="CC20" s="446"/>
      <c r="CD20" s="222"/>
      <c r="CE20" s="522"/>
      <c r="CF20" s="522"/>
      <c r="CG20" s="522"/>
      <c r="CH20" s="522"/>
      <c r="CI20" s="522"/>
      <c r="CJ20" s="522"/>
      <c r="CK20" s="522"/>
      <c r="CL20" s="522"/>
      <c r="CM20" s="522"/>
      <c r="CN20" s="522"/>
      <c r="CO20" s="522"/>
      <c r="CP20" s="522"/>
      <c r="CQ20" s="522"/>
      <c r="CR20" s="522"/>
      <c r="CS20" s="523"/>
      <c r="CT20" s="410"/>
      <c r="CU20" s="411"/>
      <c r="CV20" s="411"/>
      <c r="CW20" s="411"/>
      <c r="CX20" s="411"/>
      <c r="CY20" s="411"/>
      <c r="CZ20" s="411"/>
      <c r="DA20" s="412"/>
      <c r="DB20" s="410"/>
      <c r="DC20" s="411"/>
      <c r="DD20" s="411"/>
      <c r="DE20" s="411"/>
      <c r="DF20" s="411"/>
      <c r="DG20" s="411"/>
      <c r="DH20" s="411"/>
      <c r="DI20" s="412"/>
    </row>
    <row r="21" spans="1:113" ht="18.75" customHeight="1">
      <c r="A21" s="209"/>
      <c r="B21" s="540" t="s">
        <v>145</v>
      </c>
      <c r="C21" s="541"/>
      <c r="D21" s="541"/>
      <c r="E21" s="541"/>
      <c r="F21" s="541"/>
      <c r="G21" s="541"/>
      <c r="H21" s="541"/>
      <c r="I21" s="541"/>
      <c r="J21" s="541"/>
      <c r="K21" s="541"/>
      <c r="L21" s="541"/>
      <c r="M21" s="541"/>
      <c r="N21" s="541"/>
      <c r="O21" s="541"/>
      <c r="P21" s="541"/>
      <c r="Q21" s="541"/>
      <c r="R21" s="541"/>
      <c r="S21" s="541"/>
      <c r="T21" s="541"/>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2"/>
      <c r="AY21" s="441"/>
      <c r="AZ21" s="442"/>
      <c r="BA21" s="442"/>
      <c r="BB21" s="442"/>
      <c r="BC21" s="442"/>
      <c r="BD21" s="442"/>
      <c r="BE21" s="442"/>
      <c r="BF21" s="442"/>
      <c r="BG21" s="442"/>
      <c r="BH21" s="442"/>
      <c r="BI21" s="442"/>
      <c r="BJ21" s="442"/>
      <c r="BK21" s="442"/>
      <c r="BL21" s="442"/>
      <c r="BM21" s="443"/>
      <c r="BN21" s="444"/>
      <c r="BO21" s="445"/>
      <c r="BP21" s="445"/>
      <c r="BQ21" s="445"/>
      <c r="BR21" s="445"/>
      <c r="BS21" s="445"/>
      <c r="BT21" s="445"/>
      <c r="BU21" s="446"/>
      <c r="BV21" s="444"/>
      <c r="BW21" s="445"/>
      <c r="BX21" s="445"/>
      <c r="BY21" s="445"/>
      <c r="BZ21" s="445"/>
      <c r="CA21" s="445"/>
      <c r="CB21" s="445"/>
      <c r="CC21" s="446"/>
      <c r="CD21" s="222"/>
      <c r="CE21" s="522"/>
      <c r="CF21" s="522"/>
      <c r="CG21" s="522"/>
      <c r="CH21" s="522"/>
      <c r="CI21" s="522"/>
      <c r="CJ21" s="522"/>
      <c r="CK21" s="522"/>
      <c r="CL21" s="522"/>
      <c r="CM21" s="522"/>
      <c r="CN21" s="522"/>
      <c r="CO21" s="522"/>
      <c r="CP21" s="522"/>
      <c r="CQ21" s="522"/>
      <c r="CR21" s="522"/>
      <c r="CS21" s="523"/>
      <c r="CT21" s="410"/>
      <c r="CU21" s="411"/>
      <c r="CV21" s="411"/>
      <c r="CW21" s="411"/>
      <c r="CX21" s="411"/>
      <c r="CY21" s="411"/>
      <c r="CZ21" s="411"/>
      <c r="DA21" s="412"/>
      <c r="DB21" s="410"/>
      <c r="DC21" s="411"/>
      <c r="DD21" s="411"/>
      <c r="DE21" s="411"/>
      <c r="DF21" s="411"/>
      <c r="DG21" s="411"/>
      <c r="DH21" s="411"/>
      <c r="DI21" s="412"/>
    </row>
    <row r="22" spans="1:113" ht="18.75" customHeight="1" thickBot="1">
      <c r="A22" s="209"/>
      <c r="B22" s="543" t="s">
        <v>146</v>
      </c>
      <c r="C22" s="544"/>
      <c r="D22" s="545"/>
      <c r="E22" s="419" t="s">
        <v>1</v>
      </c>
      <c r="F22" s="424"/>
      <c r="G22" s="424"/>
      <c r="H22" s="424"/>
      <c r="I22" s="424"/>
      <c r="J22" s="424"/>
      <c r="K22" s="414"/>
      <c r="L22" s="419" t="s">
        <v>147</v>
      </c>
      <c r="M22" s="424"/>
      <c r="N22" s="424"/>
      <c r="O22" s="424"/>
      <c r="P22" s="414"/>
      <c r="Q22" s="552" t="s">
        <v>148</v>
      </c>
      <c r="R22" s="553"/>
      <c r="S22" s="553"/>
      <c r="T22" s="553"/>
      <c r="U22" s="553"/>
      <c r="V22" s="554"/>
      <c r="W22" s="558" t="s">
        <v>149</v>
      </c>
      <c r="X22" s="544"/>
      <c r="Y22" s="545"/>
      <c r="Z22" s="419" t="s">
        <v>1</v>
      </c>
      <c r="AA22" s="424"/>
      <c r="AB22" s="424"/>
      <c r="AC22" s="424"/>
      <c r="AD22" s="424"/>
      <c r="AE22" s="424"/>
      <c r="AF22" s="424"/>
      <c r="AG22" s="414"/>
      <c r="AH22" s="563" t="s">
        <v>150</v>
      </c>
      <c r="AI22" s="424"/>
      <c r="AJ22" s="424"/>
      <c r="AK22" s="424"/>
      <c r="AL22" s="414"/>
      <c r="AM22" s="563" t="s">
        <v>151</v>
      </c>
      <c r="AN22" s="564"/>
      <c r="AO22" s="564"/>
      <c r="AP22" s="564"/>
      <c r="AQ22" s="564"/>
      <c r="AR22" s="565"/>
      <c r="AS22" s="552" t="s">
        <v>148</v>
      </c>
      <c r="AT22" s="553"/>
      <c r="AU22" s="553"/>
      <c r="AV22" s="553"/>
      <c r="AW22" s="553"/>
      <c r="AX22" s="569"/>
      <c r="AY22" s="571"/>
      <c r="AZ22" s="572"/>
      <c r="BA22" s="572"/>
      <c r="BB22" s="572"/>
      <c r="BC22" s="572"/>
      <c r="BD22" s="572"/>
      <c r="BE22" s="572"/>
      <c r="BF22" s="572"/>
      <c r="BG22" s="572"/>
      <c r="BH22" s="572"/>
      <c r="BI22" s="572"/>
      <c r="BJ22" s="572"/>
      <c r="BK22" s="572"/>
      <c r="BL22" s="572"/>
      <c r="BM22" s="573"/>
      <c r="BN22" s="574"/>
      <c r="BO22" s="575"/>
      <c r="BP22" s="575"/>
      <c r="BQ22" s="575"/>
      <c r="BR22" s="575"/>
      <c r="BS22" s="575"/>
      <c r="BT22" s="575"/>
      <c r="BU22" s="576"/>
      <c r="BV22" s="574"/>
      <c r="BW22" s="575"/>
      <c r="BX22" s="575"/>
      <c r="BY22" s="575"/>
      <c r="BZ22" s="575"/>
      <c r="CA22" s="575"/>
      <c r="CB22" s="575"/>
      <c r="CC22" s="576"/>
      <c r="CD22" s="222"/>
      <c r="CE22" s="522"/>
      <c r="CF22" s="522"/>
      <c r="CG22" s="522"/>
      <c r="CH22" s="522"/>
      <c r="CI22" s="522"/>
      <c r="CJ22" s="522"/>
      <c r="CK22" s="522"/>
      <c r="CL22" s="522"/>
      <c r="CM22" s="522"/>
      <c r="CN22" s="522"/>
      <c r="CO22" s="522"/>
      <c r="CP22" s="522"/>
      <c r="CQ22" s="522"/>
      <c r="CR22" s="522"/>
      <c r="CS22" s="523"/>
      <c r="CT22" s="410"/>
      <c r="CU22" s="411"/>
      <c r="CV22" s="411"/>
      <c r="CW22" s="411"/>
      <c r="CX22" s="411"/>
      <c r="CY22" s="411"/>
      <c r="CZ22" s="411"/>
      <c r="DA22" s="412"/>
      <c r="DB22" s="410"/>
      <c r="DC22" s="411"/>
      <c r="DD22" s="411"/>
      <c r="DE22" s="411"/>
      <c r="DF22" s="411"/>
      <c r="DG22" s="411"/>
      <c r="DH22" s="411"/>
      <c r="DI22" s="412"/>
    </row>
    <row r="23" spans="1:113" ht="18.75" customHeight="1">
      <c r="A23" s="209"/>
      <c r="B23" s="546"/>
      <c r="C23" s="547"/>
      <c r="D23" s="548"/>
      <c r="E23" s="399"/>
      <c r="F23" s="404"/>
      <c r="G23" s="404"/>
      <c r="H23" s="404"/>
      <c r="I23" s="404"/>
      <c r="J23" s="404"/>
      <c r="K23" s="393"/>
      <c r="L23" s="399"/>
      <c r="M23" s="404"/>
      <c r="N23" s="404"/>
      <c r="O23" s="404"/>
      <c r="P23" s="393"/>
      <c r="Q23" s="555"/>
      <c r="R23" s="556"/>
      <c r="S23" s="556"/>
      <c r="T23" s="556"/>
      <c r="U23" s="556"/>
      <c r="V23" s="557"/>
      <c r="W23" s="559"/>
      <c r="X23" s="547"/>
      <c r="Y23" s="548"/>
      <c r="Z23" s="399"/>
      <c r="AA23" s="404"/>
      <c r="AB23" s="404"/>
      <c r="AC23" s="404"/>
      <c r="AD23" s="404"/>
      <c r="AE23" s="404"/>
      <c r="AF23" s="404"/>
      <c r="AG23" s="393"/>
      <c r="AH23" s="399"/>
      <c r="AI23" s="404"/>
      <c r="AJ23" s="404"/>
      <c r="AK23" s="404"/>
      <c r="AL23" s="393"/>
      <c r="AM23" s="566"/>
      <c r="AN23" s="567"/>
      <c r="AO23" s="567"/>
      <c r="AP23" s="567"/>
      <c r="AQ23" s="567"/>
      <c r="AR23" s="568"/>
      <c r="AS23" s="555"/>
      <c r="AT23" s="556"/>
      <c r="AU23" s="556"/>
      <c r="AV23" s="556"/>
      <c r="AW23" s="556"/>
      <c r="AX23" s="570"/>
      <c r="AY23" s="373" t="s">
        <v>152</v>
      </c>
      <c r="AZ23" s="374"/>
      <c r="BA23" s="374"/>
      <c r="BB23" s="374"/>
      <c r="BC23" s="374"/>
      <c r="BD23" s="374"/>
      <c r="BE23" s="374"/>
      <c r="BF23" s="374"/>
      <c r="BG23" s="374"/>
      <c r="BH23" s="374"/>
      <c r="BI23" s="374"/>
      <c r="BJ23" s="374"/>
      <c r="BK23" s="374"/>
      <c r="BL23" s="374"/>
      <c r="BM23" s="375"/>
      <c r="BN23" s="444">
        <v>127392180</v>
      </c>
      <c r="BO23" s="445"/>
      <c r="BP23" s="445"/>
      <c r="BQ23" s="445"/>
      <c r="BR23" s="445"/>
      <c r="BS23" s="445"/>
      <c r="BT23" s="445"/>
      <c r="BU23" s="446"/>
      <c r="BV23" s="444">
        <v>133839936</v>
      </c>
      <c r="BW23" s="445"/>
      <c r="BX23" s="445"/>
      <c r="BY23" s="445"/>
      <c r="BZ23" s="445"/>
      <c r="CA23" s="445"/>
      <c r="CB23" s="445"/>
      <c r="CC23" s="446"/>
      <c r="CD23" s="222"/>
      <c r="CE23" s="522"/>
      <c r="CF23" s="522"/>
      <c r="CG23" s="522"/>
      <c r="CH23" s="522"/>
      <c r="CI23" s="522"/>
      <c r="CJ23" s="522"/>
      <c r="CK23" s="522"/>
      <c r="CL23" s="522"/>
      <c r="CM23" s="522"/>
      <c r="CN23" s="522"/>
      <c r="CO23" s="522"/>
      <c r="CP23" s="522"/>
      <c r="CQ23" s="522"/>
      <c r="CR23" s="522"/>
      <c r="CS23" s="523"/>
      <c r="CT23" s="410"/>
      <c r="CU23" s="411"/>
      <c r="CV23" s="411"/>
      <c r="CW23" s="411"/>
      <c r="CX23" s="411"/>
      <c r="CY23" s="411"/>
      <c r="CZ23" s="411"/>
      <c r="DA23" s="412"/>
      <c r="DB23" s="410"/>
      <c r="DC23" s="411"/>
      <c r="DD23" s="411"/>
      <c r="DE23" s="411"/>
      <c r="DF23" s="411"/>
      <c r="DG23" s="411"/>
      <c r="DH23" s="411"/>
      <c r="DI23" s="412"/>
    </row>
    <row r="24" spans="1:113" ht="18.75" customHeight="1" thickBot="1">
      <c r="A24" s="209"/>
      <c r="B24" s="546"/>
      <c r="C24" s="547"/>
      <c r="D24" s="548"/>
      <c r="E24" s="463" t="s">
        <v>153</v>
      </c>
      <c r="F24" s="437"/>
      <c r="G24" s="437"/>
      <c r="H24" s="437"/>
      <c r="I24" s="437"/>
      <c r="J24" s="437"/>
      <c r="K24" s="438"/>
      <c r="L24" s="464">
        <v>1</v>
      </c>
      <c r="M24" s="465"/>
      <c r="N24" s="465"/>
      <c r="O24" s="465"/>
      <c r="P24" s="504"/>
      <c r="Q24" s="464">
        <v>10340</v>
      </c>
      <c r="R24" s="465"/>
      <c r="S24" s="465"/>
      <c r="T24" s="465"/>
      <c r="U24" s="465"/>
      <c r="V24" s="504"/>
      <c r="W24" s="559"/>
      <c r="X24" s="547"/>
      <c r="Y24" s="548"/>
      <c r="Z24" s="463" t="s">
        <v>154</v>
      </c>
      <c r="AA24" s="437"/>
      <c r="AB24" s="437"/>
      <c r="AC24" s="437"/>
      <c r="AD24" s="437"/>
      <c r="AE24" s="437"/>
      <c r="AF24" s="437"/>
      <c r="AG24" s="438"/>
      <c r="AH24" s="464">
        <v>1624</v>
      </c>
      <c r="AI24" s="465"/>
      <c r="AJ24" s="465"/>
      <c r="AK24" s="465"/>
      <c r="AL24" s="504"/>
      <c r="AM24" s="464">
        <v>5727848</v>
      </c>
      <c r="AN24" s="465"/>
      <c r="AO24" s="465"/>
      <c r="AP24" s="465"/>
      <c r="AQ24" s="465"/>
      <c r="AR24" s="504"/>
      <c r="AS24" s="464">
        <v>3527</v>
      </c>
      <c r="AT24" s="465"/>
      <c r="AU24" s="465"/>
      <c r="AV24" s="465"/>
      <c r="AW24" s="465"/>
      <c r="AX24" s="466"/>
      <c r="AY24" s="571" t="s">
        <v>155</v>
      </c>
      <c r="AZ24" s="572"/>
      <c r="BA24" s="572"/>
      <c r="BB24" s="572"/>
      <c r="BC24" s="572"/>
      <c r="BD24" s="572"/>
      <c r="BE24" s="572"/>
      <c r="BF24" s="572"/>
      <c r="BG24" s="572"/>
      <c r="BH24" s="572"/>
      <c r="BI24" s="572"/>
      <c r="BJ24" s="572"/>
      <c r="BK24" s="572"/>
      <c r="BL24" s="572"/>
      <c r="BM24" s="573"/>
      <c r="BN24" s="444">
        <v>86463034</v>
      </c>
      <c r="BO24" s="445"/>
      <c r="BP24" s="445"/>
      <c r="BQ24" s="445"/>
      <c r="BR24" s="445"/>
      <c r="BS24" s="445"/>
      <c r="BT24" s="445"/>
      <c r="BU24" s="446"/>
      <c r="BV24" s="444">
        <v>89394901</v>
      </c>
      <c r="BW24" s="445"/>
      <c r="BX24" s="445"/>
      <c r="BY24" s="445"/>
      <c r="BZ24" s="445"/>
      <c r="CA24" s="445"/>
      <c r="CB24" s="445"/>
      <c r="CC24" s="446"/>
      <c r="CD24" s="222"/>
      <c r="CE24" s="522"/>
      <c r="CF24" s="522"/>
      <c r="CG24" s="522"/>
      <c r="CH24" s="522"/>
      <c r="CI24" s="522"/>
      <c r="CJ24" s="522"/>
      <c r="CK24" s="522"/>
      <c r="CL24" s="522"/>
      <c r="CM24" s="522"/>
      <c r="CN24" s="522"/>
      <c r="CO24" s="522"/>
      <c r="CP24" s="522"/>
      <c r="CQ24" s="522"/>
      <c r="CR24" s="522"/>
      <c r="CS24" s="523"/>
      <c r="CT24" s="410"/>
      <c r="CU24" s="411"/>
      <c r="CV24" s="411"/>
      <c r="CW24" s="411"/>
      <c r="CX24" s="411"/>
      <c r="CY24" s="411"/>
      <c r="CZ24" s="411"/>
      <c r="DA24" s="412"/>
      <c r="DB24" s="410"/>
      <c r="DC24" s="411"/>
      <c r="DD24" s="411"/>
      <c r="DE24" s="411"/>
      <c r="DF24" s="411"/>
      <c r="DG24" s="411"/>
      <c r="DH24" s="411"/>
      <c r="DI24" s="412"/>
    </row>
    <row r="25" spans="1:113" ht="18.75" customHeight="1">
      <c r="A25" s="209"/>
      <c r="B25" s="546"/>
      <c r="C25" s="547"/>
      <c r="D25" s="548"/>
      <c r="E25" s="463" t="s">
        <v>156</v>
      </c>
      <c r="F25" s="437"/>
      <c r="G25" s="437"/>
      <c r="H25" s="437"/>
      <c r="I25" s="437"/>
      <c r="J25" s="437"/>
      <c r="K25" s="438"/>
      <c r="L25" s="464">
        <v>2</v>
      </c>
      <c r="M25" s="465"/>
      <c r="N25" s="465"/>
      <c r="O25" s="465"/>
      <c r="P25" s="504"/>
      <c r="Q25" s="464">
        <v>8600</v>
      </c>
      <c r="R25" s="465"/>
      <c r="S25" s="465"/>
      <c r="T25" s="465"/>
      <c r="U25" s="465"/>
      <c r="V25" s="504"/>
      <c r="W25" s="559"/>
      <c r="X25" s="547"/>
      <c r="Y25" s="548"/>
      <c r="Z25" s="463" t="s">
        <v>157</v>
      </c>
      <c r="AA25" s="437"/>
      <c r="AB25" s="437"/>
      <c r="AC25" s="437"/>
      <c r="AD25" s="437"/>
      <c r="AE25" s="437"/>
      <c r="AF25" s="437"/>
      <c r="AG25" s="438"/>
      <c r="AH25" s="464">
        <v>349</v>
      </c>
      <c r="AI25" s="465"/>
      <c r="AJ25" s="465"/>
      <c r="AK25" s="465"/>
      <c r="AL25" s="504"/>
      <c r="AM25" s="464">
        <v>1112961</v>
      </c>
      <c r="AN25" s="465"/>
      <c r="AO25" s="465"/>
      <c r="AP25" s="465"/>
      <c r="AQ25" s="465"/>
      <c r="AR25" s="504"/>
      <c r="AS25" s="464">
        <v>3189</v>
      </c>
      <c r="AT25" s="465"/>
      <c r="AU25" s="465"/>
      <c r="AV25" s="465"/>
      <c r="AW25" s="465"/>
      <c r="AX25" s="466"/>
      <c r="AY25" s="373" t="s">
        <v>158</v>
      </c>
      <c r="AZ25" s="374"/>
      <c r="BA25" s="374"/>
      <c r="BB25" s="374"/>
      <c r="BC25" s="374"/>
      <c r="BD25" s="374"/>
      <c r="BE25" s="374"/>
      <c r="BF25" s="374"/>
      <c r="BG25" s="374"/>
      <c r="BH25" s="374"/>
      <c r="BI25" s="374"/>
      <c r="BJ25" s="374"/>
      <c r="BK25" s="374"/>
      <c r="BL25" s="374"/>
      <c r="BM25" s="375"/>
      <c r="BN25" s="376">
        <v>23708326</v>
      </c>
      <c r="BO25" s="377"/>
      <c r="BP25" s="377"/>
      <c r="BQ25" s="377"/>
      <c r="BR25" s="377"/>
      <c r="BS25" s="377"/>
      <c r="BT25" s="377"/>
      <c r="BU25" s="378"/>
      <c r="BV25" s="376">
        <v>26136619</v>
      </c>
      <c r="BW25" s="377"/>
      <c r="BX25" s="377"/>
      <c r="BY25" s="377"/>
      <c r="BZ25" s="377"/>
      <c r="CA25" s="377"/>
      <c r="CB25" s="377"/>
      <c r="CC25" s="378"/>
      <c r="CD25" s="222"/>
      <c r="CE25" s="522"/>
      <c r="CF25" s="522"/>
      <c r="CG25" s="522"/>
      <c r="CH25" s="522"/>
      <c r="CI25" s="522"/>
      <c r="CJ25" s="522"/>
      <c r="CK25" s="522"/>
      <c r="CL25" s="522"/>
      <c r="CM25" s="522"/>
      <c r="CN25" s="522"/>
      <c r="CO25" s="522"/>
      <c r="CP25" s="522"/>
      <c r="CQ25" s="522"/>
      <c r="CR25" s="522"/>
      <c r="CS25" s="523"/>
      <c r="CT25" s="410"/>
      <c r="CU25" s="411"/>
      <c r="CV25" s="411"/>
      <c r="CW25" s="411"/>
      <c r="CX25" s="411"/>
      <c r="CY25" s="411"/>
      <c r="CZ25" s="411"/>
      <c r="DA25" s="412"/>
      <c r="DB25" s="410"/>
      <c r="DC25" s="411"/>
      <c r="DD25" s="411"/>
      <c r="DE25" s="411"/>
      <c r="DF25" s="411"/>
      <c r="DG25" s="411"/>
      <c r="DH25" s="411"/>
      <c r="DI25" s="412"/>
    </row>
    <row r="26" spans="1:113" ht="18.75" customHeight="1">
      <c r="A26" s="209"/>
      <c r="B26" s="546"/>
      <c r="C26" s="547"/>
      <c r="D26" s="548"/>
      <c r="E26" s="463" t="s">
        <v>159</v>
      </c>
      <c r="F26" s="437"/>
      <c r="G26" s="437"/>
      <c r="H26" s="437"/>
      <c r="I26" s="437"/>
      <c r="J26" s="437"/>
      <c r="K26" s="438"/>
      <c r="L26" s="464">
        <v>1</v>
      </c>
      <c r="M26" s="465"/>
      <c r="N26" s="465"/>
      <c r="O26" s="465"/>
      <c r="P26" s="504"/>
      <c r="Q26" s="464">
        <v>7400</v>
      </c>
      <c r="R26" s="465"/>
      <c r="S26" s="465"/>
      <c r="T26" s="465"/>
      <c r="U26" s="465"/>
      <c r="V26" s="504"/>
      <c r="W26" s="559"/>
      <c r="X26" s="547"/>
      <c r="Y26" s="548"/>
      <c r="Z26" s="463" t="s">
        <v>160</v>
      </c>
      <c r="AA26" s="577"/>
      <c r="AB26" s="577"/>
      <c r="AC26" s="577"/>
      <c r="AD26" s="577"/>
      <c r="AE26" s="577"/>
      <c r="AF26" s="577"/>
      <c r="AG26" s="578"/>
      <c r="AH26" s="464">
        <v>93</v>
      </c>
      <c r="AI26" s="465"/>
      <c r="AJ26" s="465"/>
      <c r="AK26" s="465"/>
      <c r="AL26" s="504"/>
      <c r="AM26" s="464">
        <v>344286</v>
      </c>
      <c r="AN26" s="465"/>
      <c r="AO26" s="465"/>
      <c r="AP26" s="465"/>
      <c r="AQ26" s="465"/>
      <c r="AR26" s="504"/>
      <c r="AS26" s="464">
        <v>3702</v>
      </c>
      <c r="AT26" s="465"/>
      <c r="AU26" s="465"/>
      <c r="AV26" s="465"/>
      <c r="AW26" s="465"/>
      <c r="AX26" s="466"/>
      <c r="AY26" s="447" t="s">
        <v>161</v>
      </c>
      <c r="AZ26" s="448"/>
      <c r="BA26" s="448"/>
      <c r="BB26" s="448"/>
      <c r="BC26" s="448"/>
      <c r="BD26" s="448"/>
      <c r="BE26" s="448"/>
      <c r="BF26" s="448"/>
      <c r="BG26" s="448"/>
      <c r="BH26" s="448"/>
      <c r="BI26" s="448"/>
      <c r="BJ26" s="448"/>
      <c r="BK26" s="448"/>
      <c r="BL26" s="448"/>
      <c r="BM26" s="449"/>
      <c r="BN26" s="444" t="s">
        <v>122</v>
      </c>
      <c r="BO26" s="445"/>
      <c r="BP26" s="445"/>
      <c r="BQ26" s="445"/>
      <c r="BR26" s="445"/>
      <c r="BS26" s="445"/>
      <c r="BT26" s="445"/>
      <c r="BU26" s="446"/>
      <c r="BV26" s="444" t="s">
        <v>122</v>
      </c>
      <c r="BW26" s="445"/>
      <c r="BX26" s="445"/>
      <c r="BY26" s="445"/>
      <c r="BZ26" s="445"/>
      <c r="CA26" s="445"/>
      <c r="CB26" s="445"/>
      <c r="CC26" s="446"/>
      <c r="CD26" s="222"/>
      <c r="CE26" s="522"/>
      <c r="CF26" s="522"/>
      <c r="CG26" s="522"/>
      <c r="CH26" s="522"/>
      <c r="CI26" s="522"/>
      <c r="CJ26" s="522"/>
      <c r="CK26" s="522"/>
      <c r="CL26" s="522"/>
      <c r="CM26" s="522"/>
      <c r="CN26" s="522"/>
      <c r="CO26" s="522"/>
      <c r="CP26" s="522"/>
      <c r="CQ26" s="522"/>
      <c r="CR26" s="522"/>
      <c r="CS26" s="523"/>
      <c r="CT26" s="410"/>
      <c r="CU26" s="411"/>
      <c r="CV26" s="411"/>
      <c r="CW26" s="411"/>
      <c r="CX26" s="411"/>
      <c r="CY26" s="411"/>
      <c r="CZ26" s="411"/>
      <c r="DA26" s="412"/>
      <c r="DB26" s="410"/>
      <c r="DC26" s="411"/>
      <c r="DD26" s="411"/>
      <c r="DE26" s="411"/>
      <c r="DF26" s="411"/>
      <c r="DG26" s="411"/>
      <c r="DH26" s="411"/>
      <c r="DI26" s="412"/>
    </row>
    <row r="27" spans="1:113" ht="18.75" customHeight="1" thickBot="1">
      <c r="A27" s="209"/>
      <c r="B27" s="546"/>
      <c r="C27" s="547"/>
      <c r="D27" s="548"/>
      <c r="E27" s="463" t="s">
        <v>162</v>
      </c>
      <c r="F27" s="437"/>
      <c r="G27" s="437"/>
      <c r="H27" s="437"/>
      <c r="I27" s="437"/>
      <c r="J27" s="437"/>
      <c r="K27" s="438"/>
      <c r="L27" s="464">
        <v>1</v>
      </c>
      <c r="M27" s="465"/>
      <c r="N27" s="465"/>
      <c r="O27" s="465"/>
      <c r="P27" s="504"/>
      <c r="Q27" s="464">
        <v>6600</v>
      </c>
      <c r="R27" s="465"/>
      <c r="S27" s="465"/>
      <c r="T27" s="465"/>
      <c r="U27" s="465"/>
      <c r="V27" s="504"/>
      <c r="W27" s="559"/>
      <c r="X27" s="547"/>
      <c r="Y27" s="548"/>
      <c r="Z27" s="463" t="s">
        <v>163</v>
      </c>
      <c r="AA27" s="437"/>
      <c r="AB27" s="437"/>
      <c r="AC27" s="437"/>
      <c r="AD27" s="437"/>
      <c r="AE27" s="437"/>
      <c r="AF27" s="437"/>
      <c r="AG27" s="438"/>
      <c r="AH27" s="464">
        <v>59</v>
      </c>
      <c r="AI27" s="465"/>
      <c r="AJ27" s="465"/>
      <c r="AK27" s="465"/>
      <c r="AL27" s="504"/>
      <c r="AM27" s="464">
        <v>233085</v>
      </c>
      <c r="AN27" s="465"/>
      <c r="AO27" s="465"/>
      <c r="AP27" s="465"/>
      <c r="AQ27" s="465"/>
      <c r="AR27" s="504"/>
      <c r="AS27" s="464">
        <v>3951</v>
      </c>
      <c r="AT27" s="465"/>
      <c r="AU27" s="465"/>
      <c r="AV27" s="465"/>
      <c r="AW27" s="465"/>
      <c r="AX27" s="466"/>
      <c r="AY27" s="505" t="s">
        <v>164</v>
      </c>
      <c r="AZ27" s="506"/>
      <c r="BA27" s="506"/>
      <c r="BB27" s="506"/>
      <c r="BC27" s="506"/>
      <c r="BD27" s="506"/>
      <c r="BE27" s="506"/>
      <c r="BF27" s="506"/>
      <c r="BG27" s="506"/>
      <c r="BH27" s="506"/>
      <c r="BI27" s="506"/>
      <c r="BJ27" s="506"/>
      <c r="BK27" s="506"/>
      <c r="BL27" s="506"/>
      <c r="BM27" s="507"/>
      <c r="BN27" s="574">
        <v>1006511</v>
      </c>
      <c r="BO27" s="575"/>
      <c r="BP27" s="575"/>
      <c r="BQ27" s="575"/>
      <c r="BR27" s="575"/>
      <c r="BS27" s="575"/>
      <c r="BT27" s="575"/>
      <c r="BU27" s="576"/>
      <c r="BV27" s="574">
        <v>1005704</v>
      </c>
      <c r="BW27" s="575"/>
      <c r="BX27" s="575"/>
      <c r="BY27" s="575"/>
      <c r="BZ27" s="575"/>
      <c r="CA27" s="575"/>
      <c r="CB27" s="575"/>
      <c r="CC27" s="576"/>
      <c r="CD27" s="224"/>
      <c r="CE27" s="522"/>
      <c r="CF27" s="522"/>
      <c r="CG27" s="522"/>
      <c r="CH27" s="522"/>
      <c r="CI27" s="522"/>
      <c r="CJ27" s="522"/>
      <c r="CK27" s="522"/>
      <c r="CL27" s="522"/>
      <c r="CM27" s="522"/>
      <c r="CN27" s="522"/>
      <c r="CO27" s="522"/>
      <c r="CP27" s="522"/>
      <c r="CQ27" s="522"/>
      <c r="CR27" s="522"/>
      <c r="CS27" s="523"/>
      <c r="CT27" s="410"/>
      <c r="CU27" s="411"/>
      <c r="CV27" s="411"/>
      <c r="CW27" s="411"/>
      <c r="CX27" s="411"/>
      <c r="CY27" s="411"/>
      <c r="CZ27" s="411"/>
      <c r="DA27" s="412"/>
      <c r="DB27" s="410"/>
      <c r="DC27" s="411"/>
      <c r="DD27" s="411"/>
      <c r="DE27" s="411"/>
      <c r="DF27" s="411"/>
      <c r="DG27" s="411"/>
      <c r="DH27" s="411"/>
      <c r="DI27" s="412"/>
    </row>
    <row r="28" spans="1:113" ht="18.75" customHeight="1">
      <c r="A28" s="209"/>
      <c r="B28" s="546"/>
      <c r="C28" s="547"/>
      <c r="D28" s="548"/>
      <c r="E28" s="463" t="s">
        <v>165</v>
      </c>
      <c r="F28" s="437"/>
      <c r="G28" s="437"/>
      <c r="H28" s="437"/>
      <c r="I28" s="437"/>
      <c r="J28" s="437"/>
      <c r="K28" s="438"/>
      <c r="L28" s="464">
        <v>1</v>
      </c>
      <c r="M28" s="465"/>
      <c r="N28" s="465"/>
      <c r="O28" s="465"/>
      <c r="P28" s="504"/>
      <c r="Q28" s="464">
        <v>6000</v>
      </c>
      <c r="R28" s="465"/>
      <c r="S28" s="465"/>
      <c r="T28" s="465"/>
      <c r="U28" s="465"/>
      <c r="V28" s="504"/>
      <c r="W28" s="559"/>
      <c r="X28" s="547"/>
      <c r="Y28" s="548"/>
      <c r="Z28" s="463" t="s">
        <v>166</v>
      </c>
      <c r="AA28" s="437"/>
      <c r="AB28" s="437"/>
      <c r="AC28" s="437"/>
      <c r="AD28" s="437"/>
      <c r="AE28" s="437"/>
      <c r="AF28" s="437"/>
      <c r="AG28" s="438"/>
      <c r="AH28" s="464" t="s">
        <v>122</v>
      </c>
      <c r="AI28" s="465"/>
      <c r="AJ28" s="465"/>
      <c r="AK28" s="465"/>
      <c r="AL28" s="504"/>
      <c r="AM28" s="464" t="s">
        <v>122</v>
      </c>
      <c r="AN28" s="465"/>
      <c r="AO28" s="465"/>
      <c r="AP28" s="465"/>
      <c r="AQ28" s="465"/>
      <c r="AR28" s="504"/>
      <c r="AS28" s="464" t="s">
        <v>122</v>
      </c>
      <c r="AT28" s="465"/>
      <c r="AU28" s="465"/>
      <c r="AV28" s="465"/>
      <c r="AW28" s="465"/>
      <c r="AX28" s="466"/>
      <c r="AY28" s="585" t="s">
        <v>167</v>
      </c>
      <c r="AZ28" s="586"/>
      <c r="BA28" s="586"/>
      <c r="BB28" s="587"/>
      <c r="BC28" s="373" t="s">
        <v>168</v>
      </c>
      <c r="BD28" s="374"/>
      <c r="BE28" s="374"/>
      <c r="BF28" s="374"/>
      <c r="BG28" s="374"/>
      <c r="BH28" s="374"/>
      <c r="BI28" s="374"/>
      <c r="BJ28" s="374"/>
      <c r="BK28" s="374"/>
      <c r="BL28" s="374"/>
      <c r="BM28" s="375"/>
      <c r="BN28" s="376">
        <v>8529285</v>
      </c>
      <c r="BO28" s="377"/>
      <c r="BP28" s="377"/>
      <c r="BQ28" s="377"/>
      <c r="BR28" s="377"/>
      <c r="BS28" s="377"/>
      <c r="BT28" s="377"/>
      <c r="BU28" s="378"/>
      <c r="BV28" s="376">
        <v>8029824</v>
      </c>
      <c r="BW28" s="377"/>
      <c r="BX28" s="377"/>
      <c r="BY28" s="377"/>
      <c r="BZ28" s="377"/>
      <c r="CA28" s="377"/>
      <c r="CB28" s="377"/>
      <c r="CC28" s="378"/>
      <c r="CD28" s="222"/>
      <c r="CE28" s="522"/>
      <c r="CF28" s="522"/>
      <c r="CG28" s="522"/>
      <c r="CH28" s="522"/>
      <c r="CI28" s="522"/>
      <c r="CJ28" s="522"/>
      <c r="CK28" s="522"/>
      <c r="CL28" s="522"/>
      <c r="CM28" s="522"/>
      <c r="CN28" s="522"/>
      <c r="CO28" s="522"/>
      <c r="CP28" s="522"/>
      <c r="CQ28" s="522"/>
      <c r="CR28" s="522"/>
      <c r="CS28" s="523"/>
      <c r="CT28" s="410"/>
      <c r="CU28" s="411"/>
      <c r="CV28" s="411"/>
      <c r="CW28" s="411"/>
      <c r="CX28" s="411"/>
      <c r="CY28" s="411"/>
      <c r="CZ28" s="411"/>
      <c r="DA28" s="412"/>
      <c r="DB28" s="410"/>
      <c r="DC28" s="411"/>
      <c r="DD28" s="411"/>
      <c r="DE28" s="411"/>
      <c r="DF28" s="411"/>
      <c r="DG28" s="411"/>
      <c r="DH28" s="411"/>
      <c r="DI28" s="412"/>
    </row>
    <row r="29" spans="1:113" ht="18.75" customHeight="1">
      <c r="A29" s="209"/>
      <c r="B29" s="546"/>
      <c r="C29" s="547"/>
      <c r="D29" s="548"/>
      <c r="E29" s="463" t="s">
        <v>169</v>
      </c>
      <c r="F29" s="437"/>
      <c r="G29" s="437"/>
      <c r="H29" s="437"/>
      <c r="I29" s="437"/>
      <c r="J29" s="437"/>
      <c r="K29" s="438"/>
      <c r="L29" s="464">
        <v>30</v>
      </c>
      <c r="M29" s="465"/>
      <c r="N29" s="465"/>
      <c r="O29" s="465"/>
      <c r="P29" s="504"/>
      <c r="Q29" s="464">
        <v>5500</v>
      </c>
      <c r="R29" s="465"/>
      <c r="S29" s="465"/>
      <c r="T29" s="465"/>
      <c r="U29" s="465"/>
      <c r="V29" s="504"/>
      <c r="W29" s="560"/>
      <c r="X29" s="561"/>
      <c r="Y29" s="562"/>
      <c r="Z29" s="463" t="s">
        <v>170</v>
      </c>
      <c r="AA29" s="437"/>
      <c r="AB29" s="437"/>
      <c r="AC29" s="437"/>
      <c r="AD29" s="437"/>
      <c r="AE29" s="437"/>
      <c r="AF29" s="437"/>
      <c r="AG29" s="438"/>
      <c r="AH29" s="464">
        <v>1683</v>
      </c>
      <c r="AI29" s="465"/>
      <c r="AJ29" s="465"/>
      <c r="AK29" s="465"/>
      <c r="AL29" s="504"/>
      <c r="AM29" s="464">
        <v>5960933</v>
      </c>
      <c r="AN29" s="465"/>
      <c r="AO29" s="465"/>
      <c r="AP29" s="465"/>
      <c r="AQ29" s="465"/>
      <c r="AR29" s="504"/>
      <c r="AS29" s="464">
        <v>3542</v>
      </c>
      <c r="AT29" s="465"/>
      <c r="AU29" s="465"/>
      <c r="AV29" s="465"/>
      <c r="AW29" s="465"/>
      <c r="AX29" s="466"/>
      <c r="AY29" s="588"/>
      <c r="AZ29" s="589"/>
      <c r="BA29" s="589"/>
      <c r="BB29" s="590"/>
      <c r="BC29" s="441" t="s">
        <v>171</v>
      </c>
      <c r="BD29" s="442"/>
      <c r="BE29" s="442"/>
      <c r="BF29" s="442"/>
      <c r="BG29" s="442"/>
      <c r="BH29" s="442"/>
      <c r="BI29" s="442"/>
      <c r="BJ29" s="442"/>
      <c r="BK29" s="442"/>
      <c r="BL29" s="442"/>
      <c r="BM29" s="443"/>
      <c r="BN29" s="444">
        <v>1076136</v>
      </c>
      <c r="BO29" s="445"/>
      <c r="BP29" s="445"/>
      <c r="BQ29" s="445"/>
      <c r="BR29" s="445"/>
      <c r="BS29" s="445"/>
      <c r="BT29" s="445"/>
      <c r="BU29" s="446"/>
      <c r="BV29" s="444">
        <v>1075942</v>
      </c>
      <c r="BW29" s="445"/>
      <c r="BX29" s="445"/>
      <c r="BY29" s="445"/>
      <c r="BZ29" s="445"/>
      <c r="CA29" s="445"/>
      <c r="CB29" s="445"/>
      <c r="CC29" s="446"/>
      <c r="CD29" s="224"/>
      <c r="CE29" s="522"/>
      <c r="CF29" s="522"/>
      <c r="CG29" s="522"/>
      <c r="CH29" s="522"/>
      <c r="CI29" s="522"/>
      <c r="CJ29" s="522"/>
      <c r="CK29" s="522"/>
      <c r="CL29" s="522"/>
      <c r="CM29" s="522"/>
      <c r="CN29" s="522"/>
      <c r="CO29" s="522"/>
      <c r="CP29" s="522"/>
      <c r="CQ29" s="522"/>
      <c r="CR29" s="522"/>
      <c r="CS29" s="523"/>
      <c r="CT29" s="410"/>
      <c r="CU29" s="411"/>
      <c r="CV29" s="411"/>
      <c r="CW29" s="411"/>
      <c r="CX29" s="411"/>
      <c r="CY29" s="411"/>
      <c r="CZ29" s="411"/>
      <c r="DA29" s="412"/>
      <c r="DB29" s="410"/>
      <c r="DC29" s="411"/>
      <c r="DD29" s="411"/>
      <c r="DE29" s="411"/>
      <c r="DF29" s="411"/>
      <c r="DG29" s="411"/>
      <c r="DH29" s="411"/>
      <c r="DI29" s="412"/>
    </row>
    <row r="30" spans="1:113" ht="18.75" customHeight="1" thickBot="1">
      <c r="A30" s="209"/>
      <c r="B30" s="549"/>
      <c r="C30" s="550"/>
      <c r="D30" s="551"/>
      <c r="E30" s="467"/>
      <c r="F30" s="468"/>
      <c r="G30" s="468"/>
      <c r="H30" s="468"/>
      <c r="I30" s="468"/>
      <c r="J30" s="468"/>
      <c r="K30" s="469"/>
      <c r="L30" s="579"/>
      <c r="M30" s="580"/>
      <c r="N30" s="580"/>
      <c r="O30" s="580"/>
      <c r="P30" s="581"/>
      <c r="Q30" s="579"/>
      <c r="R30" s="580"/>
      <c r="S30" s="580"/>
      <c r="T30" s="580"/>
      <c r="U30" s="580"/>
      <c r="V30" s="581"/>
      <c r="W30" s="582" t="s">
        <v>172</v>
      </c>
      <c r="X30" s="583"/>
      <c r="Y30" s="583"/>
      <c r="Z30" s="583"/>
      <c r="AA30" s="583"/>
      <c r="AB30" s="583"/>
      <c r="AC30" s="583"/>
      <c r="AD30" s="583"/>
      <c r="AE30" s="583"/>
      <c r="AF30" s="583"/>
      <c r="AG30" s="584"/>
      <c r="AH30" s="529">
        <v>100.5</v>
      </c>
      <c r="AI30" s="530"/>
      <c r="AJ30" s="530"/>
      <c r="AK30" s="530"/>
      <c r="AL30" s="530"/>
      <c r="AM30" s="530"/>
      <c r="AN30" s="530"/>
      <c r="AO30" s="530"/>
      <c r="AP30" s="530"/>
      <c r="AQ30" s="530"/>
      <c r="AR30" s="530"/>
      <c r="AS30" s="530"/>
      <c r="AT30" s="530"/>
      <c r="AU30" s="530"/>
      <c r="AV30" s="530"/>
      <c r="AW30" s="530"/>
      <c r="AX30" s="532"/>
      <c r="AY30" s="591"/>
      <c r="AZ30" s="592"/>
      <c r="BA30" s="592"/>
      <c r="BB30" s="593"/>
      <c r="BC30" s="571" t="s">
        <v>173</v>
      </c>
      <c r="BD30" s="572"/>
      <c r="BE30" s="572"/>
      <c r="BF30" s="572"/>
      <c r="BG30" s="572"/>
      <c r="BH30" s="572"/>
      <c r="BI30" s="572"/>
      <c r="BJ30" s="572"/>
      <c r="BK30" s="572"/>
      <c r="BL30" s="572"/>
      <c r="BM30" s="573"/>
      <c r="BN30" s="574">
        <v>4840837</v>
      </c>
      <c r="BO30" s="575"/>
      <c r="BP30" s="575"/>
      <c r="BQ30" s="575"/>
      <c r="BR30" s="575"/>
      <c r="BS30" s="575"/>
      <c r="BT30" s="575"/>
      <c r="BU30" s="576"/>
      <c r="BV30" s="574">
        <v>4750701</v>
      </c>
      <c r="BW30" s="575"/>
      <c r="BX30" s="575"/>
      <c r="BY30" s="575"/>
      <c r="BZ30" s="575"/>
      <c r="CA30" s="575"/>
      <c r="CB30" s="575"/>
      <c r="CC30" s="576"/>
      <c r="CD30" s="225"/>
      <c r="CE30" s="226"/>
      <c r="CF30" s="226"/>
      <c r="CG30" s="226"/>
      <c r="CH30" s="226"/>
      <c r="CI30" s="226"/>
      <c r="CJ30" s="226"/>
      <c r="CK30" s="226"/>
      <c r="CL30" s="226"/>
      <c r="CM30" s="226"/>
      <c r="CN30" s="226"/>
      <c r="CO30" s="226"/>
      <c r="CP30" s="226"/>
      <c r="CQ30" s="226"/>
      <c r="CR30" s="226"/>
      <c r="CS30" s="227"/>
      <c r="CT30" s="228"/>
      <c r="CU30" s="229"/>
      <c r="CV30" s="229"/>
      <c r="CW30" s="229"/>
      <c r="CX30" s="229"/>
      <c r="CY30" s="229"/>
      <c r="CZ30" s="229"/>
      <c r="DA30" s="230"/>
      <c r="DB30" s="228"/>
      <c r="DC30" s="229"/>
      <c r="DD30" s="229"/>
      <c r="DE30" s="229"/>
      <c r="DF30" s="229"/>
      <c r="DG30" s="229"/>
      <c r="DH30" s="229"/>
      <c r="DI30" s="230"/>
    </row>
    <row r="31" spans="1:113" ht="13.5" customHeight="1">
      <c r="A31" s="209"/>
      <c r="B31" s="231"/>
      <c r="C31" s="232"/>
      <c r="D31" s="232"/>
      <c r="E31" s="232"/>
      <c r="F31" s="232"/>
      <c r="G31" s="232"/>
      <c r="H31" s="232"/>
      <c r="I31" s="232"/>
      <c r="J31" s="232"/>
      <c r="K31" s="232"/>
      <c r="L31" s="232"/>
      <c r="M31" s="232"/>
      <c r="N31" s="232"/>
      <c r="O31" s="232"/>
      <c r="P31" s="232"/>
      <c r="Q31" s="232"/>
      <c r="R31" s="232"/>
      <c r="S31" s="232"/>
      <c r="T31" s="232"/>
      <c r="U31" s="232"/>
      <c r="V31" s="232"/>
      <c r="W31" s="232"/>
      <c r="X31" s="232"/>
      <c r="Y31" s="232"/>
      <c r="Z31" s="232"/>
      <c r="AA31" s="232"/>
      <c r="AB31" s="232"/>
      <c r="AC31" s="232"/>
      <c r="AD31" s="232"/>
      <c r="AE31" s="232"/>
      <c r="AF31" s="232"/>
      <c r="AG31" s="232"/>
      <c r="AH31" s="232"/>
      <c r="AI31" s="232"/>
      <c r="AJ31" s="232"/>
      <c r="AK31" s="232"/>
      <c r="AL31" s="232"/>
      <c r="AM31" s="232"/>
      <c r="AN31" s="232"/>
      <c r="AO31" s="232"/>
      <c r="AP31" s="232"/>
      <c r="AQ31" s="232"/>
      <c r="AR31" s="232"/>
      <c r="AS31" s="232"/>
      <c r="AT31" s="232"/>
      <c r="AU31" s="232"/>
      <c r="AV31" s="232"/>
      <c r="AW31" s="232"/>
      <c r="AX31" s="232"/>
      <c r="AY31" s="232"/>
      <c r="AZ31" s="232"/>
      <c r="BA31" s="232"/>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c r="CA31" s="232"/>
      <c r="CB31" s="232"/>
      <c r="CC31" s="232"/>
      <c r="CD31" s="232"/>
      <c r="CE31" s="232"/>
      <c r="CF31" s="232"/>
      <c r="CG31" s="232"/>
      <c r="CH31" s="232"/>
      <c r="CI31" s="232"/>
      <c r="CJ31" s="232"/>
      <c r="CK31" s="232"/>
      <c r="CL31" s="232"/>
      <c r="CM31" s="232"/>
      <c r="CN31" s="232"/>
      <c r="CO31" s="232"/>
      <c r="CP31" s="232"/>
      <c r="CQ31" s="232"/>
      <c r="CR31" s="232"/>
      <c r="CS31" s="232"/>
      <c r="CT31" s="232"/>
      <c r="CU31" s="232"/>
      <c r="CV31" s="232"/>
      <c r="CW31" s="232"/>
      <c r="CX31" s="232"/>
      <c r="CY31" s="232"/>
      <c r="CZ31" s="232"/>
      <c r="DA31" s="232"/>
      <c r="DB31" s="232"/>
      <c r="DC31" s="232"/>
      <c r="DD31" s="232"/>
      <c r="DE31" s="232"/>
      <c r="DF31" s="232"/>
      <c r="DG31" s="232"/>
      <c r="DH31" s="232"/>
      <c r="DI31" s="233"/>
    </row>
    <row r="32" spans="1:113" ht="13.5" customHeight="1">
      <c r="A32" s="209"/>
      <c r="B32" s="234"/>
      <c r="C32" s="235" t="s">
        <v>560</v>
      </c>
      <c r="D32" s="235"/>
      <c r="E32" s="235"/>
      <c r="F32" s="232"/>
      <c r="G32" s="232"/>
      <c r="H32" s="232"/>
      <c r="I32" s="232"/>
      <c r="J32" s="232"/>
      <c r="K32" s="232"/>
      <c r="L32" s="232"/>
      <c r="M32" s="232"/>
      <c r="N32" s="232"/>
      <c r="O32" s="232"/>
      <c r="P32" s="232"/>
      <c r="Q32" s="232"/>
      <c r="R32" s="232"/>
      <c r="S32" s="232"/>
      <c r="T32" s="232"/>
      <c r="U32" s="232" t="s">
        <v>174</v>
      </c>
      <c r="V32" s="232"/>
      <c r="W32" s="232"/>
      <c r="X32" s="232"/>
      <c r="Y32" s="232"/>
      <c r="Z32" s="232"/>
      <c r="AA32" s="232"/>
      <c r="AB32" s="232"/>
      <c r="AC32" s="232"/>
      <c r="AD32" s="232"/>
      <c r="AE32" s="232"/>
      <c r="AF32" s="232"/>
      <c r="AG32" s="232"/>
      <c r="AH32" s="232"/>
      <c r="AI32" s="232"/>
      <c r="AJ32" s="232"/>
      <c r="AK32" s="232"/>
      <c r="AL32" s="232"/>
      <c r="AM32" s="236" t="s">
        <v>175</v>
      </c>
      <c r="AN32" s="232"/>
      <c r="AO32" s="232"/>
      <c r="AP32" s="232"/>
      <c r="AQ32" s="232"/>
      <c r="AR32" s="232"/>
      <c r="AS32" s="236"/>
      <c r="AT32" s="236"/>
      <c r="AU32" s="236"/>
      <c r="AV32" s="236"/>
      <c r="AW32" s="236"/>
      <c r="AX32" s="236"/>
      <c r="AY32" s="236"/>
      <c r="AZ32" s="236"/>
      <c r="BA32" s="236"/>
      <c r="BB32" s="232"/>
      <c r="BC32" s="236"/>
      <c r="BD32" s="232"/>
      <c r="BE32" s="236" t="s">
        <v>176</v>
      </c>
      <c r="BF32" s="232"/>
      <c r="BG32" s="232"/>
      <c r="BH32" s="232"/>
      <c r="BI32" s="232"/>
      <c r="BJ32" s="236"/>
      <c r="BK32" s="236"/>
      <c r="BL32" s="236"/>
      <c r="BM32" s="236"/>
      <c r="BN32" s="236"/>
      <c r="BO32" s="236"/>
      <c r="BP32" s="236"/>
      <c r="BQ32" s="236"/>
      <c r="BR32" s="232"/>
      <c r="BS32" s="232"/>
      <c r="BT32" s="232"/>
      <c r="BU32" s="232"/>
      <c r="BV32" s="232"/>
      <c r="BW32" s="232" t="s">
        <v>177</v>
      </c>
      <c r="BX32" s="232"/>
      <c r="BY32" s="232"/>
      <c r="BZ32" s="232"/>
      <c r="CA32" s="232"/>
      <c r="CB32" s="236"/>
      <c r="CC32" s="236"/>
      <c r="CD32" s="236"/>
      <c r="CE32" s="236"/>
      <c r="CF32" s="236"/>
      <c r="CG32" s="236"/>
      <c r="CH32" s="236"/>
      <c r="CI32" s="236"/>
      <c r="CJ32" s="236"/>
      <c r="CK32" s="236"/>
      <c r="CL32" s="236"/>
      <c r="CM32" s="236"/>
      <c r="CN32" s="236"/>
      <c r="CO32" s="236" t="s">
        <v>178</v>
      </c>
      <c r="CP32" s="236"/>
      <c r="CQ32" s="236"/>
      <c r="CR32" s="236"/>
      <c r="CS32" s="236"/>
      <c r="CT32" s="236"/>
      <c r="CU32" s="236"/>
      <c r="CV32" s="236"/>
      <c r="CW32" s="236"/>
      <c r="CX32" s="236"/>
      <c r="CY32" s="236"/>
      <c r="CZ32" s="236"/>
      <c r="DA32" s="236"/>
      <c r="DB32" s="236"/>
      <c r="DC32" s="236"/>
      <c r="DD32" s="236"/>
      <c r="DE32" s="236"/>
      <c r="DF32" s="236"/>
      <c r="DG32" s="236"/>
      <c r="DH32" s="236"/>
      <c r="DI32" s="233"/>
    </row>
    <row r="33" spans="1:113" ht="13.5" customHeight="1">
      <c r="A33" s="209"/>
      <c r="B33" s="234"/>
      <c r="C33" s="431" t="s">
        <v>561</v>
      </c>
      <c r="D33" s="431"/>
      <c r="E33" s="402" t="s">
        <v>179</v>
      </c>
      <c r="F33" s="402"/>
      <c r="G33" s="402"/>
      <c r="H33" s="402"/>
      <c r="I33" s="402"/>
      <c r="J33" s="402"/>
      <c r="K33" s="402"/>
      <c r="L33" s="402"/>
      <c r="M33" s="402"/>
      <c r="N33" s="402"/>
      <c r="O33" s="402"/>
      <c r="P33" s="402"/>
      <c r="Q33" s="402"/>
      <c r="R33" s="402"/>
      <c r="S33" s="402"/>
      <c r="T33" s="237"/>
      <c r="U33" s="431" t="s">
        <v>561</v>
      </c>
      <c r="V33" s="431"/>
      <c r="W33" s="402" t="s">
        <v>179</v>
      </c>
      <c r="X33" s="402"/>
      <c r="Y33" s="402"/>
      <c r="Z33" s="402"/>
      <c r="AA33" s="402"/>
      <c r="AB33" s="402"/>
      <c r="AC33" s="402"/>
      <c r="AD33" s="402"/>
      <c r="AE33" s="402"/>
      <c r="AF33" s="402"/>
      <c r="AG33" s="402"/>
      <c r="AH33" s="402"/>
      <c r="AI33" s="402"/>
      <c r="AJ33" s="402"/>
      <c r="AK33" s="402"/>
      <c r="AL33" s="237"/>
      <c r="AM33" s="431" t="s">
        <v>561</v>
      </c>
      <c r="AN33" s="431"/>
      <c r="AO33" s="402" t="s">
        <v>179</v>
      </c>
      <c r="AP33" s="402"/>
      <c r="AQ33" s="402"/>
      <c r="AR33" s="402"/>
      <c r="AS33" s="402"/>
      <c r="AT33" s="402"/>
      <c r="AU33" s="402"/>
      <c r="AV33" s="402"/>
      <c r="AW33" s="402"/>
      <c r="AX33" s="402"/>
      <c r="AY33" s="402"/>
      <c r="AZ33" s="402"/>
      <c r="BA33" s="402"/>
      <c r="BB33" s="402"/>
      <c r="BC33" s="402"/>
      <c r="BD33" s="238"/>
      <c r="BE33" s="402" t="s">
        <v>180</v>
      </c>
      <c r="BF33" s="402"/>
      <c r="BG33" s="402" t="s">
        <v>181</v>
      </c>
      <c r="BH33" s="402"/>
      <c r="BI33" s="402"/>
      <c r="BJ33" s="402"/>
      <c r="BK33" s="402"/>
      <c r="BL33" s="402"/>
      <c r="BM33" s="402"/>
      <c r="BN33" s="402"/>
      <c r="BO33" s="402"/>
      <c r="BP33" s="402"/>
      <c r="BQ33" s="402"/>
      <c r="BR33" s="402"/>
      <c r="BS33" s="402"/>
      <c r="BT33" s="402"/>
      <c r="BU33" s="402"/>
      <c r="BV33" s="238"/>
      <c r="BW33" s="431" t="s">
        <v>180</v>
      </c>
      <c r="BX33" s="431"/>
      <c r="BY33" s="402" t="s">
        <v>562</v>
      </c>
      <c r="BZ33" s="402"/>
      <c r="CA33" s="402"/>
      <c r="CB33" s="402"/>
      <c r="CC33" s="402"/>
      <c r="CD33" s="402"/>
      <c r="CE33" s="402"/>
      <c r="CF33" s="402"/>
      <c r="CG33" s="402"/>
      <c r="CH33" s="402"/>
      <c r="CI33" s="402"/>
      <c r="CJ33" s="402"/>
      <c r="CK33" s="402"/>
      <c r="CL33" s="402"/>
      <c r="CM33" s="402"/>
      <c r="CN33" s="237"/>
      <c r="CO33" s="431" t="s">
        <v>561</v>
      </c>
      <c r="CP33" s="431"/>
      <c r="CQ33" s="402" t="s">
        <v>182</v>
      </c>
      <c r="CR33" s="402"/>
      <c r="CS33" s="402"/>
      <c r="CT33" s="402"/>
      <c r="CU33" s="402"/>
      <c r="CV33" s="402"/>
      <c r="CW33" s="402"/>
      <c r="CX33" s="402"/>
      <c r="CY33" s="402"/>
      <c r="CZ33" s="402"/>
      <c r="DA33" s="402"/>
      <c r="DB33" s="402"/>
      <c r="DC33" s="402"/>
      <c r="DD33" s="402"/>
      <c r="DE33" s="402"/>
      <c r="DF33" s="237"/>
      <c r="DG33" s="402" t="s">
        <v>563</v>
      </c>
      <c r="DH33" s="402"/>
      <c r="DI33" s="239"/>
    </row>
    <row r="34" spans="1:113" ht="32.25" customHeight="1">
      <c r="A34" s="209"/>
      <c r="B34" s="234"/>
      <c r="C34" s="594">
        <v>1</v>
      </c>
      <c r="D34" s="594"/>
      <c r="E34" s="595" t="s">
        <v>535</v>
      </c>
      <c r="F34" s="595"/>
      <c r="G34" s="595"/>
      <c r="H34" s="595"/>
      <c r="I34" s="595"/>
      <c r="J34" s="595"/>
      <c r="K34" s="595"/>
      <c r="L34" s="595"/>
      <c r="M34" s="595"/>
      <c r="N34" s="595"/>
      <c r="O34" s="595"/>
      <c r="P34" s="595"/>
      <c r="Q34" s="595"/>
      <c r="R34" s="595"/>
      <c r="S34" s="595"/>
      <c r="T34" s="235"/>
      <c r="U34" s="594">
        <v>5</v>
      </c>
      <c r="V34" s="594"/>
      <c r="W34" s="595" t="s">
        <v>536</v>
      </c>
      <c r="X34" s="595"/>
      <c r="Y34" s="595"/>
      <c r="Z34" s="595"/>
      <c r="AA34" s="595"/>
      <c r="AB34" s="595"/>
      <c r="AC34" s="595"/>
      <c r="AD34" s="595"/>
      <c r="AE34" s="595"/>
      <c r="AF34" s="595"/>
      <c r="AG34" s="595"/>
      <c r="AH34" s="595"/>
      <c r="AI34" s="595"/>
      <c r="AJ34" s="595"/>
      <c r="AK34" s="595"/>
      <c r="AL34" s="235"/>
      <c r="AM34" s="594">
        <v>11</v>
      </c>
      <c r="AN34" s="594"/>
      <c r="AO34" s="595" t="s">
        <v>540</v>
      </c>
      <c r="AP34" s="595"/>
      <c r="AQ34" s="595"/>
      <c r="AR34" s="595"/>
      <c r="AS34" s="595"/>
      <c r="AT34" s="595"/>
      <c r="AU34" s="595"/>
      <c r="AV34" s="595"/>
      <c r="AW34" s="595"/>
      <c r="AX34" s="595"/>
      <c r="AY34" s="595"/>
      <c r="AZ34" s="595"/>
      <c r="BA34" s="595"/>
      <c r="BB34" s="595"/>
      <c r="BC34" s="595"/>
      <c r="BD34" s="235"/>
      <c r="BE34" s="594">
        <v>15</v>
      </c>
      <c r="BF34" s="594"/>
      <c r="BG34" s="595" t="s">
        <v>564</v>
      </c>
      <c r="BH34" s="595"/>
      <c r="BI34" s="595"/>
      <c r="BJ34" s="595"/>
      <c r="BK34" s="595"/>
      <c r="BL34" s="595"/>
      <c r="BM34" s="595"/>
      <c r="BN34" s="595"/>
      <c r="BO34" s="595"/>
      <c r="BP34" s="595"/>
      <c r="BQ34" s="595"/>
      <c r="BR34" s="595"/>
      <c r="BS34" s="595"/>
      <c r="BT34" s="595"/>
      <c r="BU34" s="595"/>
      <c r="BV34" s="235"/>
      <c r="BW34" s="594">
        <v>21</v>
      </c>
      <c r="BX34" s="594"/>
      <c r="BY34" s="595" t="s">
        <v>565</v>
      </c>
      <c r="BZ34" s="595"/>
      <c r="CA34" s="595"/>
      <c r="CB34" s="595"/>
      <c r="CC34" s="595"/>
      <c r="CD34" s="595"/>
      <c r="CE34" s="595"/>
      <c r="CF34" s="595"/>
      <c r="CG34" s="595"/>
      <c r="CH34" s="595"/>
      <c r="CI34" s="595"/>
      <c r="CJ34" s="595"/>
      <c r="CK34" s="595"/>
      <c r="CL34" s="595"/>
      <c r="CM34" s="595"/>
      <c r="CN34" s="235"/>
      <c r="CO34" s="594">
        <v>23</v>
      </c>
      <c r="CP34" s="594"/>
      <c r="CQ34" s="595" t="s">
        <v>566</v>
      </c>
      <c r="CR34" s="595"/>
      <c r="CS34" s="595"/>
      <c r="CT34" s="595"/>
      <c r="CU34" s="595"/>
      <c r="CV34" s="595"/>
      <c r="CW34" s="595"/>
      <c r="CX34" s="595"/>
      <c r="CY34" s="595"/>
      <c r="CZ34" s="595"/>
      <c r="DA34" s="595"/>
      <c r="DB34" s="595"/>
      <c r="DC34" s="595"/>
      <c r="DD34" s="595"/>
      <c r="DE34" s="595"/>
      <c r="DF34" s="232"/>
      <c r="DG34" s="596" t="s">
        <v>559</v>
      </c>
      <c r="DH34" s="596"/>
      <c r="DI34" s="239"/>
    </row>
    <row r="35" spans="1:113" ht="32.25" customHeight="1">
      <c r="A35" s="209"/>
      <c r="B35" s="234"/>
      <c r="C35" s="594">
        <v>2</v>
      </c>
      <c r="D35" s="594"/>
      <c r="E35" s="595" t="s">
        <v>567</v>
      </c>
      <c r="F35" s="595"/>
      <c r="G35" s="595"/>
      <c r="H35" s="595"/>
      <c r="I35" s="595"/>
      <c r="J35" s="595"/>
      <c r="K35" s="595"/>
      <c r="L35" s="595"/>
      <c r="M35" s="595"/>
      <c r="N35" s="595"/>
      <c r="O35" s="595"/>
      <c r="P35" s="595"/>
      <c r="Q35" s="595"/>
      <c r="R35" s="595"/>
      <c r="S35" s="595"/>
      <c r="T35" s="235"/>
      <c r="U35" s="594">
        <v>6</v>
      </c>
      <c r="V35" s="594"/>
      <c r="W35" s="595" t="s">
        <v>568</v>
      </c>
      <c r="X35" s="595"/>
      <c r="Y35" s="595"/>
      <c r="Z35" s="595"/>
      <c r="AA35" s="595"/>
      <c r="AB35" s="595"/>
      <c r="AC35" s="595"/>
      <c r="AD35" s="595"/>
      <c r="AE35" s="595"/>
      <c r="AF35" s="595"/>
      <c r="AG35" s="595"/>
      <c r="AH35" s="595"/>
      <c r="AI35" s="595"/>
      <c r="AJ35" s="595"/>
      <c r="AK35" s="595"/>
      <c r="AL35" s="235"/>
      <c r="AM35" s="594">
        <v>12</v>
      </c>
      <c r="AN35" s="594"/>
      <c r="AO35" s="595" t="s">
        <v>534</v>
      </c>
      <c r="AP35" s="595"/>
      <c r="AQ35" s="595"/>
      <c r="AR35" s="595"/>
      <c r="AS35" s="595"/>
      <c r="AT35" s="595"/>
      <c r="AU35" s="595"/>
      <c r="AV35" s="595"/>
      <c r="AW35" s="595"/>
      <c r="AX35" s="595"/>
      <c r="AY35" s="595"/>
      <c r="AZ35" s="595"/>
      <c r="BA35" s="595"/>
      <c r="BB35" s="595"/>
      <c r="BC35" s="595"/>
      <c r="BD35" s="235"/>
      <c r="BE35" s="594">
        <v>16</v>
      </c>
      <c r="BF35" s="594"/>
      <c r="BG35" s="595" t="s">
        <v>569</v>
      </c>
      <c r="BH35" s="595"/>
      <c r="BI35" s="595"/>
      <c r="BJ35" s="595"/>
      <c r="BK35" s="595"/>
      <c r="BL35" s="595"/>
      <c r="BM35" s="595"/>
      <c r="BN35" s="595"/>
      <c r="BO35" s="595"/>
      <c r="BP35" s="595"/>
      <c r="BQ35" s="595"/>
      <c r="BR35" s="595"/>
      <c r="BS35" s="595"/>
      <c r="BT35" s="595"/>
      <c r="BU35" s="595"/>
      <c r="BV35" s="235"/>
      <c r="BW35" s="594">
        <v>22</v>
      </c>
      <c r="BX35" s="594"/>
      <c r="BY35" s="595" t="s">
        <v>570</v>
      </c>
      <c r="BZ35" s="595"/>
      <c r="CA35" s="595"/>
      <c r="CB35" s="595"/>
      <c r="CC35" s="595"/>
      <c r="CD35" s="595"/>
      <c r="CE35" s="595"/>
      <c r="CF35" s="595"/>
      <c r="CG35" s="595"/>
      <c r="CH35" s="595"/>
      <c r="CI35" s="595"/>
      <c r="CJ35" s="595"/>
      <c r="CK35" s="595"/>
      <c r="CL35" s="595"/>
      <c r="CM35" s="595"/>
      <c r="CN35" s="235"/>
      <c r="CO35" s="594">
        <v>24</v>
      </c>
      <c r="CP35" s="594"/>
      <c r="CQ35" s="595" t="s">
        <v>571</v>
      </c>
      <c r="CR35" s="595"/>
      <c r="CS35" s="595"/>
      <c r="CT35" s="595"/>
      <c r="CU35" s="595"/>
      <c r="CV35" s="595"/>
      <c r="CW35" s="595"/>
      <c r="CX35" s="595"/>
      <c r="CY35" s="595"/>
      <c r="CZ35" s="595"/>
      <c r="DA35" s="595"/>
      <c r="DB35" s="595"/>
      <c r="DC35" s="595"/>
      <c r="DD35" s="595"/>
      <c r="DE35" s="595"/>
      <c r="DF35" s="232"/>
      <c r="DG35" s="596" t="s">
        <v>559</v>
      </c>
      <c r="DH35" s="596"/>
      <c r="DI35" s="239"/>
    </row>
    <row r="36" spans="1:113" ht="32.25" customHeight="1">
      <c r="A36" s="209"/>
      <c r="B36" s="234"/>
      <c r="C36" s="594">
        <v>3</v>
      </c>
      <c r="D36" s="594"/>
      <c r="E36" s="595" t="s">
        <v>572</v>
      </c>
      <c r="F36" s="595"/>
      <c r="G36" s="595"/>
      <c r="H36" s="595"/>
      <c r="I36" s="595"/>
      <c r="J36" s="595"/>
      <c r="K36" s="595"/>
      <c r="L36" s="595"/>
      <c r="M36" s="595"/>
      <c r="N36" s="595"/>
      <c r="O36" s="595"/>
      <c r="P36" s="595"/>
      <c r="Q36" s="595"/>
      <c r="R36" s="595"/>
      <c r="S36" s="595"/>
      <c r="T36" s="235"/>
      <c r="U36" s="594">
        <v>7</v>
      </c>
      <c r="V36" s="594"/>
      <c r="W36" s="595" t="s">
        <v>541</v>
      </c>
      <c r="X36" s="595"/>
      <c r="Y36" s="595"/>
      <c r="Z36" s="595"/>
      <c r="AA36" s="595"/>
      <c r="AB36" s="595"/>
      <c r="AC36" s="595"/>
      <c r="AD36" s="595"/>
      <c r="AE36" s="595"/>
      <c r="AF36" s="595"/>
      <c r="AG36" s="595"/>
      <c r="AH36" s="595"/>
      <c r="AI36" s="595"/>
      <c r="AJ36" s="595"/>
      <c r="AK36" s="595"/>
      <c r="AL36" s="235"/>
      <c r="AM36" s="594">
        <v>13</v>
      </c>
      <c r="AN36" s="594"/>
      <c r="AO36" s="595" t="s">
        <v>538</v>
      </c>
      <c r="AP36" s="595"/>
      <c r="AQ36" s="595"/>
      <c r="AR36" s="595"/>
      <c r="AS36" s="595"/>
      <c r="AT36" s="595"/>
      <c r="AU36" s="595"/>
      <c r="AV36" s="595"/>
      <c r="AW36" s="595"/>
      <c r="AX36" s="595"/>
      <c r="AY36" s="595"/>
      <c r="AZ36" s="595"/>
      <c r="BA36" s="595"/>
      <c r="BB36" s="595"/>
      <c r="BC36" s="595"/>
      <c r="BD36" s="235"/>
      <c r="BE36" s="594">
        <v>17</v>
      </c>
      <c r="BF36" s="594"/>
      <c r="BG36" s="595" t="s">
        <v>573</v>
      </c>
      <c r="BH36" s="595"/>
      <c r="BI36" s="595"/>
      <c r="BJ36" s="595"/>
      <c r="BK36" s="595"/>
      <c r="BL36" s="595"/>
      <c r="BM36" s="595"/>
      <c r="BN36" s="595"/>
      <c r="BO36" s="595"/>
      <c r="BP36" s="595"/>
      <c r="BQ36" s="595"/>
      <c r="BR36" s="595"/>
      <c r="BS36" s="595"/>
      <c r="BT36" s="595"/>
      <c r="BU36" s="595"/>
      <c r="BV36" s="235"/>
      <c r="BW36" s="594" t="s">
        <v>559</v>
      </c>
      <c r="BX36" s="594"/>
      <c r="BY36" s="595" t="s">
        <v>559</v>
      </c>
      <c r="BZ36" s="595"/>
      <c r="CA36" s="595"/>
      <c r="CB36" s="595"/>
      <c r="CC36" s="595"/>
      <c r="CD36" s="595"/>
      <c r="CE36" s="595"/>
      <c r="CF36" s="595"/>
      <c r="CG36" s="595"/>
      <c r="CH36" s="595"/>
      <c r="CI36" s="595"/>
      <c r="CJ36" s="595"/>
      <c r="CK36" s="595"/>
      <c r="CL36" s="595"/>
      <c r="CM36" s="595"/>
      <c r="CN36" s="235"/>
      <c r="CO36" s="594">
        <v>25</v>
      </c>
      <c r="CP36" s="594"/>
      <c r="CQ36" s="595" t="s">
        <v>574</v>
      </c>
      <c r="CR36" s="595"/>
      <c r="CS36" s="595"/>
      <c r="CT36" s="595"/>
      <c r="CU36" s="595"/>
      <c r="CV36" s="595"/>
      <c r="CW36" s="595"/>
      <c r="CX36" s="595"/>
      <c r="CY36" s="595"/>
      <c r="CZ36" s="595"/>
      <c r="DA36" s="595"/>
      <c r="DB36" s="595"/>
      <c r="DC36" s="595"/>
      <c r="DD36" s="595"/>
      <c r="DE36" s="595"/>
      <c r="DF36" s="232"/>
      <c r="DG36" s="596" t="s">
        <v>575</v>
      </c>
      <c r="DH36" s="596"/>
      <c r="DI36" s="239"/>
    </row>
    <row r="37" spans="1:113" ht="32.25" customHeight="1">
      <c r="A37" s="209"/>
      <c r="B37" s="234"/>
      <c r="C37" s="594">
        <v>4</v>
      </c>
      <c r="D37" s="594"/>
      <c r="E37" s="595" t="s">
        <v>576</v>
      </c>
      <c r="F37" s="595"/>
      <c r="G37" s="595"/>
      <c r="H37" s="595"/>
      <c r="I37" s="595"/>
      <c r="J37" s="595"/>
      <c r="K37" s="595"/>
      <c r="L37" s="595"/>
      <c r="M37" s="595"/>
      <c r="N37" s="595"/>
      <c r="O37" s="595"/>
      <c r="P37" s="595"/>
      <c r="Q37" s="595"/>
      <c r="R37" s="595"/>
      <c r="S37" s="595"/>
      <c r="T37" s="235"/>
      <c r="U37" s="594">
        <v>8</v>
      </c>
      <c r="V37" s="594"/>
      <c r="W37" s="595" t="s">
        <v>539</v>
      </c>
      <c r="X37" s="595"/>
      <c r="Y37" s="595"/>
      <c r="Z37" s="595"/>
      <c r="AA37" s="595"/>
      <c r="AB37" s="595"/>
      <c r="AC37" s="595"/>
      <c r="AD37" s="595"/>
      <c r="AE37" s="595"/>
      <c r="AF37" s="595"/>
      <c r="AG37" s="595"/>
      <c r="AH37" s="595"/>
      <c r="AI37" s="595"/>
      <c r="AJ37" s="595"/>
      <c r="AK37" s="595"/>
      <c r="AL37" s="235"/>
      <c r="AM37" s="594">
        <v>14</v>
      </c>
      <c r="AN37" s="594"/>
      <c r="AO37" s="595" t="s">
        <v>537</v>
      </c>
      <c r="AP37" s="595"/>
      <c r="AQ37" s="595"/>
      <c r="AR37" s="595"/>
      <c r="AS37" s="595"/>
      <c r="AT37" s="595"/>
      <c r="AU37" s="595"/>
      <c r="AV37" s="595"/>
      <c r="AW37" s="595"/>
      <c r="AX37" s="595"/>
      <c r="AY37" s="595"/>
      <c r="AZ37" s="595"/>
      <c r="BA37" s="595"/>
      <c r="BB37" s="595"/>
      <c r="BC37" s="595"/>
      <c r="BD37" s="235"/>
      <c r="BE37" s="594">
        <v>18</v>
      </c>
      <c r="BF37" s="594"/>
      <c r="BG37" s="595" t="s">
        <v>577</v>
      </c>
      <c r="BH37" s="595"/>
      <c r="BI37" s="595"/>
      <c r="BJ37" s="595"/>
      <c r="BK37" s="595"/>
      <c r="BL37" s="595"/>
      <c r="BM37" s="595"/>
      <c r="BN37" s="595"/>
      <c r="BO37" s="595"/>
      <c r="BP37" s="595"/>
      <c r="BQ37" s="595"/>
      <c r="BR37" s="595"/>
      <c r="BS37" s="595"/>
      <c r="BT37" s="595"/>
      <c r="BU37" s="595"/>
      <c r="BV37" s="235"/>
      <c r="BW37" s="594" t="s">
        <v>559</v>
      </c>
      <c r="BX37" s="594"/>
      <c r="BY37" s="595" t="s">
        <v>559</v>
      </c>
      <c r="BZ37" s="595"/>
      <c r="CA37" s="595"/>
      <c r="CB37" s="595"/>
      <c r="CC37" s="595"/>
      <c r="CD37" s="595"/>
      <c r="CE37" s="595"/>
      <c r="CF37" s="595"/>
      <c r="CG37" s="595"/>
      <c r="CH37" s="595"/>
      <c r="CI37" s="595"/>
      <c r="CJ37" s="595"/>
      <c r="CK37" s="595"/>
      <c r="CL37" s="595"/>
      <c r="CM37" s="595"/>
      <c r="CN37" s="235"/>
      <c r="CO37" s="594">
        <v>26</v>
      </c>
      <c r="CP37" s="594"/>
      <c r="CQ37" s="595" t="s">
        <v>578</v>
      </c>
      <c r="CR37" s="595"/>
      <c r="CS37" s="595"/>
      <c r="CT37" s="595"/>
      <c r="CU37" s="595"/>
      <c r="CV37" s="595"/>
      <c r="CW37" s="595"/>
      <c r="CX37" s="595"/>
      <c r="CY37" s="595"/>
      <c r="CZ37" s="595"/>
      <c r="DA37" s="595"/>
      <c r="DB37" s="595"/>
      <c r="DC37" s="595"/>
      <c r="DD37" s="595"/>
      <c r="DE37" s="595"/>
      <c r="DF37" s="232"/>
      <c r="DG37" s="596" t="s">
        <v>559</v>
      </c>
      <c r="DH37" s="596"/>
      <c r="DI37" s="239"/>
    </row>
    <row r="38" spans="1:113" ht="32.25" customHeight="1">
      <c r="A38" s="209"/>
      <c r="B38" s="234"/>
      <c r="C38" s="594" t="s">
        <v>559</v>
      </c>
      <c r="D38" s="594"/>
      <c r="E38" s="595" t="s">
        <v>559</v>
      </c>
      <c r="F38" s="595"/>
      <c r="G38" s="595"/>
      <c r="H38" s="595"/>
      <c r="I38" s="595"/>
      <c r="J38" s="595"/>
      <c r="K38" s="595"/>
      <c r="L38" s="595"/>
      <c r="M38" s="595"/>
      <c r="N38" s="595"/>
      <c r="O38" s="595"/>
      <c r="P38" s="595"/>
      <c r="Q38" s="595"/>
      <c r="R38" s="595"/>
      <c r="S38" s="595"/>
      <c r="T38" s="235"/>
      <c r="U38" s="594">
        <v>9</v>
      </c>
      <c r="V38" s="594"/>
      <c r="W38" s="595" t="s">
        <v>579</v>
      </c>
      <c r="X38" s="595"/>
      <c r="Y38" s="595"/>
      <c r="Z38" s="595"/>
      <c r="AA38" s="595"/>
      <c r="AB38" s="595"/>
      <c r="AC38" s="595"/>
      <c r="AD38" s="595"/>
      <c r="AE38" s="595"/>
      <c r="AF38" s="595"/>
      <c r="AG38" s="595"/>
      <c r="AH38" s="595"/>
      <c r="AI38" s="595"/>
      <c r="AJ38" s="595"/>
      <c r="AK38" s="595"/>
      <c r="AL38" s="235"/>
      <c r="AM38" s="594" t="s">
        <v>559</v>
      </c>
      <c r="AN38" s="594"/>
      <c r="AO38" s="595"/>
      <c r="AP38" s="595"/>
      <c r="AQ38" s="595"/>
      <c r="AR38" s="595"/>
      <c r="AS38" s="595"/>
      <c r="AT38" s="595"/>
      <c r="AU38" s="595"/>
      <c r="AV38" s="595"/>
      <c r="AW38" s="595"/>
      <c r="AX38" s="595"/>
      <c r="AY38" s="595"/>
      <c r="AZ38" s="595"/>
      <c r="BA38" s="595"/>
      <c r="BB38" s="595"/>
      <c r="BC38" s="595"/>
      <c r="BD38" s="235"/>
      <c r="BE38" s="594">
        <v>19</v>
      </c>
      <c r="BF38" s="594"/>
      <c r="BG38" s="595" t="s">
        <v>580</v>
      </c>
      <c r="BH38" s="595"/>
      <c r="BI38" s="595"/>
      <c r="BJ38" s="595"/>
      <c r="BK38" s="595"/>
      <c r="BL38" s="595"/>
      <c r="BM38" s="595"/>
      <c r="BN38" s="595"/>
      <c r="BO38" s="595"/>
      <c r="BP38" s="595"/>
      <c r="BQ38" s="595"/>
      <c r="BR38" s="595"/>
      <c r="BS38" s="595"/>
      <c r="BT38" s="595"/>
      <c r="BU38" s="595"/>
      <c r="BV38" s="235"/>
      <c r="BW38" s="594" t="s">
        <v>559</v>
      </c>
      <c r="BX38" s="594"/>
      <c r="BY38" s="595" t="s">
        <v>559</v>
      </c>
      <c r="BZ38" s="595"/>
      <c r="CA38" s="595"/>
      <c r="CB38" s="595"/>
      <c r="CC38" s="595"/>
      <c r="CD38" s="595"/>
      <c r="CE38" s="595"/>
      <c r="CF38" s="595"/>
      <c r="CG38" s="595"/>
      <c r="CH38" s="595"/>
      <c r="CI38" s="595"/>
      <c r="CJ38" s="595"/>
      <c r="CK38" s="595"/>
      <c r="CL38" s="595"/>
      <c r="CM38" s="595"/>
      <c r="CN38" s="235"/>
      <c r="CO38" s="594">
        <v>27</v>
      </c>
      <c r="CP38" s="594"/>
      <c r="CQ38" s="595" t="s">
        <v>581</v>
      </c>
      <c r="CR38" s="595"/>
      <c r="CS38" s="595"/>
      <c r="CT38" s="595"/>
      <c r="CU38" s="595"/>
      <c r="CV38" s="595"/>
      <c r="CW38" s="595"/>
      <c r="CX38" s="595"/>
      <c r="CY38" s="595"/>
      <c r="CZ38" s="595"/>
      <c r="DA38" s="595"/>
      <c r="DB38" s="595"/>
      <c r="DC38" s="595"/>
      <c r="DD38" s="595"/>
      <c r="DE38" s="595"/>
      <c r="DF38" s="232"/>
      <c r="DG38" s="596" t="s">
        <v>559</v>
      </c>
      <c r="DH38" s="596"/>
      <c r="DI38" s="239"/>
    </row>
    <row r="39" spans="1:113" ht="32.25" customHeight="1">
      <c r="A39" s="209"/>
      <c r="B39" s="234"/>
      <c r="C39" s="594" t="s">
        <v>559</v>
      </c>
      <c r="D39" s="594"/>
      <c r="E39" s="595" t="s">
        <v>559</v>
      </c>
      <c r="F39" s="595"/>
      <c r="G39" s="595"/>
      <c r="H39" s="595"/>
      <c r="I39" s="595"/>
      <c r="J39" s="595"/>
      <c r="K39" s="595"/>
      <c r="L39" s="595"/>
      <c r="M39" s="595"/>
      <c r="N39" s="595"/>
      <c r="O39" s="595"/>
      <c r="P39" s="595"/>
      <c r="Q39" s="595"/>
      <c r="R39" s="595"/>
      <c r="S39" s="595"/>
      <c r="T39" s="235"/>
      <c r="U39" s="594">
        <v>10</v>
      </c>
      <c r="V39" s="594"/>
      <c r="W39" s="595" t="s">
        <v>582</v>
      </c>
      <c r="X39" s="595"/>
      <c r="Y39" s="595"/>
      <c r="Z39" s="595"/>
      <c r="AA39" s="595"/>
      <c r="AB39" s="595"/>
      <c r="AC39" s="595"/>
      <c r="AD39" s="595"/>
      <c r="AE39" s="595"/>
      <c r="AF39" s="595"/>
      <c r="AG39" s="595"/>
      <c r="AH39" s="595"/>
      <c r="AI39" s="595"/>
      <c r="AJ39" s="595"/>
      <c r="AK39" s="595"/>
      <c r="AL39" s="235"/>
      <c r="AM39" s="594" t="s">
        <v>559</v>
      </c>
      <c r="AN39" s="594"/>
      <c r="AO39" s="595"/>
      <c r="AP39" s="595"/>
      <c r="AQ39" s="595"/>
      <c r="AR39" s="595"/>
      <c r="AS39" s="595"/>
      <c r="AT39" s="595"/>
      <c r="AU39" s="595"/>
      <c r="AV39" s="595"/>
      <c r="AW39" s="595"/>
      <c r="AX39" s="595"/>
      <c r="AY39" s="595"/>
      <c r="AZ39" s="595"/>
      <c r="BA39" s="595"/>
      <c r="BB39" s="595"/>
      <c r="BC39" s="595"/>
      <c r="BD39" s="235"/>
      <c r="BE39" s="594">
        <v>20</v>
      </c>
      <c r="BF39" s="594"/>
      <c r="BG39" s="595" t="s">
        <v>583</v>
      </c>
      <c r="BH39" s="595"/>
      <c r="BI39" s="595"/>
      <c r="BJ39" s="595"/>
      <c r="BK39" s="595"/>
      <c r="BL39" s="595"/>
      <c r="BM39" s="595"/>
      <c r="BN39" s="595"/>
      <c r="BO39" s="595"/>
      <c r="BP39" s="595"/>
      <c r="BQ39" s="595"/>
      <c r="BR39" s="595"/>
      <c r="BS39" s="595"/>
      <c r="BT39" s="595"/>
      <c r="BU39" s="595"/>
      <c r="BV39" s="235"/>
      <c r="BW39" s="594" t="s">
        <v>559</v>
      </c>
      <c r="BX39" s="594"/>
      <c r="BY39" s="595" t="s">
        <v>559</v>
      </c>
      <c r="BZ39" s="595"/>
      <c r="CA39" s="595"/>
      <c r="CB39" s="595"/>
      <c r="CC39" s="595"/>
      <c r="CD39" s="595"/>
      <c r="CE39" s="595"/>
      <c r="CF39" s="595"/>
      <c r="CG39" s="595"/>
      <c r="CH39" s="595"/>
      <c r="CI39" s="595"/>
      <c r="CJ39" s="595"/>
      <c r="CK39" s="595"/>
      <c r="CL39" s="595"/>
      <c r="CM39" s="595"/>
      <c r="CN39" s="235"/>
      <c r="CO39" s="594">
        <v>28</v>
      </c>
      <c r="CP39" s="594"/>
      <c r="CQ39" s="595" t="s">
        <v>584</v>
      </c>
      <c r="CR39" s="595"/>
      <c r="CS39" s="595"/>
      <c r="CT39" s="595"/>
      <c r="CU39" s="595"/>
      <c r="CV39" s="595"/>
      <c r="CW39" s="595"/>
      <c r="CX39" s="595"/>
      <c r="CY39" s="595"/>
      <c r="CZ39" s="595"/>
      <c r="DA39" s="595"/>
      <c r="DB39" s="595"/>
      <c r="DC39" s="595"/>
      <c r="DD39" s="595"/>
      <c r="DE39" s="595"/>
      <c r="DF39" s="232"/>
      <c r="DG39" s="596" t="s">
        <v>559</v>
      </c>
      <c r="DH39" s="596"/>
      <c r="DI39" s="239"/>
    </row>
    <row r="40" spans="1:113" ht="32.25" customHeight="1">
      <c r="A40" s="209"/>
      <c r="B40" s="234"/>
      <c r="C40" s="594" t="s">
        <v>559</v>
      </c>
      <c r="D40" s="594"/>
      <c r="E40" s="595" t="s">
        <v>559</v>
      </c>
      <c r="F40" s="595"/>
      <c r="G40" s="595"/>
      <c r="H40" s="595"/>
      <c r="I40" s="595"/>
      <c r="J40" s="595"/>
      <c r="K40" s="595"/>
      <c r="L40" s="595"/>
      <c r="M40" s="595"/>
      <c r="N40" s="595"/>
      <c r="O40" s="595"/>
      <c r="P40" s="595"/>
      <c r="Q40" s="595"/>
      <c r="R40" s="595"/>
      <c r="S40" s="595"/>
      <c r="T40" s="235"/>
      <c r="U40" s="594" t="s">
        <v>559</v>
      </c>
      <c r="V40" s="594"/>
      <c r="W40" s="595"/>
      <c r="X40" s="595"/>
      <c r="Y40" s="595"/>
      <c r="Z40" s="595"/>
      <c r="AA40" s="595"/>
      <c r="AB40" s="595"/>
      <c r="AC40" s="595"/>
      <c r="AD40" s="595"/>
      <c r="AE40" s="595"/>
      <c r="AF40" s="595"/>
      <c r="AG40" s="595"/>
      <c r="AH40" s="595"/>
      <c r="AI40" s="595"/>
      <c r="AJ40" s="595"/>
      <c r="AK40" s="595"/>
      <c r="AL40" s="235"/>
      <c r="AM40" s="594" t="s">
        <v>559</v>
      </c>
      <c r="AN40" s="594"/>
      <c r="AO40" s="595"/>
      <c r="AP40" s="595"/>
      <c r="AQ40" s="595"/>
      <c r="AR40" s="595"/>
      <c r="AS40" s="595"/>
      <c r="AT40" s="595"/>
      <c r="AU40" s="595"/>
      <c r="AV40" s="595"/>
      <c r="AW40" s="595"/>
      <c r="AX40" s="595"/>
      <c r="AY40" s="595"/>
      <c r="AZ40" s="595"/>
      <c r="BA40" s="595"/>
      <c r="BB40" s="595"/>
      <c r="BC40" s="595"/>
      <c r="BD40" s="235"/>
      <c r="BE40" s="594" t="s">
        <v>559</v>
      </c>
      <c r="BF40" s="594"/>
      <c r="BG40" s="595"/>
      <c r="BH40" s="595"/>
      <c r="BI40" s="595"/>
      <c r="BJ40" s="595"/>
      <c r="BK40" s="595"/>
      <c r="BL40" s="595"/>
      <c r="BM40" s="595"/>
      <c r="BN40" s="595"/>
      <c r="BO40" s="595"/>
      <c r="BP40" s="595"/>
      <c r="BQ40" s="595"/>
      <c r="BR40" s="595"/>
      <c r="BS40" s="595"/>
      <c r="BT40" s="595"/>
      <c r="BU40" s="595"/>
      <c r="BV40" s="235"/>
      <c r="BW40" s="594" t="s">
        <v>559</v>
      </c>
      <c r="BX40" s="594"/>
      <c r="BY40" s="595" t="s">
        <v>559</v>
      </c>
      <c r="BZ40" s="595"/>
      <c r="CA40" s="595"/>
      <c r="CB40" s="595"/>
      <c r="CC40" s="595"/>
      <c r="CD40" s="595"/>
      <c r="CE40" s="595"/>
      <c r="CF40" s="595"/>
      <c r="CG40" s="595"/>
      <c r="CH40" s="595"/>
      <c r="CI40" s="595"/>
      <c r="CJ40" s="595"/>
      <c r="CK40" s="595"/>
      <c r="CL40" s="595"/>
      <c r="CM40" s="595"/>
      <c r="CN40" s="235"/>
      <c r="CO40" s="594">
        <v>29</v>
      </c>
      <c r="CP40" s="594"/>
      <c r="CQ40" s="595" t="s">
        <v>585</v>
      </c>
      <c r="CR40" s="595"/>
      <c r="CS40" s="595"/>
      <c r="CT40" s="595"/>
      <c r="CU40" s="595"/>
      <c r="CV40" s="595"/>
      <c r="CW40" s="595"/>
      <c r="CX40" s="595"/>
      <c r="CY40" s="595"/>
      <c r="CZ40" s="595"/>
      <c r="DA40" s="595"/>
      <c r="DB40" s="595"/>
      <c r="DC40" s="595"/>
      <c r="DD40" s="595"/>
      <c r="DE40" s="595"/>
      <c r="DF40" s="232"/>
      <c r="DG40" s="596" t="s">
        <v>559</v>
      </c>
      <c r="DH40" s="596"/>
      <c r="DI40" s="239"/>
    </row>
    <row r="41" spans="1:113" ht="32.25" customHeight="1">
      <c r="A41" s="209"/>
      <c r="B41" s="234"/>
      <c r="C41" s="594" t="s">
        <v>559</v>
      </c>
      <c r="D41" s="594"/>
      <c r="E41" s="595" t="s">
        <v>559</v>
      </c>
      <c r="F41" s="595"/>
      <c r="G41" s="595"/>
      <c r="H41" s="595"/>
      <c r="I41" s="595"/>
      <c r="J41" s="595"/>
      <c r="K41" s="595"/>
      <c r="L41" s="595"/>
      <c r="M41" s="595"/>
      <c r="N41" s="595"/>
      <c r="O41" s="595"/>
      <c r="P41" s="595"/>
      <c r="Q41" s="595"/>
      <c r="R41" s="595"/>
      <c r="S41" s="595"/>
      <c r="T41" s="235"/>
      <c r="U41" s="594" t="s">
        <v>559</v>
      </c>
      <c r="V41" s="594"/>
      <c r="W41" s="595"/>
      <c r="X41" s="595"/>
      <c r="Y41" s="595"/>
      <c r="Z41" s="595"/>
      <c r="AA41" s="595"/>
      <c r="AB41" s="595"/>
      <c r="AC41" s="595"/>
      <c r="AD41" s="595"/>
      <c r="AE41" s="595"/>
      <c r="AF41" s="595"/>
      <c r="AG41" s="595"/>
      <c r="AH41" s="595"/>
      <c r="AI41" s="595"/>
      <c r="AJ41" s="595"/>
      <c r="AK41" s="595"/>
      <c r="AL41" s="235"/>
      <c r="AM41" s="594" t="s">
        <v>559</v>
      </c>
      <c r="AN41" s="594"/>
      <c r="AO41" s="595"/>
      <c r="AP41" s="595"/>
      <c r="AQ41" s="595"/>
      <c r="AR41" s="595"/>
      <c r="AS41" s="595"/>
      <c r="AT41" s="595"/>
      <c r="AU41" s="595"/>
      <c r="AV41" s="595"/>
      <c r="AW41" s="595"/>
      <c r="AX41" s="595"/>
      <c r="AY41" s="595"/>
      <c r="AZ41" s="595"/>
      <c r="BA41" s="595"/>
      <c r="BB41" s="595"/>
      <c r="BC41" s="595"/>
      <c r="BD41" s="235"/>
      <c r="BE41" s="594" t="s">
        <v>559</v>
      </c>
      <c r="BF41" s="594"/>
      <c r="BG41" s="595"/>
      <c r="BH41" s="595"/>
      <c r="BI41" s="595"/>
      <c r="BJ41" s="595"/>
      <c r="BK41" s="595"/>
      <c r="BL41" s="595"/>
      <c r="BM41" s="595"/>
      <c r="BN41" s="595"/>
      <c r="BO41" s="595"/>
      <c r="BP41" s="595"/>
      <c r="BQ41" s="595"/>
      <c r="BR41" s="595"/>
      <c r="BS41" s="595"/>
      <c r="BT41" s="595"/>
      <c r="BU41" s="595"/>
      <c r="BV41" s="235"/>
      <c r="BW41" s="594" t="s">
        <v>559</v>
      </c>
      <c r="BX41" s="594"/>
      <c r="BY41" s="595" t="s">
        <v>559</v>
      </c>
      <c r="BZ41" s="595"/>
      <c r="CA41" s="595"/>
      <c r="CB41" s="595"/>
      <c r="CC41" s="595"/>
      <c r="CD41" s="595"/>
      <c r="CE41" s="595"/>
      <c r="CF41" s="595"/>
      <c r="CG41" s="595"/>
      <c r="CH41" s="595"/>
      <c r="CI41" s="595"/>
      <c r="CJ41" s="595"/>
      <c r="CK41" s="595"/>
      <c r="CL41" s="595"/>
      <c r="CM41" s="595"/>
      <c r="CN41" s="235"/>
      <c r="CO41" s="594">
        <v>30</v>
      </c>
      <c r="CP41" s="594"/>
      <c r="CQ41" s="595" t="s">
        <v>586</v>
      </c>
      <c r="CR41" s="595"/>
      <c r="CS41" s="595"/>
      <c r="CT41" s="595"/>
      <c r="CU41" s="595"/>
      <c r="CV41" s="595"/>
      <c r="CW41" s="595"/>
      <c r="CX41" s="595"/>
      <c r="CY41" s="595"/>
      <c r="CZ41" s="595"/>
      <c r="DA41" s="595"/>
      <c r="DB41" s="595"/>
      <c r="DC41" s="595"/>
      <c r="DD41" s="595"/>
      <c r="DE41" s="595"/>
      <c r="DF41" s="232"/>
      <c r="DG41" s="596" t="s">
        <v>559</v>
      </c>
      <c r="DH41" s="596"/>
      <c r="DI41" s="239"/>
    </row>
    <row r="42" spans="1:113" ht="32.25" customHeight="1">
      <c r="B42" s="234"/>
      <c r="C42" s="594" t="s">
        <v>559</v>
      </c>
      <c r="D42" s="594"/>
      <c r="E42" s="595" t="s">
        <v>559</v>
      </c>
      <c r="F42" s="595"/>
      <c r="G42" s="595"/>
      <c r="H42" s="595"/>
      <c r="I42" s="595"/>
      <c r="J42" s="595"/>
      <c r="K42" s="595"/>
      <c r="L42" s="595"/>
      <c r="M42" s="595"/>
      <c r="N42" s="595"/>
      <c r="O42" s="595"/>
      <c r="P42" s="595"/>
      <c r="Q42" s="595"/>
      <c r="R42" s="595"/>
      <c r="S42" s="595"/>
      <c r="T42" s="235"/>
      <c r="U42" s="594" t="s">
        <v>559</v>
      </c>
      <c r="V42" s="594"/>
      <c r="W42" s="595"/>
      <c r="X42" s="595"/>
      <c r="Y42" s="595"/>
      <c r="Z42" s="595"/>
      <c r="AA42" s="595"/>
      <c r="AB42" s="595"/>
      <c r="AC42" s="595"/>
      <c r="AD42" s="595"/>
      <c r="AE42" s="595"/>
      <c r="AF42" s="595"/>
      <c r="AG42" s="595"/>
      <c r="AH42" s="595"/>
      <c r="AI42" s="595"/>
      <c r="AJ42" s="595"/>
      <c r="AK42" s="595"/>
      <c r="AL42" s="235"/>
      <c r="AM42" s="594" t="s">
        <v>559</v>
      </c>
      <c r="AN42" s="594"/>
      <c r="AO42" s="595"/>
      <c r="AP42" s="595"/>
      <c r="AQ42" s="595"/>
      <c r="AR42" s="595"/>
      <c r="AS42" s="595"/>
      <c r="AT42" s="595"/>
      <c r="AU42" s="595"/>
      <c r="AV42" s="595"/>
      <c r="AW42" s="595"/>
      <c r="AX42" s="595"/>
      <c r="AY42" s="595"/>
      <c r="AZ42" s="595"/>
      <c r="BA42" s="595"/>
      <c r="BB42" s="595"/>
      <c r="BC42" s="595"/>
      <c r="BD42" s="235"/>
      <c r="BE42" s="594" t="s">
        <v>559</v>
      </c>
      <c r="BF42" s="594"/>
      <c r="BG42" s="595"/>
      <c r="BH42" s="595"/>
      <c r="BI42" s="595"/>
      <c r="BJ42" s="595"/>
      <c r="BK42" s="595"/>
      <c r="BL42" s="595"/>
      <c r="BM42" s="595"/>
      <c r="BN42" s="595"/>
      <c r="BO42" s="595"/>
      <c r="BP42" s="595"/>
      <c r="BQ42" s="595"/>
      <c r="BR42" s="595"/>
      <c r="BS42" s="595"/>
      <c r="BT42" s="595"/>
      <c r="BU42" s="595"/>
      <c r="BV42" s="235"/>
      <c r="BW42" s="594" t="s">
        <v>559</v>
      </c>
      <c r="BX42" s="594"/>
      <c r="BY42" s="595" t="s">
        <v>559</v>
      </c>
      <c r="BZ42" s="595"/>
      <c r="CA42" s="595"/>
      <c r="CB42" s="595"/>
      <c r="CC42" s="595"/>
      <c r="CD42" s="595"/>
      <c r="CE42" s="595"/>
      <c r="CF42" s="595"/>
      <c r="CG42" s="595"/>
      <c r="CH42" s="595"/>
      <c r="CI42" s="595"/>
      <c r="CJ42" s="595"/>
      <c r="CK42" s="595"/>
      <c r="CL42" s="595"/>
      <c r="CM42" s="595"/>
      <c r="CN42" s="235"/>
      <c r="CO42" s="594">
        <v>31</v>
      </c>
      <c r="CP42" s="594"/>
      <c r="CQ42" s="595" t="s">
        <v>587</v>
      </c>
      <c r="CR42" s="595"/>
      <c r="CS42" s="595"/>
      <c r="CT42" s="595"/>
      <c r="CU42" s="595"/>
      <c r="CV42" s="595"/>
      <c r="CW42" s="595"/>
      <c r="CX42" s="595"/>
      <c r="CY42" s="595"/>
      <c r="CZ42" s="595"/>
      <c r="DA42" s="595"/>
      <c r="DB42" s="595"/>
      <c r="DC42" s="595"/>
      <c r="DD42" s="595"/>
      <c r="DE42" s="595"/>
      <c r="DF42" s="232"/>
      <c r="DG42" s="596" t="s">
        <v>559</v>
      </c>
      <c r="DH42" s="596"/>
      <c r="DI42" s="239"/>
    </row>
    <row r="43" spans="1:113" ht="32.25" customHeight="1">
      <c r="B43" s="234"/>
      <c r="C43" s="594" t="s">
        <v>559</v>
      </c>
      <c r="D43" s="594"/>
      <c r="E43" s="595" t="s">
        <v>559</v>
      </c>
      <c r="F43" s="595"/>
      <c r="G43" s="595"/>
      <c r="H43" s="595"/>
      <c r="I43" s="595"/>
      <c r="J43" s="595"/>
      <c r="K43" s="595"/>
      <c r="L43" s="595"/>
      <c r="M43" s="595"/>
      <c r="N43" s="595"/>
      <c r="O43" s="595"/>
      <c r="P43" s="595"/>
      <c r="Q43" s="595"/>
      <c r="R43" s="595"/>
      <c r="S43" s="595"/>
      <c r="T43" s="235"/>
      <c r="U43" s="594" t="s">
        <v>559</v>
      </c>
      <c r="V43" s="594"/>
      <c r="W43" s="595"/>
      <c r="X43" s="595"/>
      <c r="Y43" s="595"/>
      <c r="Z43" s="595"/>
      <c r="AA43" s="595"/>
      <c r="AB43" s="595"/>
      <c r="AC43" s="595"/>
      <c r="AD43" s="595"/>
      <c r="AE43" s="595"/>
      <c r="AF43" s="595"/>
      <c r="AG43" s="595"/>
      <c r="AH43" s="595"/>
      <c r="AI43" s="595"/>
      <c r="AJ43" s="595"/>
      <c r="AK43" s="595"/>
      <c r="AL43" s="235"/>
      <c r="AM43" s="594" t="s">
        <v>559</v>
      </c>
      <c r="AN43" s="594"/>
      <c r="AO43" s="595"/>
      <c r="AP43" s="595"/>
      <c r="AQ43" s="595"/>
      <c r="AR43" s="595"/>
      <c r="AS43" s="595"/>
      <c r="AT43" s="595"/>
      <c r="AU43" s="595"/>
      <c r="AV43" s="595"/>
      <c r="AW43" s="595"/>
      <c r="AX43" s="595"/>
      <c r="AY43" s="595"/>
      <c r="AZ43" s="595"/>
      <c r="BA43" s="595"/>
      <c r="BB43" s="595"/>
      <c r="BC43" s="595"/>
      <c r="BD43" s="235"/>
      <c r="BE43" s="594" t="s">
        <v>559</v>
      </c>
      <c r="BF43" s="594"/>
      <c r="BG43" s="595"/>
      <c r="BH43" s="595"/>
      <c r="BI43" s="595"/>
      <c r="BJ43" s="595"/>
      <c r="BK43" s="595"/>
      <c r="BL43" s="595"/>
      <c r="BM43" s="595"/>
      <c r="BN43" s="595"/>
      <c r="BO43" s="595"/>
      <c r="BP43" s="595"/>
      <c r="BQ43" s="595"/>
      <c r="BR43" s="595"/>
      <c r="BS43" s="595"/>
      <c r="BT43" s="595"/>
      <c r="BU43" s="595"/>
      <c r="BV43" s="235"/>
      <c r="BW43" s="594" t="s">
        <v>559</v>
      </c>
      <c r="BX43" s="594"/>
      <c r="BY43" s="595" t="s">
        <v>559</v>
      </c>
      <c r="BZ43" s="595"/>
      <c r="CA43" s="595"/>
      <c r="CB43" s="595"/>
      <c r="CC43" s="595"/>
      <c r="CD43" s="595"/>
      <c r="CE43" s="595"/>
      <c r="CF43" s="595"/>
      <c r="CG43" s="595"/>
      <c r="CH43" s="595"/>
      <c r="CI43" s="595"/>
      <c r="CJ43" s="595"/>
      <c r="CK43" s="595"/>
      <c r="CL43" s="595"/>
      <c r="CM43" s="595"/>
      <c r="CN43" s="235"/>
      <c r="CO43" s="594">
        <v>32</v>
      </c>
      <c r="CP43" s="594"/>
      <c r="CQ43" s="595" t="s">
        <v>588</v>
      </c>
      <c r="CR43" s="595"/>
      <c r="CS43" s="595"/>
      <c r="CT43" s="595"/>
      <c r="CU43" s="595"/>
      <c r="CV43" s="595"/>
      <c r="CW43" s="595"/>
      <c r="CX43" s="595"/>
      <c r="CY43" s="595"/>
      <c r="CZ43" s="595"/>
      <c r="DA43" s="595"/>
      <c r="DB43" s="595"/>
      <c r="DC43" s="595"/>
      <c r="DD43" s="595"/>
      <c r="DE43" s="595"/>
      <c r="DF43" s="232"/>
      <c r="DG43" s="596" t="s">
        <v>559</v>
      </c>
      <c r="DH43" s="596"/>
      <c r="DI43" s="239"/>
    </row>
    <row r="44" spans="1:113" ht="13.5" customHeight="1" thickBot="1">
      <c r="B44" s="240"/>
      <c r="C44" s="241"/>
      <c r="D44" s="241"/>
      <c r="E44" s="241"/>
      <c r="F44" s="241"/>
      <c r="G44" s="241"/>
      <c r="H44" s="241"/>
      <c r="I44" s="241"/>
      <c r="J44" s="241"/>
      <c r="K44" s="241"/>
      <c r="L44" s="241"/>
      <c r="M44" s="241"/>
      <c r="N44" s="241"/>
      <c r="O44" s="241"/>
      <c r="P44" s="241"/>
      <c r="Q44" s="24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c r="BV44" s="241"/>
      <c r="BW44" s="241"/>
      <c r="BX44" s="241"/>
      <c r="BY44" s="241"/>
      <c r="BZ44" s="241"/>
      <c r="CA44" s="241"/>
      <c r="CB44" s="241"/>
      <c r="CC44" s="241"/>
      <c r="CD44" s="241"/>
      <c r="CE44" s="241"/>
      <c r="CF44" s="241"/>
      <c r="CG44" s="241"/>
      <c r="CH44" s="241"/>
      <c r="CI44" s="241"/>
      <c r="CJ44" s="241"/>
      <c r="CK44" s="241"/>
      <c r="CL44" s="241"/>
      <c r="CM44" s="241"/>
      <c r="CN44" s="241"/>
      <c r="CO44" s="241"/>
      <c r="CP44" s="241"/>
      <c r="CQ44" s="241"/>
      <c r="CR44" s="241"/>
      <c r="CS44" s="241"/>
      <c r="CT44" s="241"/>
      <c r="CU44" s="241"/>
      <c r="CV44" s="241"/>
      <c r="CW44" s="241"/>
      <c r="CX44" s="241"/>
      <c r="CY44" s="241"/>
      <c r="CZ44" s="241"/>
      <c r="DA44" s="241"/>
      <c r="DB44" s="241"/>
      <c r="DC44" s="241"/>
      <c r="DD44" s="241"/>
      <c r="DE44" s="241"/>
      <c r="DF44" s="241"/>
      <c r="DG44" s="241"/>
      <c r="DH44" s="241"/>
      <c r="DI44" s="242"/>
    </row>
    <row r="45" spans="1:113"/>
    <row r="46" spans="1:113">
      <c r="B46" s="208" t="s">
        <v>183</v>
      </c>
      <c r="E46" s="208" t="s">
        <v>184</v>
      </c>
    </row>
    <row r="47" spans="1:113">
      <c r="E47" s="208" t="s">
        <v>185</v>
      </c>
    </row>
    <row r="48" spans="1:113">
      <c r="E48" s="208" t="s">
        <v>186</v>
      </c>
    </row>
    <row r="49" spans="5:5">
      <c r="E49" s="243" t="s">
        <v>187</v>
      </c>
    </row>
    <row r="50" spans="5:5">
      <c r="E50" s="208" t="s">
        <v>188</v>
      </c>
    </row>
    <row r="51" spans="5:5">
      <c r="E51" s="208" t="s">
        <v>189</v>
      </c>
    </row>
    <row r="52" spans="5:5">
      <c r="E52" s="208" t="s">
        <v>190</v>
      </c>
    </row>
    <row r="53" spans="5:5"/>
    <row r="54" spans="5:5"/>
    <row r="55" spans="5:5"/>
    <row r="56" spans="5:5"/>
    <row r="57" spans="5:5" hidden="1"/>
    <row r="58" spans="5:5" hidden="1"/>
    <row r="59" spans="5:5" hidden="1"/>
  </sheetData>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ageMargins left="0.70866141732283472" right="0.70866141732283472" top="0.74803149606299213" bottom="0.74803149606299213" header="0.31496062992125984" footer="0.31496062992125984"/>
  <pageSetup paperSize="9" scale="48" orientation="landscape" r:id="rId1"/>
  <headerFooter>
    <oddFooter>&amp;C&amp;P/&amp;N</oddFooter>
  </headerFooter>
  <ignoredErrors>
    <ignoredError sqref="R16:R17 R11"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77" t="s">
        <v>534</v>
      </c>
      <c r="D34" s="1177"/>
      <c r="E34" s="1178"/>
      <c r="F34" s="32">
        <v>2.09</v>
      </c>
      <c r="G34" s="33">
        <v>2.4</v>
      </c>
      <c r="H34" s="33">
        <v>2.23</v>
      </c>
      <c r="I34" s="33">
        <v>2.69</v>
      </c>
      <c r="J34" s="34">
        <v>3.4</v>
      </c>
      <c r="K34" s="22"/>
      <c r="L34" s="22"/>
      <c r="M34" s="22"/>
      <c r="N34" s="22"/>
      <c r="O34" s="22"/>
      <c r="P34" s="22"/>
    </row>
    <row r="35" spans="1:16" ht="39" customHeight="1">
      <c r="A35" s="22"/>
      <c r="B35" s="35"/>
      <c r="C35" s="1171" t="s">
        <v>535</v>
      </c>
      <c r="D35" s="1172"/>
      <c r="E35" s="1173"/>
      <c r="F35" s="36">
        <v>2.6</v>
      </c>
      <c r="G35" s="37">
        <v>4.04</v>
      </c>
      <c r="H35" s="37">
        <v>2.4500000000000002</v>
      </c>
      <c r="I35" s="37">
        <v>3.43</v>
      </c>
      <c r="J35" s="38">
        <v>2.19</v>
      </c>
      <c r="K35" s="22"/>
      <c r="L35" s="22"/>
      <c r="M35" s="22"/>
      <c r="N35" s="22"/>
      <c r="O35" s="22"/>
      <c r="P35" s="22"/>
    </row>
    <row r="36" spans="1:16" ht="39" customHeight="1">
      <c r="A36" s="22"/>
      <c r="B36" s="35"/>
      <c r="C36" s="1171" t="s">
        <v>536</v>
      </c>
      <c r="D36" s="1172"/>
      <c r="E36" s="1173"/>
      <c r="F36" s="36">
        <v>1.28</v>
      </c>
      <c r="G36" s="37">
        <v>1.62</v>
      </c>
      <c r="H36" s="37">
        <v>1.7</v>
      </c>
      <c r="I36" s="37">
        <v>1.1399999999999999</v>
      </c>
      <c r="J36" s="38">
        <v>2.17</v>
      </c>
      <c r="K36" s="22"/>
      <c r="L36" s="22"/>
      <c r="M36" s="22"/>
      <c r="N36" s="22"/>
      <c r="O36" s="22"/>
      <c r="P36" s="22"/>
    </row>
    <row r="37" spans="1:16" ht="39" customHeight="1">
      <c r="A37" s="22"/>
      <c r="B37" s="35"/>
      <c r="C37" s="1171" t="s">
        <v>537</v>
      </c>
      <c r="D37" s="1172"/>
      <c r="E37" s="1173"/>
      <c r="F37" s="36">
        <v>2.08</v>
      </c>
      <c r="G37" s="37">
        <v>1.89</v>
      </c>
      <c r="H37" s="37">
        <v>1.77</v>
      </c>
      <c r="I37" s="37">
        <v>2</v>
      </c>
      <c r="J37" s="38">
        <v>2.12</v>
      </c>
      <c r="K37" s="22"/>
      <c r="L37" s="22"/>
      <c r="M37" s="22"/>
      <c r="N37" s="22"/>
      <c r="O37" s="22"/>
      <c r="P37" s="22"/>
    </row>
    <row r="38" spans="1:16" ht="39" customHeight="1">
      <c r="A38" s="22"/>
      <c r="B38" s="35"/>
      <c r="C38" s="1171" t="s">
        <v>538</v>
      </c>
      <c r="D38" s="1172"/>
      <c r="E38" s="1173"/>
      <c r="F38" s="36">
        <v>2.19</v>
      </c>
      <c r="G38" s="37">
        <v>2.15</v>
      </c>
      <c r="H38" s="37">
        <v>2.0699999999999998</v>
      </c>
      <c r="I38" s="37">
        <v>1.79</v>
      </c>
      <c r="J38" s="38">
        <v>1.21</v>
      </c>
      <c r="K38" s="22"/>
      <c r="L38" s="22"/>
      <c r="M38" s="22"/>
      <c r="N38" s="22"/>
      <c r="O38" s="22"/>
      <c r="P38" s="22"/>
    </row>
    <row r="39" spans="1:16" ht="39" customHeight="1">
      <c r="A39" s="22"/>
      <c r="B39" s="35"/>
      <c r="C39" s="1171" t="s">
        <v>539</v>
      </c>
      <c r="D39" s="1172"/>
      <c r="E39" s="1173"/>
      <c r="F39" s="36">
        <v>0.25</v>
      </c>
      <c r="G39" s="37">
        <v>0.48</v>
      </c>
      <c r="H39" s="37">
        <v>0.7</v>
      </c>
      <c r="I39" s="37">
        <v>1.1499999999999999</v>
      </c>
      <c r="J39" s="38">
        <v>1.1100000000000001</v>
      </c>
      <c r="K39" s="22"/>
      <c r="L39" s="22"/>
      <c r="M39" s="22"/>
      <c r="N39" s="22"/>
      <c r="O39" s="22"/>
      <c r="P39" s="22"/>
    </row>
    <row r="40" spans="1:16" ht="39" customHeight="1">
      <c r="A40" s="22"/>
      <c r="B40" s="35"/>
      <c r="C40" s="1171" t="s">
        <v>540</v>
      </c>
      <c r="D40" s="1172"/>
      <c r="E40" s="1173"/>
      <c r="F40" s="36">
        <v>0.16</v>
      </c>
      <c r="G40" s="37">
        <v>0.24</v>
      </c>
      <c r="H40" s="37">
        <v>0.34</v>
      </c>
      <c r="I40" s="37">
        <v>0.37</v>
      </c>
      <c r="J40" s="38">
        <v>0.34</v>
      </c>
      <c r="K40" s="22"/>
      <c r="L40" s="22"/>
      <c r="M40" s="22"/>
      <c r="N40" s="22"/>
      <c r="O40" s="22"/>
      <c r="P40" s="22"/>
    </row>
    <row r="41" spans="1:16" ht="39" customHeight="1">
      <c r="A41" s="22"/>
      <c r="B41" s="35"/>
      <c r="C41" s="1171" t="s">
        <v>541</v>
      </c>
      <c r="D41" s="1172"/>
      <c r="E41" s="1173"/>
      <c r="F41" s="36">
        <v>0.2</v>
      </c>
      <c r="G41" s="37">
        <v>0.19</v>
      </c>
      <c r="H41" s="37">
        <v>0.21</v>
      </c>
      <c r="I41" s="37">
        <v>0.22</v>
      </c>
      <c r="J41" s="38">
        <v>0.26</v>
      </c>
      <c r="K41" s="22"/>
      <c r="L41" s="22"/>
      <c r="M41" s="22"/>
      <c r="N41" s="22"/>
      <c r="O41" s="22"/>
      <c r="P41" s="22"/>
    </row>
    <row r="42" spans="1:16" ht="39" customHeight="1">
      <c r="A42" s="22"/>
      <c r="B42" s="39"/>
      <c r="C42" s="1171" t="s">
        <v>542</v>
      </c>
      <c r="D42" s="1172"/>
      <c r="E42" s="1173"/>
      <c r="F42" s="36" t="s">
        <v>487</v>
      </c>
      <c r="G42" s="37" t="s">
        <v>487</v>
      </c>
      <c r="H42" s="37" t="s">
        <v>487</v>
      </c>
      <c r="I42" s="37" t="s">
        <v>487</v>
      </c>
      <c r="J42" s="38" t="s">
        <v>487</v>
      </c>
      <c r="K42" s="22"/>
      <c r="L42" s="22"/>
      <c r="M42" s="22"/>
      <c r="N42" s="22"/>
      <c r="O42" s="22"/>
      <c r="P42" s="22"/>
    </row>
    <row r="43" spans="1:16" ht="39" customHeight="1" thickBot="1">
      <c r="A43" s="22"/>
      <c r="B43" s="40"/>
      <c r="C43" s="1174" t="s">
        <v>543</v>
      </c>
      <c r="D43" s="1175"/>
      <c r="E43" s="1176"/>
      <c r="F43" s="41">
        <v>0.14000000000000001</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87" t="s">
        <v>11</v>
      </c>
      <c r="C45" s="1188"/>
      <c r="D45" s="58"/>
      <c r="E45" s="1193" t="s">
        <v>12</v>
      </c>
      <c r="F45" s="1193"/>
      <c r="G45" s="1193"/>
      <c r="H45" s="1193"/>
      <c r="I45" s="1193"/>
      <c r="J45" s="1194"/>
      <c r="K45" s="59">
        <v>15299</v>
      </c>
      <c r="L45" s="60">
        <v>15264</v>
      </c>
      <c r="M45" s="60">
        <v>15177</v>
      </c>
      <c r="N45" s="60">
        <v>14674</v>
      </c>
      <c r="O45" s="61">
        <v>14437</v>
      </c>
      <c r="P45" s="48"/>
      <c r="Q45" s="48"/>
      <c r="R45" s="48"/>
      <c r="S45" s="48"/>
      <c r="T45" s="48"/>
      <c r="U45" s="48"/>
    </row>
    <row r="46" spans="1:21" ht="30.75" customHeight="1">
      <c r="A46" s="48"/>
      <c r="B46" s="1189"/>
      <c r="C46" s="1190"/>
      <c r="D46" s="62"/>
      <c r="E46" s="1181" t="s">
        <v>13</v>
      </c>
      <c r="F46" s="1181"/>
      <c r="G46" s="1181"/>
      <c r="H46" s="1181"/>
      <c r="I46" s="1181"/>
      <c r="J46" s="1182"/>
      <c r="K46" s="63" t="s">
        <v>487</v>
      </c>
      <c r="L46" s="64" t="s">
        <v>487</v>
      </c>
      <c r="M46" s="64" t="s">
        <v>487</v>
      </c>
      <c r="N46" s="64" t="s">
        <v>487</v>
      </c>
      <c r="O46" s="65" t="s">
        <v>487</v>
      </c>
      <c r="P46" s="48"/>
      <c r="Q46" s="48"/>
      <c r="R46" s="48"/>
      <c r="S46" s="48"/>
      <c r="T46" s="48"/>
      <c r="U46" s="48"/>
    </row>
    <row r="47" spans="1:21" ht="30.75" customHeight="1">
      <c r="A47" s="48"/>
      <c r="B47" s="1189"/>
      <c r="C47" s="1190"/>
      <c r="D47" s="62"/>
      <c r="E47" s="1181" t="s">
        <v>14</v>
      </c>
      <c r="F47" s="1181"/>
      <c r="G47" s="1181"/>
      <c r="H47" s="1181"/>
      <c r="I47" s="1181"/>
      <c r="J47" s="1182"/>
      <c r="K47" s="63" t="s">
        <v>487</v>
      </c>
      <c r="L47" s="64" t="s">
        <v>487</v>
      </c>
      <c r="M47" s="64" t="s">
        <v>487</v>
      </c>
      <c r="N47" s="64" t="s">
        <v>487</v>
      </c>
      <c r="O47" s="65" t="s">
        <v>487</v>
      </c>
      <c r="P47" s="48"/>
      <c r="Q47" s="48"/>
      <c r="R47" s="48"/>
      <c r="S47" s="48"/>
      <c r="T47" s="48"/>
      <c r="U47" s="48"/>
    </row>
    <row r="48" spans="1:21" ht="30.75" customHeight="1">
      <c r="A48" s="48"/>
      <c r="B48" s="1189"/>
      <c r="C48" s="1190"/>
      <c r="D48" s="62"/>
      <c r="E48" s="1181" t="s">
        <v>15</v>
      </c>
      <c r="F48" s="1181"/>
      <c r="G48" s="1181"/>
      <c r="H48" s="1181"/>
      <c r="I48" s="1181"/>
      <c r="J48" s="1182"/>
      <c r="K48" s="63">
        <v>2302</v>
      </c>
      <c r="L48" s="64">
        <v>2298</v>
      </c>
      <c r="M48" s="64">
        <v>2213</v>
      </c>
      <c r="N48" s="64">
        <v>2171</v>
      </c>
      <c r="O48" s="65">
        <v>2137</v>
      </c>
      <c r="P48" s="48"/>
      <c r="Q48" s="48"/>
      <c r="R48" s="48"/>
      <c r="S48" s="48"/>
      <c r="T48" s="48"/>
      <c r="U48" s="48"/>
    </row>
    <row r="49" spans="1:21" ht="30.75" customHeight="1">
      <c r="A49" s="48"/>
      <c r="B49" s="1189"/>
      <c r="C49" s="1190"/>
      <c r="D49" s="62"/>
      <c r="E49" s="1181" t="s">
        <v>16</v>
      </c>
      <c r="F49" s="1181"/>
      <c r="G49" s="1181"/>
      <c r="H49" s="1181"/>
      <c r="I49" s="1181"/>
      <c r="J49" s="1182"/>
      <c r="K49" s="63" t="s">
        <v>487</v>
      </c>
      <c r="L49" s="64" t="s">
        <v>487</v>
      </c>
      <c r="M49" s="64" t="s">
        <v>487</v>
      </c>
      <c r="N49" s="64" t="s">
        <v>487</v>
      </c>
      <c r="O49" s="65" t="s">
        <v>487</v>
      </c>
      <c r="P49" s="48"/>
      <c r="Q49" s="48"/>
      <c r="R49" s="48"/>
      <c r="S49" s="48"/>
      <c r="T49" s="48"/>
      <c r="U49" s="48"/>
    </row>
    <row r="50" spans="1:21" ht="30.75" customHeight="1">
      <c r="A50" s="48"/>
      <c r="B50" s="1189"/>
      <c r="C50" s="1190"/>
      <c r="D50" s="62"/>
      <c r="E50" s="1181" t="s">
        <v>17</v>
      </c>
      <c r="F50" s="1181"/>
      <c r="G50" s="1181"/>
      <c r="H50" s="1181"/>
      <c r="I50" s="1181"/>
      <c r="J50" s="1182"/>
      <c r="K50" s="63">
        <v>1129</v>
      </c>
      <c r="L50" s="64">
        <v>1130</v>
      </c>
      <c r="M50" s="64">
        <v>1130</v>
      </c>
      <c r="N50" s="64">
        <v>1130</v>
      </c>
      <c r="O50" s="65">
        <v>1092</v>
      </c>
      <c r="P50" s="48"/>
      <c r="Q50" s="48"/>
      <c r="R50" s="48"/>
      <c r="S50" s="48"/>
      <c r="T50" s="48"/>
      <c r="U50" s="48"/>
    </row>
    <row r="51" spans="1:21" ht="30.75" customHeight="1">
      <c r="A51" s="48"/>
      <c r="B51" s="1191"/>
      <c r="C51" s="1192"/>
      <c r="D51" s="66"/>
      <c r="E51" s="1181" t="s">
        <v>18</v>
      </c>
      <c r="F51" s="1181"/>
      <c r="G51" s="1181"/>
      <c r="H51" s="1181"/>
      <c r="I51" s="1181"/>
      <c r="J51" s="1182"/>
      <c r="K51" s="63">
        <v>7</v>
      </c>
      <c r="L51" s="64">
        <v>7</v>
      </c>
      <c r="M51" s="64">
        <v>3</v>
      </c>
      <c r="N51" s="64">
        <v>3</v>
      </c>
      <c r="O51" s="65">
        <v>0</v>
      </c>
      <c r="P51" s="48"/>
      <c r="Q51" s="48"/>
      <c r="R51" s="48"/>
      <c r="S51" s="48"/>
      <c r="T51" s="48"/>
      <c r="U51" s="48"/>
    </row>
    <row r="52" spans="1:21" ht="30.75" customHeight="1">
      <c r="A52" s="48"/>
      <c r="B52" s="1179" t="s">
        <v>19</v>
      </c>
      <c r="C52" s="1180"/>
      <c r="D52" s="66"/>
      <c r="E52" s="1181" t="s">
        <v>20</v>
      </c>
      <c r="F52" s="1181"/>
      <c r="G52" s="1181"/>
      <c r="H52" s="1181"/>
      <c r="I52" s="1181"/>
      <c r="J52" s="1182"/>
      <c r="K52" s="63">
        <v>12548</v>
      </c>
      <c r="L52" s="64">
        <v>12623</v>
      </c>
      <c r="M52" s="64">
        <v>13144</v>
      </c>
      <c r="N52" s="64">
        <v>12563</v>
      </c>
      <c r="O52" s="65">
        <v>12262</v>
      </c>
      <c r="P52" s="48"/>
      <c r="Q52" s="48"/>
      <c r="R52" s="48"/>
      <c r="S52" s="48"/>
      <c r="T52" s="48"/>
      <c r="U52" s="48"/>
    </row>
    <row r="53" spans="1:21" ht="30.75" customHeight="1" thickBot="1">
      <c r="A53" s="48"/>
      <c r="B53" s="1183" t="s">
        <v>21</v>
      </c>
      <c r="C53" s="1184"/>
      <c r="D53" s="67"/>
      <c r="E53" s="1185" t="s">
        <v>22</v>
      </c>
      <c r="F53" s="1185"/>
      <c r="G53" s="1185"/>
      <c r="H53" s="1185"/>
      <c r="I53" s="1185"/>
      <c r="J53" s="1186"/>
      <c r="K53" s="68">
        <v>6189</v>
      </c>
      <c r="L53" s="69">
        <v>6076</v>
      </c>
      <c r="M53" s="69">
        <v>5379</v>
      </c>
      <c r="N53" s="69">
        <v>5415</v>
      </c>
      <c r="O53" s="70">
        <v>5404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3"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207" t="s">
        <v>24</v>
      </c>
      <c r="C41" s="1208"/>
      <c r="D41" s="81"/>
      <c r="E41" s="1209" t="s">
        <v>25</v>
      </c>
      <c r="F41" s="1209"/>
      <c r="G41" s="1209"/>
      <c r="H41" s="1210"/>
      <c r="I41" s="82">
        <v>134883</v>
      </c>
      <c r="J41" s="83">
        <v>129976</v>
      </c>
      <c r="K41" s="83">
        <v>130470</v>
      </c>
      <c r="L41" s="83">
        <v>133965</v>
      </c>
      <c r="M41" s="84">
        <v>127521</v>
      </c>
    </row>
    <row r="42" spans="2:13" ht="27.75" customHeight="1">
      <c r="B42" s="1197"/>
      <c r="C42" s="1198"/>
      <c r="D42" s="85"/>
      <c r="E42" s="1201" t="s">
        <v>26</v>
      </c>
      <c r="F42" s="1201"/>
      <c r="G42" s="1201"/>
      <c r="H42" s="1202"/>
      <c r="I42" s="86">
        <v>7071</v>
      </c>
      <c r="J42" s="87">
        <v>5985</v>
      </c>
      <c r="K42" s="87">
        <v>4894</v>
      </c>
      <c r="L42" s="87">
        <v>3798</v>
      </c>
      <c r="M42" s="88">
        <v>2720</v>
      </c>
    </row>
    <row r="43" spans="2:13" ht="27.75" customHeight="1">
      <c r="B43" s="1197"/>
      <c r="C43" s="1198"/>
      <c r="D43" s="85"/>
      <c r="E43" s="1201" t="s">
        <v>27</v>
      </c>
      <c r="F43" s="1201"/>
      <c r="G43" s="1201"/>
      <c r="H43" s="1202"/>
      <c r="I43" s="86">
        <v>38621</v>
      </c>
      <c r="J43" s="87">
        <v>37643</v>
      </c>
      <c r="K43" s="87">
        <v>36248</v>
      </c>
      <c r="L43" s="87">
        <v>34809</v>
      </c>
      <c r="M43" s="88">
        <v>34000</v>
      </c>
    </row>
    <row r="44" spans="2:13" ht="27.75" customHeight="1">
      <c r="B44" s="1197"/>
      <c r="C44" s="1198"/>
      <c r="D44" s="85"/>
      <c r="E44" s="1201" t="s">
        <v>28</v>
      </c>
      <c r="F44" s="1201"/>
      <c r="G44" s="1201"/>
      <c r="H44" s="1202"/>
      <c r="I44" s="86" t="s">
        <v>487</v>
      </c>
      <c r="J44" s="87" t="s">
        <v>487</v>
      </c>
      <c r="K44" s="87" t="s">
        <v>487</v>
      </c>
      <c r="L44" s="87" t="s">
        <v>487</v>
      </c>
      <c r="M44" s="88" t="s">
        <v>487</v>
      </c>
    </row>
    <row r="45" spans="2:13" ht="27.75" customHeight="1">
      <c r="B45" s="1197"/>
      <c r="C45" s="1198"/>
      <c r="D45" s="85"/>
      <c r="E45" s="1201" t="s">
        <v>29</v>
      </c>
      <c r="F45" s="1201"/>
      <c r="G45" s="1201"/>
      <c r="H45" s="1202"/>
      <c r="I45" s="86">
        <v>24998</v>
      </c>
      <c r="J45" s="87">
        <v>23851</v>
      </c>
      <c r="K45" s="87">
        <v>21698</v>
      </c>
      <c r="L45" s="87">
        <v>20094</v>
      </c>
      <c r="M45" s="88">
        <v>19361</v>
      </c>
    </row>
    <row r="46" spans="2:13" ht="27.75" customHeight="1">
      <c r="B46" s="1197"/>
      <c r="C46" s="1198"/>
      <c r="D46" s="89"/>
      <c r="E46" s="1201" t="s">
        <v>30</v>
      </c>
      <c r="F46" s="1201"/>
      <c r="G46" s="1201"/>
      <c r="H46" s="1202"/>
      <c r="I46" s="86">
        <v>744</v>
      </c>
      <c r="J46" s="87">
        <v>731</v>
      </c>
      <c r="K46" s="87">
        <v>717</v>
      </c>
      <c r="L46" s="87">
        <v>703</v>
      </c>
      <c r="M46" s="88">
        <v>753</v>
      </c>
    </row>
    <row r="47" spans="2:13" ht="27.75" customHeight="1">
      <c r="B47" s="1197"/>
      <c r="C47" s="1198"/>
      <c r="D47" s="90"/>
      <c r="E47" s="1211" t="s">
        <v>31</v>
      </c>
      <c r="F47" s="1212"/>
      <c r="G47" s="1212"/>
      <c r="H47" s="1213"/>
      <c r="I47" s="86" t="s">
        <v>487</v>
      </c>
      <c r="J47" s="87" t="s">
        <v>487</v>
      </c>
      <c r="K47" s="87" t="s">
        <v>487</v>
      </c>
      <c r="L47" s="87" t="s">
        <v>487</v>
      </c>
      <c r="M47" s="88" t="s">
        <v>487</v>
      </c>
    </row>
    <row r="48" spans="2:13" ht="27.75" customHeight="1">
      <c r="B48" s="1197"/>
      <c r="C48" s="1198"/>
      <c r="D48" s="85"/>
      <c r="E48" s="1201" t="s">
        <v>32</v>
      </c>
      <c r="F48" s="1201"/>
      <c r="G48" s="1201"/>
      <c r="H48" s="1202"/>
      <c r="I48" s="86" t="s">
        <v>487</v>
      </c>
      <c r="J48" s="87" t="s">
        <v>487</v>
      </c>
      <c r="K48" s="87" t="s">
        <v>487</v>
      </c>
      <c r="L48" s="87" t="s">
        <v>487</v>
      </c>
      <c r="M48" s="88" t="s">
        <v>487</v>
      </c>
    </row>
    <row r="49" spans="2:13" ht="27.75" customHeight="1">
      <c r="B49" s="1199"/>
      <c r="C49" s="1200"/>
      <c r="D49" s="85"/>
      <c r="E49" s="1201" t="s">
        <v>33</v>
      </c>
      <c r="F49" s="1201"/>
      <c r="G49" s="1201"/>
      <c r="H49" s="1202"/>
      <c r="I49" s="86" t="s">
        <v>487</v>
      </c>
      <c r="J49" s="87" t="s">
        <v>487</v>
      </c>
      <c r="K49" s="87" t="s">
        <v>487</v>
      </c>
      <c r="L49" s="87" t="s">
        <v>487</v>
      </c>
      <c r="M49" s="88" t="s">
        <v>487</v>
      </c>
    </row>
    <row r="50" spans="2:13" ht="27.75" customHeight="1">
      <c r="B50" s="1195" t="s">
        <v>34</v>
      </c>
      <c r="C50" s="1196"/>
      <c r="D50" s="91"/>
      <c r="E50" s="1201" t="s">
        <v>35</v>
      </c>
      <c r="F50" s="1201"/>
      <c r="G50" s="1201"/>
      <c r="H50" s="1202"/>
      <c r="I50" s="86">
        <v>15090</v>
      </c>
      <c r="J50" s="87">
        <v>15831</v>
      </c>
      <c r="K50" s="87">
        <v>15817</v>
      </c>
      <c r="L50" s="87">
        <v>15201</v>
      </c>
      <c r="M50" s="88">
        <v>15905</v>
      </c>
    </row>
    <row r="51" spans="2:13" ht="27.75" customHeight="1">
      <c r="B51" s="1197"/>
      <c r="C51" s="1198"/>
      <c r="D51" s="85"/>
      <c r="E51" s="1201" t="s">
        <v>36</v>
      </c>
      <c r="F51" s="1201"/>
      <c r="G51" s="1201"/>
      <c r="H51" s="1202"/>
      <c r="I51" s="86">
        <v>23599</v>
      </c>
      <c r="J51" s="87">
        <v>22486</v>
      </c>
      <c r="K51" s="87">
        <v>20979</v>
      </c>
      <c r="L51" s="87">
        <v>19910</v>
      </c>
      <c r="M51" s="88">
        <v>18248</v>
      </c>
    </row>
    <row r="52" spans="2:13" ht="27.75" customHeight="1">
      <c r="B52" s="1199"/>
      <c r="C52" s="1200"/>
      <c r="D52" s="85"/>
      <c r="E52" s="1201" t="s">
        <v>37</v>
      </c>
      <c r="F52" s="1201"/>
      <c r="G52" s="1201"/>
      <c r="H52" s="1202"/>
      <c r="I52" s="86">
        <v>106517</v>
      </c>
      <c r="J52" s="87">
        <v>105194</v>
      </c>
      <c r="K52" s="87">
        <v>107117</v>
      </c>
      <c r="L52" s="87">
        <v>110650</v>
      </c>
      <c r="M52" s="88">
        <v>107309</v>
      </c>
    </row>
    <row r="53" spans="2:13" ht="27.75" customHeight="1" thickBot="1">
      <c r="B53" s="1203" t="s">
        <v>38</v>
      </c>
      <c r="C53" s="1204"/>
      <c r="D53" s="92"/>
      <c r="E53" s="1205" t="s">
        <v>39</v>
      </c>
      <c r="F53" s="1205"/>
      <c r="G53" s="1205"/>
      <c r="H53" s="1206"/>
      <c r="I53" s="93">
        <v>61112</v>
      </c>
      <c r="J53" s="94">
        <v>54675</v>
      </c>
      <c r="K53" s="94">
        <v>50114</v>
      </c>
      <c r="L53" s="94">
        <v>47608</v>
      </c>
      <c r="M53" s="95">
        <v>42893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331" customWidth="1"/>
    <col min="2" max="2" width="18.125" style="331" customWidth="1"/>
    <col min="3" max="3" width="22.625" style="331" customWidth="1"/>
    <col min="4" max="9" width="18.125" style="331" customWidth="1"/>
    <col min="10" max="10" width="22.75" style="331" customWidth="1"/>
    <col min="11" max="15" width="18.125" style="331" customWidth="1"/>
    <col min="16" max="16" width="6.125" style="341" customWidth="1"/>
    <col min="17" max="17" width="5.875" style="340" customWidth="1"/>
    <col min="18" max="18" width="19.125" style="331" hidden="1"/>
    <col min="19" max="23" width="12.625" style="331" hidden="1"/>
    <col min="24" max="257" width="8.625" style="331" hidden="1"/>
    <col min="258" max="263" width="14.875" style="331" hidden="1"/>
    <col min="264" max="265" width="15.875" style="331" hidden="1"/>
    <col min="266" max="271" width="16.125" style="331" hidden="1"/>
    <col min="272" max="272" width="6.125" style="331" hidden="1"/>
    <col min="273" max="273" width="3" style="331" hidden="1"/>
    <col min="274" max="513" width="8.625" style="331" hidden="1"/>
    <col min="514" max="519" width="14.875" style="331" hidden="1"/>
    <col min="520" max="521" width="15.875" style="331" hidden="1"/>
    <col min="522" max="527" width="16.125" style="331" hidden="1"/>
    <col min="528" max="528" width="6.125" style="331" hidden="1"/>
    <col min="529" max="529" width="3" style="331" hidden="1"/>
    <col min="530" max="769" width="8.625" style="331" hidden="1"/>
    <col min="770" max="775" width="14.875" style="331" hidden="1"/>
    <col min="776" max="777" width="15.875" style="331" hidden="1"/>
    <col min="778" max="783" width="16.125" style="331" hidden="1"/>
    <col min="784" max="784" width="6.125" style="331" hidden="1"/>
    <col min="785" max="785" width="3" style="331" hidden="1"/>
    <col min="786" max="1025" width="8.625" style="331" hidden="1"/>
    <col min="1026" max="1031" width="14.875" style="331" hidden="1"/>
    <col min="1032" max="1033" width="15.875" style="331" hidden="1"/>
    <col min="1034" max="1039" width="16.125" style="331" hidden="1"/>
    <col min="1040" max="1040" width="6.125" style="331" hidden="1"/>
    <col min="1041" max="1041" width="3" style="331" hidden="1"/>
    <col min="1042" max="1281" width="8.625" style="331" hidden="1"/>
    <col min="1282" max="1287" width="14.875" style="331" hidden="1"/>
    <col min="1288" max="1289" width="15.875" style="331" hidden="1"/>
    <col min="1290" max="1295" width="16.125" style="331" hidden="1"/>
    <col min="1296" max="1296" width="6.125" style="331" hidden="1"/>
    <col min="1297" max="1297" width="3" style="331" hidden="1"/>
    <col min="1298" max="1537" width="8.625" style="331" hidden="1"/>
    <col min="1538" max="1543" width="14.875" style="331" hidden="1"/>
    <col min="1544" max="1545" width="15.875" style="331" hidden="1"/>
    <col min="1546" max="1551" width="16.125" style="331" hidden="1"/>
    <col min="1552" max="1552" width="6.125" style="331" hidden="1"/>
    <col min="1553" max="1553" width="3" style="331" hidden="1"/>
    <col min="1554" max="1793" width="8.625" style="331" hidden="1"/>
    <col min="1794" max="1799" width="14.875" style="331" hidden="1"/>
    <col min="1800" max="1801" width="15.875" style="331" hidden="1"/>
    <col min="1802" max="1807" width="16.125" style="331" hidden="1"/>
    <col min="1808" max="1808" width="6.125" style="331" hidden="1"/>
    <col min="1809" max="1809" width="3" style="331" hidden="1"/>
    <col min="1810" max="2049" width="8.625" style="331" hidden="1"/>
    <col min="2050" max="2055" width="14.875" style="331" hidden="1"/>
    <col min="2056" max="2057" width="15.875" style="331" hidden="1"/>
    <col min="2058" max="2063" width="16.125" style="331" hidden="1"/>
    <col min="2064" max="2064" width="6.125" style="331" hidden="1"/>
    <col min="2065" max="2065" width="3" style="331" hidden="1"/>
    <col min="2066" max="2305" width="8.625" style="331" hidden="1"/>
    <col min="2306" max="2311" width="14.875" style="331" hidden="1"/>
    <col min="2312" max="2313" width="15.875" style="331" hidden="1"/>
    <col min="2314" max="2319" width="16.125" style="331" hidden="1"/>
    <col min="2320" max="2320" width="6.125" style="331" hidden="1"/>
    <col min="2321" max="2321" width="3" style="331" hidden="1"/>
    <col min="2322" max="2561" width="8.625" style="331" hidden="1"/>
    <col min="2562" max="2567" width="14.875" style="331" hidden="1"/>
    <col min="2568" max="2569" width="15.875" style="331" hidden="1"/>
    <col min="2570" max="2575" width="16.125" style="331" hidden="1"/>
    <col min="2576" max="2576" width="6.125" style="331" hidden="1"/>
    <col min="2577" max="2577" width="3" style="331" hidden="1"/>
    <col min="2578" max="2817" width="8.625" style="331" hidden="1"/>
    <col min="2818" max="2823" width="14.875" style="331" hidden="1"/>
    <col min="2824" max="2825" width="15.875" style="331" hidden="1"/>
    <col min="2826" max="2831" width="16.125" style="331" hidden="1"/>
    <col min="2832" max="2832" width="6.125" style="331" hidden="1"/>
    <col min="2833" max="2833" width="3" style="331" hidden="1"/>
    <col min="2834" max="3073" width="8.625" style="331" hidden="1"/>
    <col min="3074" max="3079" width="14.875" style="331" hidden="1"/>
    <col min="3080" max="3081" width="15.875" style="331" hidden="1"/>
    <col min="3082" max="3087" width="16.125" style="331" hidden="1"/>
    <col min="3088" max="3088" width="6.125" style="331" hidden="1"/>
    <col min="3089" max="3089" width="3" style="331" hidden="1"/>
    <col min="3090" max="3329" width="8.625" style="331" hidden="1"/>
    <col min="3330" max="3335" width="14.875" style="331" hidden="1"/>
    <col min="3336" max="3337" width="15.875" style="331" hidden="1"/>
    <col min="3338" max="3343" width="16.125" style="331" hidden="1"/>
    <col min="3344" max="3344" width="6.125" style="331" hidden="1"/>
    <col min="3345" max="3345" width="3" style="331" hidden="1"/>
    <col min="3346" max="3585" width="8.625" style="331" hidden="1"/>
    <col min="3586" max="3591" width="14.875" style="331" hidden="1"/>
    <col min="3592" max="3593" width="15.875" style="331" hidden="1"/>
    <col min="3594" max="3599" width="16.125" style="331" hidden="1"/>
    <col min="3600" max="3600" width="6.125" style="331" hidden="1"/>
    <col min="3601" max="3601" width="3" style="331" hidden="1"/>
    <col min="3602" max="3841" width="8.625" style="331" hidden="1"/>
    <col min="3842" max="3847" width="14.875" style="331" hidden="1"/>
    <col min="3848" max="3849" width="15.875" style="331" hidden="1"/>
    <col min="3850" max="3855" width="16.125" style="331" hidden="1"/>
    <col min="3856" max="3856" width="6.125" style="331" hidden="1"/>
    <col min="3857" max="3857" width="3" style="331" hidden="1"/>
    <col min="3858" max="4097" width="8.625" style="331" hidden="1"/>
    <col min="4098" max="4103" width="14.875" style="331" hidden="1"/>
    <col min="4104" max="4105" width="15.875" style="331" hidden="1"/>
    <col min="4106" max="4111" width="16.125" style="331" hidden="1"/>
    <col min="4112" max="4112" width="6.125" style="331" hidden="1"/>
    <col min="4113" max="4113" width="3" style="331" hidden="1"/>
    <col min="4114" max="4353" width="8.625" style="331" hidden="1"/>
    <col min="4354" max="4359" width="14.875" style="331" hidden="1"/>
    <col min="4360" max="4361" width="15.875" style="331" hidden="1"/>
    <col min="4362" max="4367" width="16.125" style="331" hidden="1"/>
    <col min="4368" max="4368" width="6.125" style="331" hidden="1"/>
    <col min="4369" max="4369" width="3" style="331" hidden="1"/>
    <col min="4370" max="4609" width="8.625" style="331" hidden="1"/>
    <col min="4610" max="4615" width="14.875" style="331" hidden="1"/>
    <col min="4616" max="4617" width="15.875" style="331" hidden="1"/>
    <col min="4618" max="4623" width="16.125" style="331" hidden="1"/>
    <col min="4624" max="4624" width="6.125" style="331" hidden="1"/>
    <col min="4625" max="4625" width="3" style="331" hidden="1"/>
    <col min="4626" max="4865" width="8.625" style="331" hidden="1"/>
    <col min="4866" max="4871" width="14.875" style="331" hidden="1"/>
    <col min="4872" max="4873" width="15.875" style="331" hidden="1"/>
    <col min="4874" max="4879" width="16.125" style="331" hidden="1"/>
    <col min="4880" max="4880" width="6.125" style="331" hidden="1"/>
    <col min="4881" max="4881" width="3" style="331" hidden="1"/>
    <col min="4882" max="5121" width="8.625" style="331" hidden="1"/>
    <col min="5122" max="5127" width="14.875" style="331" hidden="1"/>
    <col min="5128" max="5129" width="15.875" style="331" hidden="1"/>
    <col min="5130" max="5135" width="16.125" style="331" hidden="1"/>
    <col min="5136" max="5136" width="6.125" style="331" hidden="1"/>
    <col min="5137" max="5137" width="3" style="331" hidden="1"/>
    <col min="5138" max="5377" width="8.625" style="331" hidden="1"/>
    <col min="5378" max="5383" width="14.875" style="331" hidden="1"/>
    <col min="5384" max="5385" width="15.875" style="331" hidden="1"/>
    <col min="5386" max="5391" width="16.125" style="331" hidden="1"/>
    <col min="5392" max="5392" width="6.125" style="331" hidden="1"/>
    <col min="5393" max="5393" width="3" style="331" hidden="1"/>
    <col min="5394" max="5633" width="8.625" style="331" hidden="1"/>
    <col min="5634" max="5639" width="14.875" style="331" hidden="1"/>
    <col min="5640" max="5641" width="15.875" style="331" hidden="1"/>
    <col min="5642" max="5647" width="16.125" style="331" hidden="1"/>
    <col min="5648" max="5648" width="6.125" style="331" hidden="1"/>
    <col min="5649" max="5649" width="3" style="331" hidden="1"/>
    <col min="5650" max="5889" width="8.625" style="331" hidden="1"/>
    <col min="5890" max="5895" width="14.875" style="331" hidden="1"/>
    <col min="5896" max="5897" width="15.875" style="331" hidden="1"/>
    <col min="5898" max="5903" width="16.125" style="331" hidden="1"/>
    <col min="5904" max="5904" width="6.125" style="331" hidden="1"/>
    <col min="5905" max="5905" width="3" style="331" hidden="1"/>
    <col min="5906" max="6145" width="8.625" style="331" hidden="1"/>
    <col min="6146" max="6151" width="14.875" style="331" hidden="1"/>
    <col min="6152" max="6153" width="15.875" style="331" hidden="1"/>
    <col min="6154" max="6159" width="16.125" style="331" hidden="1"/>
    <col min="6160" max="6160" width="6.125" style="331" hidden="1"/>
    <col min="6161" max="6161" width="3" style="331" hidden="1"/>
    <col min="6162" max="6401" width="8.625" style="331" hidden="1"/>
    <col min="6402" max="6407" width="14.875" style="331" hidden="1"/>
    <col min="6408" max="6409" width="15.875" style="331" hidden="1"/>
    <col min="6410" max="6415" width="16.125" style="331" hidden="1"/>
    <col min="6416" max="6416" width="6.125" style="331" hidden="1"/>
    <col min="6417" max="6417" width="3" style="331" hidden="1"/>
    <col min="6418" max="6657" width="8.625" style="331" hidden="1"/>
    <col min="6658" max="6663" width="14.875" style="331" hidden="1"/>
    <col min="6664" max="6665" width="15.875" style="331" hidden="1"/>
    <col min="6666" max="6671" width="16.125" style="331" hidden="1"/>
    <col min="6672" max="6672" width="6.125" style="331" hidden="1"/>
    <col min="6673" max="6673" width="3" style="331" hidden="1"/>
    <col min="6674" max="6913" width="8.625" style="331" hidden="1"/>
    <col min="6914" max="6919" width="14.875" style="331" hidden="1"/>
    <col min="6920" max="6921" width="15.875" style="331" hidden="1"/>
    <col min="6922" max="6927" width="16.125" style="331" hidden="1"/>
    <col min="6928" max="6928" width="6.125" style="331" hidden="1"/>
    <col min="6929" max="6929" width="3" style="331" hidden="1"/>
    <col min="6930" max="7169" width="8.625" style="331" hidden="1"/>
    <col min="7170" max="7175" width="14.875" style="331" hidden="1"/>
    <col min="7176" max="7177" width="15.875" style="331" hidden="1"/>
    <col min="7178" max="7183" width="16.125" style="331" hidden="1"/>
    <col min="7184" max="7184" width="6.125" style="331" hidden="1"/>
    <col min="7185" max="7185" width="3" style="331" hidden="1"/>
    <col min="7186" max="7425" width="8.625" style="331" hidden="1"/>
    <col min="7426" max="7431" width="14.875" style="331" hidden="1"/>
    <col min="7432" max="7433" width="15.875" style="331" hidden="1"/>
    <col min="7434" max="7439" width="16.125" style="331" hidden="1"/>
    <col min="7440" max="7440" width="6.125" style="331" hidden="1"/>
    <col min="7441" max="7441" width="3" style="331" hidden="1"/>
    <col min="7442" max="7681" width="8.625" style="331" hidden="1"/>
    <col min="7682" max="7687" width="14.875" style="331" hidden="1"/>
    <col min="7688" max="7689" width="15.875" style="331" hidden="1"/>
    <col min="7690" max="7695" width="16.125" style="331" hidden="1"/>
    <col min="7696" max="7696" width="6.125" style="331" hidden="1"/>
    <col min="7697" max="7697" width="3" style="331" hidden="1"/>
    <col min="7698" max="7937" width="8.625" style="331" hidden="1"/>
    <col min="7938" max="7943" width="14.875" style="331" hidden="1"/>
    <col min="7944" max="7945" width="15.875" style="331" hidden="1"/>
    <col min="7946" max="7951" width="16.125" style="331" hidden="1"/>
    <col min="7952" max="7952" width="6.125" style="331" hidden="1"/>
    <col min="7953" max="7953" width="3" style="331" hidden="1"/>
    <col min="7954" max="8193" width="8.625" style="331" hidden="1"/>
    <col min="8194" max="8199" width="14.875" style="331" hidden="1"/>
    <col min="8200" max="8201" width="15.875" style="331" hidden="1"/>
    <col min="8202" max="8207" width="16.125" style="331" hidden="1"/>
    <col min="8208" max="8208" width="6.125" style="331" hidden="1"/>
    <col min="8209" max="8209" width="3" style="331" hidden="1"/>
    <col min="8210" max="8449" width="8.625" style="331" hidden="1"/>
    <col min="8450" max="8455" width="14.875" style="331" hidden="1"/>
    <col min="8456" max="8457" width="15.875" style="331" hidden="1"/>
    <col min="8458" max="8463" width="16.125" style="331" hidden="1"/>
    <col min="8464" max="8464" width="6.125" style="331" hidden="1"/>
    <col min="8465" max="8465" width="3" style="331" hidden="1"/>
    <col min="8466" max="8705" width="8.625" style="331" hidden="1"/>
    <col min="8706" max="8711" width="14.875" style="331" hidden="1"/>
    <col min="8712" max="8713" width="15.875" style="331" hidden="1"/>
    <col min="8714" max="8719" width="16.125" style="331" hidden="1"/>
    <col min="8720" max="8720" width="6.125" style="331" hidden="1"/>
    <col min="8721" max="8721" width="3" style="331" hidden="1"/>
    <col min="8722" max="8961" width="8.625" style="331" hidden="1"/>
    <col min="8962" max="8967" width="14.875" style="331" hidden="1"/>
    <col min="8968" max="8969" width="15.875" style="331" hidden="1"/>
    <col min="8970" max="8975" width="16.125" style="331" hidden="1"/>
    <col min="8976" max="8976" width="6.125" style="331" hidden="1"/>
    <col min="8977" max="8977" width="3" style="331" hidden="1"/>
    <col min="8978" max="9217" width="8.625" style="331" hidden="1"/>
    <col min="9218" max="9223" width="14.875" style="331" hidden="1"/>
    <col min="9224" max="9225" width="15.875" style="331" hidden="1"/>
    <col min="9226" max="9231" width="16.125" style="331" hidden="1"/>
    <col min="9232" max="9232" width="6.125" style="331" hidden="1"/>
    <col min="9233" max="9233" width="3" style="331" hidden="1"/>
    <col min="9234" max="9473" width="8.625" style="331" hidden="1"/>
    <col min="9474" max="9479" width="14.875" style="331" hidden="1"/>
    <col min="9480" max="9481" width="15.875" style="331" hidden="1"/>
    <col min="9482" max="9487" width="16.125" style="331" hidden="1"/>
    <col min="9488" max="9488" width="6.125" style="331" hidden="1"/>
    <col min="9489" max="9489" width="3" style="331" hidden="1"/>
    <col min="9490" max="9729" width="8.625" style="331" hidden="1"/>
    <col min="9730" max="9735" width="14.875" style="331" hidden="1"/>
    <col min="9736" max="9737" width="15.875" style="331" hidden="1"/>
    <col min="9738" max="9743" width="16.125" style="331" hidden="1"/>
    <col min="9744" max="9744" width="6.125" style="331" hidden="1"/>
    <col min="9745" max="9745" width="3" style="331" hidden="1"/>
    <col min="9746" max="9985" width="8.625" style="331" hidden="1"/>
    <col min="9986" max="9991" width="14.875" style="331" hidden="1"/>
    <col min="9992" max="9993" width="15.875" style="331" hidden="1"/>
    <col min="9994" max="9999" width="16.125" style="331" hidden="1"/>
    <col min="10000" max="10000" width="6.125" style="331" hidden="1"/>
    <col min="10001" max="10001" width="3" style="331" hidden="1"/>
    <col min="10002" max="10241" width="8.625" style="331" hidden="1"/>
    <col min="10242" max="10247" width="14.875" style="331" hidden="1"/>
    <col min="10248" max="10249" width="15.875" style="331" hidden="1"/>
    <col min="10250" max="10255" width="16.125" style="331" hidden="1"/>
    <col min="10256" max="10256" width="6.125" style="331" hidden="1"/>
    <col min="10257" max="10257" width="3" style="331" hidden="1"/>
    <col min="10258" max="10497" width="8.625" style="331" hidden="1"/>
    <col min="10498" max="10503" width="14.875" style="331" hidden="1"/>
    <col min="10504" max="10505" width="15.875" style="331" hidden="1"/>
    <col min="10506" max="10511" width="16.125" style="331" hidden="1"/>
    <col min="10512" max="10512" width="6.125" style="331" hidden="1"/>
    <col min="10513" max="10513" width="3" style="331" hidden="1"/>
    <col min="10514" max="10753" width="8.625" style="331" hidden="1"/>
    <col min="10754" max="10759" width="14.875" style="331" hidden="1"/>
    <col min="10760" max="10761" width="15.875" style="331" hidden="1"/>
    <col min="10762" max="10767" width="16.125" style="331" hidden="1"/>
    <col min="10768" max="10768" width="6.125" style="331" hidden="1"/>
    <col min="10769" max="10769" width="3" style="331" hidden="1"/>
    <col min="10770" max="11009" width="8.625" style="331" hidden="1"/>
    <col min="11010" max="11015" width="14.875" style="331" hidden="1"/>
    <col min="11016" max="11017" width="15.875" style="331" hidden="1"/>
    <col min="11018" max="11023" width="16.125" style="331" hidden="1"/>
    <col min="11024" max="11024" width="6.125" style="331" hidden="1"/>
    <col min="11025" max="11025" width="3" style="331" hidden="1"/>
    <col min="11026" max="11265" width="8.625" style="331" hidden="1"/>
    <col min="11266" max="11271" width="14.875" style="331" hidden="1"/>
    <col min="11272" max="11273" width="15.875" style="331" hidden="1"/>
    <col min="11274" max="11279" width="16.125" style="331" hidden="1"/>
    <col min="11280" max="11280" width="6.125" style="331" hidden="1"/>
    <col min="11281" max="11281" width="3" style="331" hidden="1"/>
    <col min="11282" max="11521" width="8.625" style="331" hidden="1"/>
    <col min="11522" max="11527" width="14.875" style="331" hidden="1"/>
    <col min="11528" max="11529" width="15.875" style="331" hidden="1"/>
    <col min="11530" max="11535" width="16.125" style="331" hidden="1"/>
    <col min="11536" max="11536" width="6.125" style="331" hidden="1"/>
    <col min="11537" max="11537" width="3" style="331" hidden="1"/>
    <col min="11538" max="11777" width="8.625" style="331" hidden="1"/>
    <col min="11778" max="11783" width="14.875" style="331" hidden="1"/>
    <col min="11784" max="11785" width="15.875" style="331" hidden="1"/>
    <col min="11786" max="11791" width="16.125" style="331" hidden="1"/>
    <col min="11792" max="11792" width="6.125" style="331" hidden="1"/>
    <col min="11793" max="11793" width="3" style="331" hidden="1"/>
    <col min="11794" max="12033" width="8.625" style="331" hidden="1"/>
    <col min="12034" max="12039" width="14.875" style="331" hidden="1"/>
    <col min="12040" max="12041" width="15.875" style="331" hidden="1"/>
    <col min="12042" max="12047" width="16.125" style="331" hidden="1"/>
    <col min="12048" max="12048" width="6.125" style="331" hidden="1"/>
    <col min="12049" max="12049" width="3" style="331" hidden="1"/>
    <col min="12050" max="12289" width="8.625" style="331" hidden="1"/>
    <col min="12290" max="12295" width="14.875" style="331" hidden="1"/>
    <col min="12296" max="12297" width="15.875" style="331" hidden="1"/>
    <col min="12298" max="12303" width="16.125" style="331" hidden="1"/>
    <col min="12304" max="12304" width="6.125" style="331" hidden="1"/>
    <col min="12305" max="12305" width="3" style="331" hidden="1"/>
    <col min="12306" max="12545" width="8.625" style="331" hidden="1"/>
    <col min="12546" max="12551" width="14.875" style="331" hidden="1"/>
    <col min="12552" max="12553" width="15.875" style="331" hidden="1"/>
    <col min="12554" max="12559" width="16.125" style="331" hidden="1"/>
    <col min="12560" max="12560" width="6.125" style="331" hidden="1"/>
    <col min="12561" max="12561" width="3" style="331" hidden="1"/>
    <col min="12562" max="12801" width="8.625" style="331" hidden="1"/>
    <col min="12802" max="12807" width="14.875" style="331" hidden="1"/>
    <col min="12808" max="12809" width="15.875" style="331" hidden="1"/>
    <col min="12810" max="12815" width="16.125" style="331" hidden="1"/>
    <col min="12816" max="12816" width="6.125" style="331" hidden="1"/>
    <col min="12817" max="12817" width="3" style="331" hidden="1"/>
    <col min="12818" max="13057" width="8.625" style="331" hidden="1"/>
    <col min="13058" max="13063" width="14.875" style="331" hidden="1"/>
    <col min="13064" max="13065" width="15.875" style="331" hidden="1"/>
    <col min="13066" max="13071" width="16.125" style="331" hidden="1"/>
    <col min="13072" max="13072" width="6.125" style="331" hidden="1"/>
    <col min="13073" max="13073" width="3" style="331" hidden="1"/>
    <col min="13074" max="13313" width="8.625" style="331" hidden="1"/>
    <col min="13314" max="13319" width="14.875" style="331" hidden="1"/>
    <col min="13320" max="13321" width="15.875" style="331" hidden="1"/>
    <col min="13322" max="13327" width="16.125" style="331" hidden="1"/>
    <col min="13328" max="13328" width="6.125" style="331" hidden="1"/>
    <col min="13329" max="13329" width="3" style="331" hidden="1"/>
    <col min="13330" max="13569" width="8.625" style="331" hidden="1"/>
    <col min="13570" max="13575" width="14.875" style="331" hidden="1"/>
    <col min="13576" max="13577" width="15.875" style="331" hidden="1"/>
    <col min="13578" max="13583" width="16.125" style="331" hidden="1"/>
    <col min="13584" max="13584" width="6.125" style="331" hidden="1"/>
    <col min="13585" max="13585" width="3" style="331" hidden="1"/>
    <col min="13586" max="13825" width="8.625" style="331" hidden="1"/>
    <col min="13826" max="13831" width="14.875" style="331" hidden="1"/>
    <col min="13832" max="13833" width="15.875" style="331" hidden="1"/>
    <col min="13834" max="13839" width="16.125" style="331" hidden="1"/>
    <col min="13840" max="13840" width="6.125" style="331" hidden="1"/>
    <col min="13841" max="13841" width="3" style="331" hidden="1"/>
    <col min="13842" max="14081" width="8.625" style="331" hidden="1"/>
    <col min="14082" max="14087" width="14.875" style="331" hidden="1"/>
    <col min="14088" max="14089" width="15.875" style="331" hidden="1"/>
    <col min="14090" max="14095" width="16.125" style="331" hidden="1"/>
    <col min="14096" max="14096" width="6.125" style="331" hidden="1"/>
    <col min="14097" max="14097" width="3" style="331" hidden="1"/>
    <col min="14098" max="14337" width="8.625" style="331" hidden="1"/>
    <col min="14338" max="14343" width="14.875" style="331" hidden="1"/>
    <col min="14344" max="14345" width="15.875" style="331" hidden="1"/>
    <col min="14346" max="14351" width="16.125" style="331" hidden="1"/>
    <col min="14352" max="14352" width="6.125" style="331" hidden="1"/>
    <col min="14353" max="14353" width="3" style="331" hidden="1"/>
    <col min="14354" max="14593" width="8.625" style="331" hidden="1"/>
    <col min="14594" max="14599" width="14.875" style="331" hidden="1"/>
    <col min="14600" max="14601" width="15.875" style="331" hidden="1"/>
    <col min="14602" max="14607" width="16.125" style="331" hidden="1"/>
    <col min="14608" max="14608" width="6.125" style="331" hidden="1"/>
    <col min="14609" max="14609" width="3" style="331" hidden="1"/>
    <col min="14610" max="14849" width="8.625" style="331" hidden="1"/>
    <col min="14850" max="14855" width="14.875" style="331" hidden="1"/>
    <col min="14856" max="14857" width="15.875" style="331" hidden="1"/>
    <col min="14858" max="14863" width="16.125" style="331" hidden="1"/>
    <col min="14864" max="14864" width="6.125" style="331" hidden="1"/>
    <col min="14865" max="14865" width="3" style="331" hidden="1"/>
    <col min="14866" max="15105" width="8.625" style="331" hidden="1"/>
    <col min="15106" max="15111" width="14.875" style="331" hidden="1"/>
    <col min="15112" max="15113" width="15.875" style="331" hidden="1"/>
    <col min="15114" max="15119" width="16.125" style="331" hidden="1"/>
    <col min="15120" max="15120" width="6.125" style="331" hidden="1"/>
    <col min="15121" max="15121" width="3" style="331" hidden="1"/>
    <col min="15122" max="15361" width="8.625" style="331" hidden="1"/>
    <col min="15362" max="15367" width="14.875" style="331" hidden="1"/>
    <col min="15368" max="15369" width="15.875" style="331" hidden="1"/>
    <col min="15370" max="15375" width="16.125" style="331" hidden="1"/>
    <col min="15376" max="15376" width="6.125" style="331" hidden="1"/>
    <col min="15377" max="15377" width="3" style="331" hidden="1"/>
    <col min="15378" max="15617" width="8.625" style="331" hidden="1"/>
    <col min="15618" max="15623" width="14.875" style="331" hidden="1"/>
    <col min="15624" max="15625" width="15.875" style="331" hidden="1"/>
    <col min="15626" max="15631" width="16.125" style="331" hidden="1"/>
    <col min="15632" max="15632" width="6.125" style="331" hidden="1"/>
    <col min="15633" max="15633" width="3" style="331" hidden="1"/>
    <col min="15634" max="15873" width="8.625" style="331" hidden="1"/>
    <col min="15874" max="15879" width="14.875" style="331" hidden="1"/>
    <col min="15880" max="15881" width="15.875" style="331" hidden="1"/>
    <col min="15882" max="15887" width="16.125" style="331" hidden="1"/>
    <col min="15888" max="15888" width="6.125" style="331" hidden="1"/>
    <col min="15889" max="15889" width="3" style="331" hidden="1"/>
    <col min="15890" max="16129" width="8.625" style="331" hidden="1"/>
    <col min="16130" max="16135" width="14.875" style="331" hidden="1"/>
    <col min="16136" max="16137" width="15.875" style="331" hidden="1"/>
    <col min="16138" max="16143" width="16.125" style="331" hidden="1"/>
    <col min="16144" max="16144" width="6.125" style="331" hidden="1"/>
    <col min="16145" max="16145" width="3" style="331" hidden="1"/>
    <col min="16146" max="16384" width="8.625" style="331" hidden="1"/>
  </cols>
  <sheetData>
    <row r="1" spans="1:51" ht="42.75" customHeight="1">
      <c r="A1" s="329"/>
      <c r="B1" s="330"/>
      <c r="P1" s="332"/>
      <c r="Q1" s="332"/>
    </row>
    <row r="2" spans="1:51" ht="25.5">
      <c r="A2" s="329"/>
      <c r="C2" s="333"/>
      <c r="P2" s="332"/>
      <c r="Q2" s="332"/>
    </row>
    <row r="3" spans="1:51" ht="25.5">
      <c r="A3" s="329"/>
      <c r="C3" s="333"/>
      <c r="P3" s="332"/>
      <c r="Q3" s="332"/>
    </row>
    <row r="4" spans="1:51" s="334" customFormat="1">
      <c r="A4" s="329"/>
      <c r="B4" s="329"/>
      <c r="C4" s="329"/>
      <c r="D4" s="329"/>
      <c r="E4" s="329"/>
      <c r="F4" s="329"/>
      <c r="G4" s="329"/>
      <c r="H4" s="329"/>
      <c r="I4" s="329"/>
      <c r="J4" s="329"/>
      <c r="K4" s="329"/>
      <c r="L4" s="329"/>
      <c r="M4" s="329"/>
      <c r="N4" s="329"/>
      <c r="O4" s="329"/>
      <c r="P4" s="329"/>
      <c r="Q4" s="329"/>
      <c r="R4" s="329"/>
      <c r="S4" s="329"/>
      <c r="T4" s="329"/>
      <c r="U4" s="329"/>
      <c r="V4" s="329"/>
      <c r="W4" s="329"/>
      <c r="X4" s="329"/>
      <c r="Y4" s="329"/>
      <c r="Z4" s="329"/>
      <c r="AA4" s="329"/>
      <c r="AB4" s="329"/>
      <c r="AC4" s="329"/>
      <c r="AD4" s="329"/>
      <c r="AE4" s="329"/>
      <c r="AF4" s="329"/>
      <c r="AG4" s="329"/>
      <c r="AH4" s="329"/>
      <c r="AI4" s="329"/>
    </row>
    <row r="5" spans="1:51" s="334" customFormat="1">
      <c r="A5" s="329"/>
      <c r="B5" s="329"/>
      <c r="C5" s="329"/>
      <c r="D5" s="329"/>
      <c r="E5" s="329"/>
      <c r="F5" s="329"/>
      <c r="G5" s="329"/>
      <c r="H5" s="329"/>
      <c r="I5" s="329"/>
      <c r="J5" s="329"/>
      <c r="K5" s="329"/>
      <c r="L5" s="329"/>
      <c r="M5" s="329"/>
      <c r="N5" s="329"/>
      <c r="O5" s="329"/>
      <c r="P5" s="329"/>
      <c r="Q5" s="329"/>
      <c r="R5" s="329"/>
      <c r="S5" s="329"/>
      <c r="T5" s="329"/>
      <c r="U5" s="329"/>
      <c r="V5" s="329"/>
      <c r="W5" s="329"/>
      <c r="X5" s="329"/>
      <c r="Y5" s="329"/>
      <c r="Z5" s="329"/>
      <c r="AA5" s="329"/>
      <c r="AB5" s="329"/>
      <c r="AC5" s="329"/>
      <c r="AD5" s="329"/>
      <c r="AE5" s="329"/>
      <c r="AF5" s="329"/>
      <c r="AG5" s="329"/>
      <c r="AH5" s="329"/>
      <c r="AI5" s="329"/>
    </row>
    <row r="6" spans="1:51" s="334" customFormat="1">
      <c r="A6" s="329"/>
      <c r="B6" s="329"/>
      <c r="C6" s="329"/>
      <c r="D6" s="329"/>
      <c r="E6" s="329"/>
      <c r="F6" s="329"/>
      <c r="G6" s="329"/>
      <c r="H6" s="329"/>
      <c r="I6" s="329"/>
      <c r="J6" s="329"/>
      <c r="K6" s="329"/>
      <c r="L6" s="329"/>
      <c r="M6" s="329"/>
      <c r="N6" s="329"/>
      <c r="O6" s="329"/>
      <c r="P6" s="329"/>
      <c r="Q6" s="329"/>
      <c r="R6" s="329"/>
      <c r="S6" s="329"/>
      <c r="T6" s="329"/>
      <c r="U6" s="329"/>
      <c r="V6" s="329"/>
      <c r="W6" s="329"/>
      <c r="X6" s="329"/>
      <c r="Y6" s="329"/>
      <c r="Z6" s="329"/>
      <c r="AA6" s="329"/>
      <c r="AB6" s="329"/>
      <c r="AC6" s="329"/>
      <c r="AD6" s="329"/>
      <c r="AE6" s="329"/>
      <c r="AF6" s="329"/>
      <c r="AG6" s="329"/>
      <c r="AH6" s="329"/>
      <c r="AI6" s="329"/>
    </row>
    <row r="7" spans="1:51" s="334" customFormat="1">
      <c r="A7" s="329"/>
      <c r="B7" s="329"/>
      <c r="C7" s="329"/>
      <c r="D7" s="329"/>
      <c r="E7" s="329"/>
      <c r="F7" s="329"/>
      <c r="G7" s="329"/>
      <c r="H7" s="329"/>
      <c r="I7" s="329"/>
      <c r="J7" s="329"/>
      <c r="K7" s="329"/>
      <c r="L7" s="329"/>
      <c r="M7" s="329"/>
      <c r="N7" s="329"/>
      <c r="O7" s="329"/>
      <c r="P7" s="329"/>
      <c r="Q7" s="329"/>
      <c r="R7" s="329"/>
      <c r="S7" s="329"/>
      <c r="T7" s="329"/>
      <c r="U7" s="329"/>
      <c r="V7" s="329"/>
      <c r="W7" s="329"/>
      <c r="X7" s="329"/>
      <c r="Y7" s="329"/>
      <c r="Z7" s="329"/>
      <c r="AA7" s="329"/>
      <c r="AB7" s="329"/>
      <c r="AC7" s="329"/>
      <c r="AD7" s="329"/>
      <c r="AE7" s="329"/>
      <c r="AF7" s="329"/>
      <c r="AG7" s="329"/>
      <c r="AH7" s="329"/>
      <c r="AI7" s="329"/>
    </row>
    <row r="8" spans="1:51" s="334" customFormat="1">
      <c r="A8" s="329"/>
      <c r="B8" s="329"/>
      <c r="C8" s="329"/>
      <c r="D8" s="329"/>
      <c r="E8" s="329"/>
      <c r="F8" s="329"/>
      <c r="G8" s="329"/>
      <c r="H8" s="329"/>
      <c r="I8" s="329"/>
      <c r="J8" s="329"/>
      <c r="K8" s="329"/>
      <c r="L8" s="329"/>
      <c r="M8" s="329"/>
      <c r="N8" s="329"/>
      <c r="O8" s="329"/>
      <c r="P8" s="329"/>
      <c r="Q8" s="329"/>
      <c r="R8" s="329"/>
      <c r="S8" s="329"/>
      <c r="T8" s="329"/>
      <c r="U8" s="329"/>
      <c r="V8" s="329"/>
      <c r="W8" s="329"/>
      <c r="X8" s="329"/>
      <c r="Y8" s="329"/>
      <c r="Z8" s="329"/>
      <c r="AA8" s="329"/>
      <c r="AB8" s="329"/>
      <c r="AC8" s="329"/>
      <c r="AD8" s="329"/>
      <c r="AE8" s="329"/>
      <c r="AF8" s="329"/>
      <c r="AG8" s="329"/>
      <c r="AH8" s="329"/>
      <c r="AI8" s="329"/>
    </row>
    <row r="9" spans="1:51" s="334" customFormat="1">
      <c r="A9" s="329"/>
      <c r="B9" s="329"/>
      <c r="C9" s="329"/>
      <c r="D9" s="329"/>
      <c r="E9" s="329"/>
      <c r="F9" s="329"/>
      <c r="G9" s="329"/>
      <c r="H9" s="329"/>
      <c r="I9" s="329"/>
      <c r="J9" s="329"/>
      <c r="K9" s="329"/>
      <c r="L9" s="329"/>
      <c r="M9" s="329"/>
      <c r="N9" s="329"/>
      <c r="O9" s="329"/>
      <c r="P9" s="329"/>
      <c r="Q9" s="329"/>
      <c r="R9" s="329"/>
      <c r="S9" s="329"/>
      <c r="T9" s="329"/>
      <c r="U9" s="329"/>
      <c r="V9" s="329"/>
      <c r="W9" s="329"/>
      <c r="X9" s="329"/>
      <c r="Y9" s="329"/>
      <c r="Z9" s="329"/>
      <c r="AA9" s="329"/>
      <c r="AB9" s="329"/>
      <c r="AC9" s="329"/>
      <c r="AD9" s="329"/>
      <c r="AE9" s="329"/>
      <c r="AF9" s="329"/>
      <c r="AG9" s="329"/>
      <c r="AH9" s="329"/>
      <c r="AI9" s="329"/>
    </row>
    <row r="10" spans="1:51" s="334" customFormat="1">
      <c r="A10" s="329"/>
      <c r="B10" s="329"/>
      <c r="C10" s="329"/>
      <c r="D10" s="329"/>
      <c r="E10" s="329"/>
      <c r="F10" s="329"/>
      <c r="G10" s="329"/>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Y10" s="334" t="s">
        <v>589</v>
      </c>
    </row>
    <row r="11" spans="1:51" s="334" customFormat="1">
      <c r="A11" s="329"/>
      <c r="B11" s="329"/>
      <c r="C11" s="329"/>
      <c r="D11" s="329"/>
      <c r="E11" s="329"/>
      <c r="F11" s="329"/>
      <c r="G11" s="329"/>
      <c r="H11" s="329"/>
      <c r="I11" s="329"/>
      <c r="J11" s="329"/>
      <c r="K11" s="329"/>
      <c r="L11" s="329"/>
      <c r="M11" s="329"/>
      <c r="N11" s="329"/>
      <c r="O11" s="329"/>
      <c r="P11" s="329"/>
      <c r="Q11" s="329"/>
      <c r="R11" s="329"/>
      <c r="S11" s="329"/>
      <c r="T11" s="329"/>
      <c r="U11" s="329"/>
      <c r="V11" s="329"/>
      <c r="W11" s="329"/>
      <c r="X11" s="329"/>
      <c r="Y11" s="329"/>
      <c r="Z11" s="329"/>
      <c r="AA11" s="329"/>
      <c r="AB11" s="329"/>
      <c r="AC11" s="329"/>
      <c r="AD11" s="329"/>
      <c r="AE11" s="329"/>
      <c r="AF11" s="329"/>
      <c r="AG11" s="329"/>
      <c r="AH11" s="329"/>
      <c r="AI11" s="329"/>
    </row>
    <row r="12" spans="1:51" s="334" customFormat="1">
      <c r="A12" s="329"/>
      <c r="B12" s="329"/>
      <c r="C12" s="329"/>
      <c r="D12" s="329"/>
      <c r="E12" s="329"/>
      <c r="F12" s="329"/>
      <c r="G12" s="329"/>
      <c r="H12" s="329"/>
      <c r="I12" s="329"/>
      <c r="J12" s="329"/>
      <c r="K12" s="329"/>
      <c r="L12" s="329"/>
      <c r="M12" s="329"/>
      <c r="N12" s="329"/>
      <c r="O12" s="329"/>
      <c r="P12" s="329"/>
      <c r="Q12" s="329"/>
      <c r="R12" s="329"/>
      <c r="S12" s="329"/>
      <c r="T12" s="329"/>
      <c r="U12" s="329"/>
      <c r="V12" s="329"/>
      <c r="W12" s="329"/>
      <c r="X12" s="329"/>
      <c r="Y12" s="329"/>
      <c r="Z12" s="329"/>
      <c r="AA12" s="329"/>
      <c r="AB12" s="329"/>
      <c r="AC12" s="329"/>
      <c r="AD12" s="329"/>
      <c r="AE12" s="329"/>
      <c r="AF12" s="329"/>
      <c r="AG12" s="329"/>
      <c r="AH12" s="329"/>
      <c r="AI12" s="329"/>
      <c r="AY12" s="334" t="s">
        <v>589</v>
      </c>
    </row>
    <row r="13" spans="1:51" s="334" customFormat="1">
      <c r="A13" s="329"/>
      <c r="B13" s="329"/>
      <c r="C13" s="329"/>
      <c r="D13" s="329"/>
      <c r="E13" s="329"/>
      <c r="F13" s="329"/>
      <c r="G13" s="329"/>
      <c r="H13" s="329"/>
      <c r="I13" s="329"/>
      <c r="J13" s="329"/>
      <c r="K13" s="329"/>
      <c r="L13" s="329"/>
      <c r="M13" s="329"/>
      <c r="N13" s="329"/>
      <c r="O13" s="329"/>
      <c r="P13" s="329"/>
      <c r="Q13" s="329"/>
      <c r="R13" s="329"/>
      <c r="S13" s="329"/>
      <c r="T13" s="329"/>
      <c r="U13" s="329"/>
      <c r="V13" s="329"/>
      <c r="W13" s="329"/>
      <c r="X13" s="329"/>
      <c r="Y13" s="329"/>
      <c r="Z13" s="329"/>
      <c r="AA13" s="329"/>
      <c r="AB13" s="329"/>
      <c r="AC13" s="329"/>
      <c r="AD13" s="329"/>
      <c r="AE13" s="329"/>
      <c r="AF13" s="329"/>
      <c r="AG13" s="329"/>
      <c r="AH13" s="329"/>
      <c r="AI13" s="329"/>
    </row>
    <row r="14" spans="1:51" s="334" customFormat="1" ht="14.25" customHeight="1">
      <c r="A14" s="329"/>
      <c r="B14" s="329"/>
      <c r="C14" s="329"/>
      <c r="D14" s="329"/>
      <c r="E14" s="329"/>
      <c r="F14" s="329"/>
      <c r="G14" s="329"/>
      <c r="H14" s="329"/>
      <c r="I14" s="329"/>
      <c r="J14" s="329"/>
      <c r="K14" s="329"/>
      <c r="L14" s="329"/>
      <c r="M14" s="329"/>
      <c r="N14" s="329"/>
      <c r="O14" s="329"/>
      <c r="P14" s="329"/>
      <c r="Q14" s="329"/>
      <c r="R14" s="329"/>
      <c r="S14" s="329"/>
      <c r="T14" s="329"/>
      <c r="U14" s="329"/>
      <c r="V14" s="329"/>
      <c r="W14" s="329"/>
      <c r="X14" s="329"/>
      <c r="Y14" s="329"/>
      <c r="Z14" s="329"/>
      <c r="AA14" s="329"/>
      <c r="AB14" s="329"/>
      <c r="AC14" s="329"/>
      <c r="AD14" s="329"/>
      <c r="AE14" s="329"/>
      <c r="AF14" s="329"/>
      <c r="AG14" s="329"/>
      <c r="AH14" s="329"/>
      <c r="AI14" s="329"/>
    </row>
    <row r="15" spans="1:51" s="334" customFormat="1">
      <c r="A15" s="331"/>
      <c r="B15" s="329"/>
      <c r="C15" s="329"/>
      <c r="D15" s="329"/>
      <c r="E15" s="329"/>
      <c r="F15" s="329"/>
      <c r="G15" s="329"/>
      <c r="H15" s="329"/>
      <c r="I15" s="329"/>
      <c r="J15" s="329"/>
      <c r="K15" s="329"/>
      <c r="L15" s="329"/>
      <c r="M15" s="329"/>
      <c r="N15" s="329"/>
      <c r="O15" s="329"/>
      <c r="P15" s="329"/>
      <c r="Q15" s="329"/>
      <c r="R15" s="329"/>
      <c r="S15" s="329"/>
      <c r="T15" s="329"/>
      <c r="U15" s="329"/>
      <c r="V15" s="329"/>
      <c r="W15" s="329"/>
      <c r="X15" s="329"/>
      <c r="Y15" s="329"/>
      <c r="Z15" s="329"/>
      <c r="AA15" s="329"/>
      <c r="AB15" s="329"/>
      <c r="AC15" s="329"/>
      <c r="AD15" s="329"/>
      <c r="AE15" s="329"/>
      <c r="AF15" s="329"/>
      <c r="AG15" s="329"/>
      <c r="AH15" s="329"/>
      <c r="AI15" s="329"/>
    </row>
    <row r="16" spans="1:51" s="334" customFormat="1">
      <c r="A16" s="331"/>
      <c r="B16" s="329"/>
      <c r="C16" s="329"/>
      <c r="D16" s="329"/>
      <c r="E16" s="329"/>
      <c r="F16" s="329"/>
      <c r="G16" s="329"/>
      <c r="H16" s="329"/>
      <c r="I16" s="329"/>
      <c r="J16" s="329"/>
      <c r="K16" s="329"/>
      <c r="L16" s="329"/>
      <c r="M16" s="329"/>
      <c r="N16" s="329"/>
      <c r="O16" s="329"/>
      <c r="P16" s="329"/>
      <c r="Q16" s="329"/>
      <c r="R16" s="329"/>
      <c r="S16" s="329"/>
      <c r="T16" s="329"/>
      <c r="U16" s="329"/>
      <c r="V16" s="329"/>
      <c r="W16" s="329"/>
      <c r="X16" s="329"/>
      <c r="Y16" s="329"/>
      <c r="Z16" s="329"/>
      <c r="AA16" s="329"/>
      <c r="AB16" s="329"/>
      <c r="AC16" s="329"/>
      <c r="AD16" s="329"/>
      <c r="AE16" s="329"/>
      <c r="AF16" s="329"/>
      <c r="AG16" s="329"/>
      <c r="AH16" s="329"/>
      <c r="AI16" s="329"/>
    </row>
    <row r="17" spans="1:259" s="334" customFormat="1">
      <c r="A17" s="331"/>
      <c r="B17" s="329"/>
      <c r="C17" s="329"/>
      <c r="D17" s="329"/>
      <c r="E17" s="329"/>
      <c r="F17" s="329"/>
      <c r="G17" s="329"/>
      <c r="H17" s="329"/>
      <c r="I17" s="329"/>
      <c r="J17" s="329"/>
      <c r="K17" s="329"/>
      <c r="L17" s="329"/>
      <c r="M17" s="329"/>
      <c r="N17" s="329"/>
      <c r="O17" s="329"/>
      <c r="P17" s="329"/>
      <c r="Q17" s="329"/>
      <c r="R17" s="329"/>
      <c r="S17" s="329"/>
      <c r="T17" s="329"/>
      <c r="U17" s="329"/>
      <c r="V17" s="329"/>
      <c r="W17" s="329"/>
      <c r="X17" s="329"/>
      <c r="Y17" s="329"/>
      <c r="Z17" s="329"/>
      <c r="AA17" s="329"/>
      <c r="AB17" s="329"/>
      <c r="AC17" s="329"/>
      <c r="AD17" s="329"/>
      <c r="AE17" s="329"/>
      <c r="AF17" s="329"/>
      <c r="AG17" s="329"/>
      <c r="AH17" s="329"/>
      <c r="AI17" s="329"/>
    </row>
    <row r="18" spans="1:259" s="334" customFormat="1">
      <c r="A18" s="331"/>
      <c r="B18" s="329"/>
      <c r="C18" s="329"/>
      <c r="D18" s="329"/>
      <c r="E18" s="329"/>
      <c r="F18" s="329"/>
      <c r="G18" s="329"/>
      <c r="H18" s="329"/>
      <c r="I18" s="329"/>
      <c r="J18" s="329"/>
      <c r="K18" s="329"/>
      <c r="L18" s="329"/>
      <c r="M18" s="329"/>
      <c r="N18" s="329"/>
      <c r="O18" s="329"/>
      <c r="P18" s="329"/>
      <c r="Q18" s="329"/>
      <c r="R18" s="329"/>
      <c r="S18" s="329"/>
      <c r="T18" s="329"/>
      <c r="U18" s="329"/>
      <c r="V18" s="329"/>
      <c r="W18" s="329"/>
      <c r="X18" s="329"/>
      <c r="Y18" s="329"/>
      <c r="Z18" s="329"/>
      <c r="AA18" s="329"/>
      <c r="AB18" s="329"/>
      <c r="AC18" s="329"/>
      <c r="AD18" s="329"/>
      <c r="AE18" s="329"/>
      <c r="AF18" s="329"/>
      <c r="AG18" s="329"/>
      <c r="AH18" s="329"/>
      <c r="AI18" s="329"/>
    </row>
    <row r="19" spans="1:259">
      <c r="P19" s="332"/>
      <c r="Q19" s="332"/>
    </row>
    <row r="20" spans="1:259">
      <c r="P20" s="332"/>
      <c r="Q20" s="332"/>
    </row>
    <row r="21" spans="1:259" ht="17.25">
      <c r="B21" s="335"/>
      <c r="C21" s="336"/>
      <c r="D21" s="336"/>
      <c r="E21" s="336"/>
      <c r="F21" s="336"/>
      <c r="G21" s="336"/>
      <c r="H21" s="336"/>
      <c r="I21" s="336"/>
      <c r="J21" s="336"/>
      <c r="K21" s="336"/>
      <c r="L21" s="336"/>
      <c r="M21" s="336"/>
      <c r="N21" s="337"/>
      <c r="O21" s="336"/>
      <c r="P21" s="338"/>
      <c r="Q21" s="332"/>
      <c r="IY21" s="339"/>
    </row>
    <row r="22" spans="1:259" ht="17.25">
      <c r="B22" s="340"/>
      <c r="IY22" s="342"/>
    </row>
    <row r="23" spans="1:259">
      <c r="B23" s="340"/>
    </row>
    <row r="24" spans="1:259">
      <c r="B24" s="340"/>
    </row>
    <row r="25" spans="1:259">
      <c r="B25" s="340"/>
    </row>
    <row r="26" spans="1:259">
      <c r="B26" s="340"/>
    </row>
    <row r="27" spans="1:259">
      <c r="B27" s="340"/>
    </row>
    <row r="28" spans="1:259">
      <c r="B28" s="340"/>
    </row>
    <row r="29" spans="1:259">
      <c r="B29" s="340"/>
    </row>
    <row r="30" spans="1:259">
      <c r="B30" s="340"/>
    </row>
    <row r="31" spans="1:259">
      <c r="B31" s="340"/>
    </row>
    <row r="32" spans="1:259">
      <c r="B32" s="340"/>
    </row>
    <row r="33" spans="2:17">
      <c r="B33" s="340"/>
    </row>
    <row r="34" spans="2:17">
      <c r="B34" s="340"/>
    </row>
    <row r="35" spans="2:17">
      <c r="B35" s="340"/>
    </row>
    <row r="36" spans="2:17">
      <c r="B36" s="340"/>
    </row>
    <row r="37" spans="2:17">
      <c r="B37" s="340"/>
    </row>
    <row r="38" spans="2:17">
      <c r="B38" s="340"/>
    </row>
    <row r="39" spans="2:17">
      <c r="B39" s="343"/>
      <c r="C39" s="344"/>
      <c r="D39" s="344"/>
      <c r="E39" s="344"/>
      <c r="F39" s="344"/>
      <c r="G39" s="344"/>
      <c r="H39" s="344"/>
      <c r="I39" s="344"/>
      <c r="J39" s="344"/>
      <c r="K39" s="344"/>
      <c r="L39" s="344"/>
      <c r="M39" s="344"/>
      <c r="N39" s="344"/>
      <c r="O39" s="344"/>
      <c r="P39" s="345"/>
    </row>
    <row r="40" spans="2:17">
      <c r="B40" s="346"/>
      <c r="C40" s="332"/>
      <c r="D40" s="332"/>
      <c r="E40" s="332"/>
      <c r="F40" s="332"/>
      <c r="G40" s="332"/>
      <c r="H40" s="332"/>
      <c r="I40" s="332"/>
      <c r="J40" s="332"/>
      <c r="K40" s="332"/>
      <c r="L40" s="332"/>
      <c r="M40" s="332"/>
      <c r="N40" s="332"/>
      <c r="O40" s="332"/>
      <c r="P40" s="346"/>
      <c r="Q40" s="332"/>
    </row>
    <row r="41" spans="2:17" ht="17.25">
      <c r="B41" s="347" t="s">
        <v>590</v>
      </c>
      <c r="C41" s="336"/>
      <c r="D41" s="336"/>
      <c r="E41" s="336"/>
      <c r="F41" s="336"/>
      <c r="G41" s="336"/>
      <c r="H41" s="336"/>
      <c r="I41" s="336"/>
      <c r="J41" s="336"/>
      <c r="K41" s="336"/>
      <c r="L41" s="336"/>
      <c r="M41" s="336"/>
      <c r="N41" s="336"/>
      <c r="O41" s="336"/>
      <c r="P41" s="338"/>
    </row>
    <row r="42" spans="2:17">
      <c r="B42" s="340"/>
      <c r="C42" s="332"/>
      <c r="D42" s="332"/>
      <c r="E42" s="332"/>
      <c r="F42" s="332"/>
      <c r="G42" s="348" t="s">
        <v>591</v>
      </c>
      <c r="I42" s="349"/>
      <c r="J42" s="349"/>
      <c r="K42" s="349"/>
      <c r="L42" s="332"/>
      <c r="M42" s="332"/>
      <c r="N42" s="332"/>
      <c r="O42" s="332"/>
    </row>
    <row r="43" spans="2:17">
      <c r="B43" s="340"/>
      <c r="C43" s="332"/>
      <c r="D43" s="332"/>
      <c r="E43" s="332"/>
      <c r="F43" s="332"/>
      <c r="G43" s="1228"/>
      <c r="H43" s="1229"/>
      <c r="I43" s="1229"/>
      <c r="J43" s="1229"/>
      <c r="K43" s="1229"/>
      <c r="L43" s="1229"/>
      <c r="M43" s="1229"/>
      <c r="N43" s="1229"/>
      <c r="O43" s="1230"/>
    </row>
    <row r="44" spans="2:17">
      <c r="B44" s="340"/>
      <c r="C44" s="332"/>
      <c r="D44" s="332"/>
      <c r="E44" s="332"/>
      <c r="F44" s="332"/>
      <c r="G44" s="1231"/>
      <c r="H44" s="1232"/>
      <c r="I44" s="1232"/>
      <c r="J44" s="1232"/>
      <c r="K44" s="1232"/>
      <c r="L44" s="1232"/>
      <c r="M44" s="1232"/>
      <c r="N44" s="1232"/>
      <c r="O44" s="1233"/>
    </row>
    <row r="45" spans="2:17">
      <c r="B45" s="340"/>
      <c r="C45" s="332"/>
      <c r="D45" s="332"/>
      <c r="E45" s="332"/>
      <c r="F45" s="332"/>
      <c r="G45" s="1231"/>
      <c r="H45" s="1232"/>
      <c r="I45" s="1232"/>
      <c r="J45" s="1232"/>
      <c r="K45" s="1232"/>
      <c r="L45" s="1232"/>
      <c r="M45" s="1232"/>
      <c r="N45" s="1232"/>
      <c r="O45" s="1233"/>
    </row>
    <row r="46" spans="2:17">
      <c r="B46" s="340"/>
      <c r="C46" s="332"/>
      <c r="D46" s="332"/>
      <c r="E46" s="332"/>
      <c r="F46" s="332"/>
      <c r="G46" s="1231"/>
      <c r="H46" s="1232"/>
      <c r="I46" s="1232"/>
      <c r="J46" s="1232"/>
      <c r="K46" s="1232"/>
      <c r="L46" s="1232"/>
      <c r="M46" s="1232"/>
      <c r="N46" s="1232"/>
      <c r="O46" s="1233"/>
    </row>
    <row r="47" spans="2:17">
      <c r="B47" s="340"/>
      <c r="C47" s="332"/>
      <c r="D47" s="332"/>
      <c r="E47" s="332"/>
      <c r="F47" s="332"/>
      <c r="G47" s="1234"/>
      <c r="H47" s="1235"/>
      <c r="I47" s="1235"/>
      <c r="J47" s="1235"/>
      <c r="K47" s="1235"/>
      <c r="L47" s="1235"/>
      <c r="M47" s="1235"/>
      <c r="N47" s="1235"/>
      <c r="O47" s="1236"/>
    </row>
    <row r="48" spans="2:17">
      <c r="B48" s="340"/>
      <c r="C48" s="332"/>
      <c r="D48" s="332"/>
      <c r="E48" s="332"/>
      <c r="F48" s="332"/>
      <c r="G48" s="332"/>
      <c r="H48" s="350"/>
      <c r="I48" s="350"/>
      <c r="J48" s="350"/>
    </row>
    <row r="49" spans="1:17">
      <c r="B49" s="340"/>
      <c r="C49" s="332"/>
      <c r="D49" s="332"/>
      <c r="E49" s="332"/>
      <c r="F49" s="332"/>
      <c r="G49" s="331" t="s">
        <v>592</v>
      </c>
    </row>
    <row r="50" spans="1:17">
      <c r="B50" s="340"/>
      <c r="C50" s="332"/>
      <c r="D50" s="332"/>
      <c r="E50" s="332"/>
      <c r="F50" s="332"/>
      <c r="G50" s="1237"/>
      <c r="H50" s="1238"/>
      <c r="I50" s="1238"/>
      <c r="J50" s="1239"/>
      <c r="K50" s="351" t="s">
        <v>526</v>
      </c>
      <c r="L50" s="351" t="s">
        <v>527</v>
      </c>
      <c r="M50" s="351" t="s">
        <v>528</v>
      </c>
      <c r="N50" s="351" t="s">
        <v>529</v>
      </c>
      <c r="O50" s="351" t="s">
        <v>530</v>
      </c>
    </row>
    <row r="51" spans="1:17">
      <c r="B51" s="340"/>
      <c r="C51" s="332"/>
      <c r="D51" s="332"/>
      <c r="E51" s="332"/>
      <c r="F51" s="332"/>
      <c r="G51" s="1240" t="s">
        <v>593</v>
      </c>
      <c r="H51" s="1241"/>
      <c r="I51" s="1246" t="s">
        <v>594</v>
      </c>
      <c r="J51" s="1246"/>
      <c r="K51" s="1248"/>
      <c r="L51" s="1248"/>
      <c r="M51" s="1248"/>
      <c r="N51" s="1248"/>
      <c r="O51" s="1248"/>
    </row>
    <row r="52" spans="1:17">
      <c r="B52" s="340"/>
      <c r="C52" s="332"/>
      <c r="D52" s="332"/>
      <c r="E52" s="332"/>
      <c r="F52" s="332"/>
      <c r="G52" s="1242"/>
      <c r="H52" s="1243"/>
      <c r="I52" s="1247"/>
      <c r="J52" s="1247"/>
      <c r="K52" s="1214"/>
      <c r="L52" s="1214"/>
      <c r="M52" s="1214"/>
      <c r="N52" s="1214"/>
      <c r="O52" s="1214"/>
    </row>
    <row r="53" spans="1:17">
      <c r="A53" s="352"/>
      <c r="B53" s="340"/>
      <c r="C53" s="332"/>
      <c r="D53" s="332"/>
      <c r="E53" s="332"/>
      <c r="F53" s="332"/>
      <c r="G53" s="1242"/>
      <c r="H53" s="1243"/>
      <c r="I53" s="1226" t="s">
        <v>595</v>
      </c>
      <c r="J53" s="1226"/>
      <c r="K53" s="1249"/>
      <c r="L53" s="1249"/>
      <c r="M53" s="1249"/>
      <c r="N53" s="1249"/>
      <c r="O53" s="1249"/>
    </row>
    <row r="54" spans="1:17">
      <c r="A54" s="352"/>
      <c r="B54" s="340"/>
      <c r="C54" s="332"/>
      <c r="D54" s="332"/>
      <c r="E54" s="332"/>
      <c r="F54" s="332"/>
      <c r="G54" s="1244"/>
      <c r="H54" s="1245"/>
      <c r="I54" s="1226"/>
      <c r="J54" s="1226"/>
      <c r="K54" s="1219"/>
      <c r="L54" s="1219"/>
      <c r="M54" s="1219"/>
      <c r="N54" s="1219"/>
      <c r="O54" s="1219"/>
    </row>
    <row r="55" spans="1:17">
      <c r="A55" s="352"/>
      <c r="B55" s="340"/>
      <c r="C55" s="332"/>
      <c r="D55" s="332"/>
      <c r="E55" s="332"/>
      <c r="F55" s="332"/>
      <c r="G55" s="1220" t="s">
        <v>596</v>
      </c>
      <c r="H55" s="1221"/>
      <c r="I55" s="1226" t="s">
        <v>594</v>
      </c>
      <c r="J55" s="1226"/>
      <c r="K55" s="1248"/>
      <c r="L55" s="1248"/>
      <c r="M55" s="1248"/>
      <c r="N55" s="1248"/>
      <c r="O55" s="1248"/>
    </row>
    <row r="56" spans="1:17">
      <c r="A56" s="352"/>
      <c r="B56" s="340"/>
      <c r="C56" s="332"/>
      <c r="D56" s="332"/>
      <c r="E56" s="332"/>
      <c r="F56" s="332"/>
      <c r="G56" s="1222"/>
      <c r="H56" s="1223"/>
      <c r="I56" s="1226"/>
      <c r="J56" s="1226"/>
      <c r="K56" s="1214"/>
      <c r="L56" s="1214"/>
      <c r="M56" s="1214"/>
      <c r="N56" s="1214"/>
      <c r="O56" s="1214"/>
    </row>
    <row r="57" spans="1:17" s="352" customFormat="1">
      <c r="B57" s="353"/>
      <c r="C57" s="349"/>
      <c r="D57" s="349"/>
      <c r="E57" s="349"/>
      <c r="F57" s="349"/>
      <c r="G57" s="1222"/>
      <c r="H57" s="1223"/>
      <c r="I57" s="1216" t="s">
        <v>597</v>
      </c>
      <c r="J57" s="1216"/>
      <c r="K57" s="1249"/>
      <c r="L57" s="1249"/>
      <c r="M57" s="1249"/>
      <c r="N57" s="1249"/>
      <c r="O57" s="1249"/>
      <c r="P57" s="354"/>
      <c r="Q57" s="353"/>
    </row>
    <row r="58" spans="1:17" s="352" customFormat="1">
      <c r="A58" s="331"/>
      <c r="B58" s="353"/>
      <c r="C58" s="349"/>
      <c r="D58" s="349"/>
      <c r="E58" s="349"/>
      <c r="F58" s="349"/>
      <c r="G58" s="1224"/>
      <c r="H58" s="1225"/>
      <c r="I58" s="1216"/>
      <c r="J58" s="1216"/>
      <c r="K58" s="1219"/>
      <c r="L58" s="1219"/>
      <c r="M58" s="1219"/>
      <c r="N58" s="1219"/>
      <c r="O58" s="1219"/>
      <c r="P58" s="354"/>
      <c r="Q58" s="353"/>
    </row>
    <row r="59" spans="1:17" s="352" customFormat="1">
      <c r="A59" s="331"/>
      <c r="B59" s="353"/>
      <c r="C59" s="349"/>
      <c r="D59" s="349"/>
      <c r="E59" s="349"/>
      <c r="F59" s="349"/>
      <c r="G59" s="349"/>
      <c r="H59" s="349"/>
      <c r="I59" s="349"/>
      <c r="J59" s="349"/>
      <c r="K59" s="355"/>
      <c r="L59" s="355"/>
      <c r="M59" s="355"/>
      <c r="N59" s="355"/>
      <c r="O59" s="355"/>
      <c r="P59" s="354"/>
      <c r="Q59" s="353"/>
    </row>
    <row r="60" spans="1:17" s="352" customFormat="1">
      <c r="A60" s="331"/>
      <c r="B60" s="353"/>
      <c r="C60" s="349"/>
      <c r="D60" s="349"/>
      <c r="E60" s="349"/>
      <c r="F60" s="349"/>
      <c r="G60" s="349"/>
      <c r="H60" s="349"/>
      <c r="I60" s="349"/>
      <c r="J60" s="349"/>
      <c r="K60" s="355"/>
      <c r="L60" s="355"/>
      <c r="M60" s="355"/>
      <c r="N60" s="355"/>
      <c r="O60" s="355"/>
      <c r="P60" s="354"/>
      <c r="Q60" s="353"/>
    </row>
    <row r="61" spans="1:17" s="352" customFormat="1">
      <c r="A61" s="331"/>
      <c r="B61" s="356"/>
      <c r="C61" s="357"/>
      <c r="D61" s="357"/>
      <c r="E61" s="357"/>
      <c r="F61" s="357"/>
      <c r="G61" s="357"/>
      <c r="H61" s="357"/>
      <c r="I61" s="357"/>
      <c r="J61" s="357"/>
      <c r="K61" s="357"/>
      <c r="L61" s="357"/>
      <c r="M61" s="358"/>
      <c r="N61" s="358"/>
      <c r="O61" s="358"/>
      <c r="P61" s="359"/>
      <c r="Q61" s="353"/>
    </row>
    <row r="62" spans="1:17">
      <c r="B62" s="346"/>
      <c r="C62" s="346"/>
      <c r="D62" s="346"/>
      <c r="E62" s="346"/>
      <c r="F62" s="346"/>
      <c r="G62" s="346"/>
      <c r="H62" s="346"/>
      <c r="I62" s="346"/>
      <c r="J62" s="346"/>
      <c r="K62" s="346"/>
      <c r="L62" s="346"/>
      <c r="M62" s="346"/>
      <c r="N62" s="346"/>
      <c r="O62" s="346"/>
      <c r="P62" s="346"/>
      <c r="Q62" s="332"/>
    </row>
    <row r="63" spans="1:17" ht="17.25">
      <c r="B63" s="360" t="s">
        <v>598</v>
      </c>
      <c r="C63" s="332"/>
      <c r="D63" s="332"/>
      <c r="E63" s="332"/>
      <c r="F63" s="332"/>
      <c r="G63" s="332"/>
      <c r="H63" s="332"/>
      <c r="I63" s="332"/>
      <c r="J63" s="332"/>
      <c r="K63" s="332"/>
      <c r="L63" s="332"/>
      <c r="M63" s="332"/>
      <c r="N63" s="332"/>
      <c r="O63" s="332"/>
    </row>
    <row r="64" spans="1:17">
      <c r="B64" s="340"/>
      <c r="C64" s="332"/>
      <c r="D64" s="332"/>
      <c r="E64" s="332"/>
      <c r="F64" s="332"/>
      <c r="G64" s="348" t="s">
        <v>591</v>
      </c>
      <c r="I64" s="349"/>
      <c r="J64" s="349"/>
      <c r="K64" s="349"/>
      <c r="L64" s="332"/>
      <c r="M64" s="332"/>
      <c r="N64" s="332"/>
      <c r="O64" s="332"/>
    </row>
    <row r="65" spans="2:30" ht="13.5" customHeight="1">
      <c r="B65" s="340"/>
      <c r="C65" s="332"/>
      <c r="D65" s="332"/>
      <c r="E65" s="332"/>
      <c r="F65" s="332"/>
      <c r="G65" s="1228" t="s">
        <v>599</v>
      </c>
      <c r="H65" s="1229"/>
      <c r="I65" s="1229"/>
      <c r="J65" s="1229"/>
      <c r="K65" s="1229"/>
      <c r="L65" s="1229"/>
      <c r="M65" s="1229"/>
      <c r="N65" s="1229"/>
      <c r="O65" s="1230"/>
    </row>
    <row r="66" spans="2:30">
      <c r="B66" s="340"/>
      <c r="C66" s="332"/>
      <c r="D66" s="332"/>
      <c r="E66" s="332"/>
      <c r="F66" s="332"/>
      <c r="G66" s="1231"/>
      <c r="H66" s="1232"/>
      <c r="I66" s="1232"/>
      <c r="J66" s="1232"/>
      <c r="K66" s="1232"/>
      <c r="L66" s="1232"/>
      <c r="M66" s="1232"/>
      <c r="N66" s="1232"/>
      <c r="O66" s="1233"/>
    </row>
    <row r="67" spans="2:30">
      <c r="B67" s="340"/>
      <c r="C67" s="332"/>
      <c r="D67" s="332"/>
      <c r="E67" s="332"/>
      <c r="F67" s="332"/>
      <c r="G67" s="1231"/>
      <c r="H67" s="1232"/>
      <c r="I67" s="1232"/>
      <c r="J67" s="1232"/>
      <c r="K67" s="1232"/>
      <c r="L67" s="1232"/>
      <c r="M67" s="1232"/>
      <c r="N67" s="1232"/>
      <c r="O67" s="1233"/>
    </row>
    <row r="68" spans="2:30">
      <c r="B68" s="340"/>
      <c r="C68" s="332"/>
      <c r="D68" s="332"/>
      <c r="E68" s="332"/>
      <c r="F68" s="332"/>
      <c r="G68" s="1231"/>
      <c r="H68" s="1232"/>
      <c r="I68" s="1232"/>
      <c r="J68" s="1232"/>
      <c r="K68" s="1232"/>
      <c r="L68" s="1232"/>
      <c r="M68" s="1232"/>
      <c r="N68" s="1232"/>
      <c r="O68" s="1233"/>
    </row>
    <row r="69" spans="2:30">
      <c r="B69" s="340"/>
      <c r="C69" s="332"/>
      <c r="D69" s="332"/>
      <c r="E69" s="332"/>
      <c r="F69" s="332"/>
      <c r="G69" s="1234"/>
      <c r="H69" s="1235"/>
      <c r="I69" s="1235"/>
      <c r="J69" s="1235"/>
      <c r="K69" s="1235"/>
      <c r="L69" s="1235"/>
      <c r="M69" s="1235"/>
      <c r="N69" s="1235"/>
      <c r="O69" s="1236"/>
    </row>
    <row r="70" spans="2:30">
      <c r="B70" s="340"/>
      <c r="C70" s="332"/>
      <c r="D70" s="332"/>
      <c r="E70" s="332"/>
      <c r="F70" s="332"/>
      <c r="G70" s="332"/>
      <c r="H70" s="361"/>
      <c r="I70" s="361"/>
      <c r="J70" s="362"/>
      <c r="K70" s="362"/>
      <c r="L70" s="363"/>
      <c r="M70" s="362"/>
      <c r="N70" s="363"/>
      <c r="O70" s="364"/>
    </row>
    <row r="71" spans="2:30">
      <c r="B71" s="340"/>
      <c r="C71" s="332"/>
      <c r="D71" s="332"/>
      <c r="E71" s="332"/>
      <c r="F71" s="332"/>
      <c r="G71" s="365" t="s">
        <v>600</v>
      </c>
      <c r="I71" s="366"/>
      <c r="J71" s="362"/>
      <c r="K71" s="362"/>
      <c r="L71" s="363"/>
      <c r="M71" s="362"/>
      <c r="N71" s="363"/>
      <c r="O71" s="364"/>
    </row>
    <row r="72" spans="2:30">
      <c r="B72" s="340"/>
      <c r="C72" s="332"/>
      <c r="D72" s="332"/>
      <c r="E72" s="332"/>
      <c r="F72" s="332"/>
      <c r="G72" s="1237"/>
      <c r="H72" s="1238"/>
      <c r="I72" s="1238"/>
      <c r="J72" s="1239"/>
      <c r="K72" s="351" t="s">
        <v>526</v>
      </c>
      <c r="L72" s="351" t="s">
        <v>527</v>
      </c>
      <c r="M72" s="351" t="s">
        <v>528</v>
      </c>
      <c r="N72" s="351" t="s">
        <v>529</v>
      </c>
      <c r="O72" s="351" t="s">
        <v>530</v>
      </c>
    </row>
    <row r="73" spans="2:30">
      <c r="B73" s="340"/>
      <c r="C73" s="332"/>
      <c r="D73" s="332"/>
      <c r="E73" s="332"/>
      <c r="F73" s="332"/>
      <c r="G73" s="1240" t="s">
        <v>593</v>
      </c>
      <c r="H73" s="1241"/>
      <c r="I73" s="1246" t="s">
        <v>594</v>
      </c>
      <c r="J73" s="1246"/>
      <c r="K73" s="1227">
        <v>127.1</v>
      </c>
      <c r="L73" s="1227">
        <v>113.5</v>
      </c>
      <c r="M73" s="1214">
        <v>105.4</v>
      </c>
      <c r="N73" s="1214">
        <v>99.9</v>
      </c>
      <c r="O73" s="1214">
        <v>91</v>
      </c>
      <c r="S73" s="331">
        <v>9.9</v>
      </c>
    </row>
    <row r="74" spans="2:30">
      <c r="B74" s="340"/>
      <c r="C74" s="332"/>
      <c r="D74" s="332"/>
      <c r="E74" s="332"/>
      <c r="F74" s="332"/>
      <c r="G74" s="1242"/>
      <c r="H74" s="1243"/>
      <c r="I74" s="1247"/>
      <c r="J74" s="1247"/>
      <c r="K74" s="1227"/>
      <c r="L74" s="1227"/>
      <c r="M74" s="1214"/>
      <c r="N74" s="1214"/>
      <c r="O74" s="1214"/>
    </row>
    <row r="75" spans="2:30">
      <c r="B75" s="340"/>
      <c r="C75" s="332"/>
      <c r="D75" s="332"/>
      <c r="E75" s="332"/>
      <c r="F75" s="332"/>
      <c r="G75" s="1242"/>
      <c r="H75" s="1243"/>
      <c r="I75" s="1226" t="s">
        <v>601</v>
      </c>
      <c r="J75" s="1226"/>
      <c r="K75" s="1218">
        <v>12.6</v>
      </c>
      <c r="L75" s="1218">
        <v>12.7</v>
      </c>
      <c r="M75" s="1218">
        <v>12.2</v>
      </c>
      <c r="N75" s="1218">
        <v>11.7</v>
      </c>
      <c r="O75" s="1218">
        <v>11.3</v>
      </c>
      <c r="U75" s="331">
        <v>81.2</v>
      </c>
      <c r="W75" s="331">
        <v>87.2</v>
      </c>
      <c r="Y75" s="331">
        <v>99.8</v>
      </c>
      <c r="AA75" s="331">
        <v>109.5</v>
      </c>
      <c r="AC75" s="331">
        <v>115.2</v>
      </c>
    </row>
    <row r="76" spans="2:30">
      <c r="B76" s="340"/>
      <c r="C76" s="332"/>
      <c r="D76" s="332"/>
      <c r="E76" s="332"/>
      <c r="F76" s="332"/>
      <c r="G76" s="1244"/>
      <c r="H76" s="1245"/>
      <c r="I76" s="1226"/>
      <c r="J76" s="1226"/>
      <c r="K76" s="1219"/>
      <c r="L76" s="1219"/>
      <c r="M76" s="1219"/>
      <c r="N76" s="1219"/>
      <c r="O76" s="1219"/>
    </row>
    <row r="77" spans="2:30">
      <c r="B77" s="340"/>
      <c r="C77" s="332"/>
      <c r="D77" s="332"/>
      <c r="E77" s="332"/>
      <c r="F77" s="332"/>
      <c r="G77" s="1220" t="s">
        <v>596</v>
      </c>
      <c r="H77" s="1221"/>
      <c r="I77" s="1226" t="s">
        <v>594</v>
      </c>
      <c r="J77" s="1226"/>
      <c r="K77" s="1227">
        <v>57.8</v>
      </c>
      <c r="L77" s="1227">
        <v>49.8</v>
      </c>
      <c r="M77" s="1214">
        <v>45.1</v>
      </c>
      <c r="N77" s="1214">
        <v>37.4</v>
      </c>
      <c r="O77" s="1214">
        <v>38.9</v>
      </c>
      <c r="R77" s="331">
        <v>12.3</v>
      </c>
      <c r="T77" s="331">
        <v>11.1</v>
      </c>
    </row>
    <row r="78" spans="2:30">
      <c r="B78" s="340"/>
      <c r="C78" s="332"/>
      <c r="D78" s="332"/>
      <c r="E78" s="332"/>
      <c r="F78" s="332"/>
      <c r="G78" s="1222"/>
      <c r="H78" s="1223"/>
      <c r="I78" s="1226"/>
      <c r="J78" s="1226"/>
      <c r="K78" s="1227"/>
      <c r="L78" s="1227"/>
      <c r="M78" s="1214"/>
      <c r="N78" s="1214"/>
      <c r="O78" s="1214"/>
    </row>
    <row r="79" spans="2:30">
      <c r="B79" s="340"/>
      <c r="C79" s="332"/>
      <c r="D79" s="332"/>
      <c r="E79" s="332"/>
      <c r="F79" s="332"/>
      <c r="G79" s="1222"/>
      <c r="H79" s="1223"/>
      <c r="I79" s="1215" t="s">
        <v>601</v>
      </c>
      <c r="J79" s="1216"/>
      <c r="K79" s="1217">
        <v>8.3000000000000007</v>
      </c>
      <c r="L79" s="1217">
        <v>7.7</v>
      </c>
      <c r="M79" s="1217">
        <v>7.1</v>
      </c>
      <c r="N79" s="1217">
        <v>6.3</v>
      </c>
      <c r="O79" s="1217">
        <v>6.4</v>
      </c>
      <c r="V79" s="331">
        <v>53.5</v>
      </c>
      <c r="X79" s="331">
        <v>48.2</v>
      </c>
      <c r="Z79" s="331">
        <v>34.200000000000003</v>
      </c>
      <c r="AB79" s="331">
        <v>30.3</v>
      </c>
      <c r="AD79" s="331">
        <v>28.9</v>
      </c>
    </row>
    <row r="80" spans="2:30">
      <c r="B80" s="340"/>
      <c r="C80" s="332"/>
      <c r="D80" s="332"/>
      <c r="E80" s="332"/>
      <c r="F80" s="332"/>
      <c r="G80" s="1224"/>
      <c r="H80" s="1225"/>
      <c r="I80" s="1216"/>
      <c r="J80" s="1216"/>
      <c r="K80" s="1217"/>
      <c r="L80" s="1217"/>
      <c r="M80" s="1217"/>
      <c r="N80" s="1217"/>
      <c r="O80" s="1217"/>
    </row>
    <row r="81" spans="2:17">
      <c r="B81" s="340"/>
      <c r="C81" s="332"/>
      <c r="D81" s="332"/>
      <c r="E81" s="332"/>
      <c r="F81" s="332"/>
      <c r="G81" s="332"/>
      <c r="H81" s="332"/>
      <c r="I81" s="332"/>
      <c r="J81" s="332"/>
      <c r="K81" s="367"/>
      <c r="L81" s="332"/>
      <c r="M81" s="332"/>
      <c r="N81" s="332"/>
      <c r="O81" s="332"/>
    </row>
    <row r="82" spans="2:17" ht="17.25">
      <c r="B82" s="340"/>
      <c r="C82" s="332"/>
      <c r="D82" s="332"/>
      <c r="E82" s="332"/>
      <c r="F82" s="332"/>
      <c r="G82" s="332"/>
      <c r="H82" s="332"/>
      <c r="I82" s="332"/>
      <c r="J82" s="332"/>
      <c r="K82" s="368"/>
      <c r="L82" s="368"/>
      <c r="M82" s="368"/>
      <c r="N82" s="368"/>
      <c r="O82" s="368"/>
    </row>
    <row r="83" spans="2:17">
      <c r="B83" s="343"/>
      <c r="C83" s="344"/>
      <c r="D83" s="344"/>
      <c r="E83" s="344"/>
      <c r="F83" s="344"/>
      <c r="G83" s="344"/>
      <c r="H83" s="344"/>
      <c r="I83" s="344"/>
      <c r="J83" s="344"/>
      <c r="K83" s="344"/>
      <c r="L83" s="344"/>
      <c r="M83" s="344"/>
      <c r="N83" s="344"/>
      <c r="O83" s="344"/>
      <c r="P83" s="345"/>
    </row>
    <row r="84" spans="2:17">
      <c r="H84" s="332"/>
      <c r="I84" s="332"/>
      <c r="J84" s="332"/>
      <c r="K84" s="332"/>
      <c r="L84" s="332"/>
      <c r="M84" s="332"/>
      <c r="N84" s="332"/>
      <c r="O84" s="332"/>
      <c r="P84" s="332"/>
      <c r="Q84" s="332"/>
    </row>
    <row r="85" spans="2:17">
      <c r="B85" s="332"/>
      <c r="C85" s="332"/>
      <c r="D85" s="332"/>
      <c r="E85" s="332"/>
      <c r="F85" s="332"/>
      <c r="G85" s="332"/>
      <c r="H85" s="332"/>
      <c r="I85" s="332"/>
      <c r="J85" s="332"/>
      <c r="K85" s="332"/>
      <c r="L85" s="332"/>
      <c r="M85" s="332"/>
      <c r="N85" s="332"/>
      <c r="O85" s="332"/>
      <c r="P85" s="332"/>
      <c r="Q85" s="332"/>
    </row>
    <row r="86" spans="2:17" hidden="1">
      <c r="B86" s="332"/>
      <c r="C86" s="332"/>
      <c r="D86" s="332"/>
      <c r="E86" s="332"/>
      <c r="F86" s="332"/>
      <c r="G86" s="332"/>
      <c r="H86" s="332"/>
      <c r="I86" s="332"/>
      <c r="J86" s="332"/>
      <c r="K86" s="332"/>
      <c r="L86" s="332"/>
      <c r="M86" s="332"/>
      <c r="N86" s="332"/>
      <c r="O86" s="332"/>
      <c r="P86" s="332"/>
      <c r="Q86" s="332"/>
    </row>
    <row r="87" spans="2:17" hidden="1">
      <c r="B87" s="332"/>
      <c r="C87" s="332"/>
      <c r="D87" s="332"/>
      <c r="E87" s="332"/>
      <c r="F87" s="332"/>
      <c r="G87" s="332"/>
      <c r="H87" s="332"/>
      <c r="I87" s="332"/>
      <c r="J87" s="332"/>
      <c r="K87" s="369"/>
      <c r="L87" s="332"/>
      <c r="M87" s="332"/>
      <c r="N87" s="332"/>
      <c r="O87" s="332"/>
      <c r="P87" s="332"/>
      <c r="Q87" s="332"/>
    </row>
    <row r="88" spans="2:17" hidden="1">
      <c r="B88" s="332"/>
      <c r="C88" s="332"/>
      <c r="D88" s="332"/>
      <c r="E88" s="332"/>
      <c r="F88" s="332"/>
      <c r="G88" s="332"/>
      <c r="H88" s="332"/>
      <c r="I88" s="332"/>
      <c r="J88" s="332"/>
      <c r="K88" s="332"/>
      <c r="L88" s="332"/>
      <c r="M88" s="332"/>
      <c r="N88" s="332"/>
      <c r="O88" s="332"/>
      <c r="P88" s="332"/>
      <c r="Q88" s="332"/>
    </row>
    <row r="89" spans="2:17" hidden="1">
      <c r="B89" s="332"/>
      <c r="C89" s="332"/>
      <c r="D89" s="332"/>
      <c r="E89" s="332"/>
      <c r="F89" s="332"/>
      <c r="G89" s="332"/>
      <c r="H89" s="332"/>
      <c r="I89" s="332"/>
      <c r="J89" s="332"/>
      <c r="K89" s="332"/>
      <c r="L89" s="332"/>
      <c r="M89" s="332"/>
      <c r="N89" s="332"/>
      <c r="O89" s="332"/>
      <c r="P89" s="332"/>
      <c r="Q89" s="332"/>
    </row>
    <row r="90" spans="2:17" hidden="1">
      <c r="B90" s="332"/>
      <c r="C90" s="332"/>
      <c r="D90" s="332"/>
      <c r="E90" s="332"/>
      <c r="F90" s="332"/>
      <c r="G90" s="332"/>
      <c r="H90" s="332"/>
      <c r="I90" s="332"/>
      <c r="J90" s="332"/>
      <c r="K90" s="332"/>
      <c r="L90" s="332"/>
      <c r="M90" s="332"/>
      <c r="N90" s="332"/>
      <c r="O90" s="332"/>
      <c r="P90" s="332"/>
      <c r="Q90" s="332"/>
    </row>
    <row r="91" spans="2:17" hidden="1">
      <c r="B91" s="332"/>
      <c r="C91" s="332"/>
      <c r="D91" s="332"/>
      <c r="E91" s="332"/>
      <c r="F91" s="332"/>
      <c r="G91" s="332"/>
      <c r="H91" s="332"/>
      <c r="I91" s="332"/>
      <c r="J91" s="332"/>
      <c r="K91" s="332"/>
      <c r="L91" s="332"/>
      <c r="M91" s="332"/>
      <c r="N91" s="332"/>
      <c r="O91" s="332"/>
      <c r="P91" s="332"/>
      <c r="Q91" s="332"/>
    </row>
    <row r="92" spans="2:17" ht="13.5" hidden="1" customHeight="1">
      <c r="B92" s="332"/>
      <c r="C92" s="332"/>
      <c r="D92" s="332"/>
      <c r="E92" s="332"/>
      <c r="F92" s="332"/>
      <c r="G92" s="332"/>
      <c r="H92" s="332"/>
      <c r="I92" s="332"/>
      <c r="J92" s="332"/>
      <c r="K92" s="332"/>
      <c r="L92" s="332"/>
      <c r="M92" s="332"/>
      <c r="N92" s="332"/>
      <c r="O92" s="332"/>
      <c r="P92" s="332"/>
      <c r="Q92" s="332"/>
    </row>
    <row r="93" spans="2:17" ht="13.5" hidden="1" customHeight="1">
      <c r="B93" s="332"/>
      <c r="C93" s="332"/>
      <c r="D93" s="332"/>
      <c r="E93" s="332"/>
      <c r="F93" s="332"/>
      <c r="G93" s="332"/>
      <c r="H93" s="332"/>
      <c r="I93" s="332"/>
      <c r="J93" s="332"/>
      <c r="K93" s="332"/>
      <c r="L93" s="332"/>
      <c r="M93" s="332"/>
      <c r="N93" s="332"/>
      <c r="O93" s="332"/>
      <c r="P93" s="332"/>
      <c r="Q93" s="332"/>
    </row>
    <row r="94" spans="2:17" ht="13.5" hidden="1" customHeight="1">
      <c r="B94" s="332"/>
      <c r="C94" s="332"/>
      <c r="D94" s="332"/>
      <c r="E94" s="332"/>
      <c r="F94" s="332"/>
      <c r="G94" s="332"/>
      <c r="H94" s="332"/>
      <c r="I94" s="332"/>
      <c r="J94" s="332"/>
      <c r="K94" s="332"/>
      <c r="L94" s="332"/>
      <c r="M94" s="332"/>
      <c r="N94" s="332"/>
      <c r="O94" s="332"/>
      <c r="P94" s="332"/>
      <c r="Q94" s="332"/>
    </row>
    <row r="95" spans="2:17" ht="13.5" hidden="1" customHeight="1">
      <c r="B95" s="332"/>
      <c r="C95" s="332"/>
      <c r="D95" s="332"/>
      <c r="E95" s="332"/>
      <c r="F95" s="332"/>
      <c r="G95" s="332"/>
      <c r="H95" s="332"/>
      <c r="I95" s="332"/>
      <c r="J95" s="332"/>
      <c r="K95" s="332"/>
      <c r="L95" s="332"/>
      <c r="M95" s="332"/>
      <c r="N95" s="332"/>
      <c r="O95" s="332"/>
      <c r="P95" s="332"/>
      <c r="Q95" s="332"/>
    </row>
    <row r="96" spans="2:17" ht="13.5" hidden="1" customHeight="1">
      <c r="B96" s="332"/>
      <c r="C96" s="332"/>
      <c r="D96" s="332"/>
      <c r="E96" s="332"/>
      <c r="F96" s="332"/>
      <c r="G96" s="332"/>
      <c r="H96" s="332"/>
      <c r="I96" s="332"/>
      <c r="J96" s="332"/>
      <c r="K96" s="332"/>
      <c r="L96" s="332"/>
      <c r="M96" s="332"/>
      <c r="N96" s="332"/>
      <c r="O96" s="332"/>
      <c r="P96" s="332"/>
      <c r="Q96" s="332"/>
    </row>
    <row r="97" spans="2:17" ht="13.5" hidden="1" customHeight="1">
      <c r="B97" s="332"/>
      <c r="C97" s="332"/>
      <c r="D97" s="332"/>
      <c r="E97" s="332"/>
      <c r="F97" s="332"/>
      <c r="G97" s="332"/>
      <c r="H97" s="332"/>
      <c r="I97" s="332"/>
      <c r="J97" s="332"/>
      <c r="K97" s="332"/>
      <c r="L97" s="332"/>
      <c r="M97" s="332"/>
      <c r="N97" s="332"/>
      <c r="O97" s="332"/>
      <c r="P97" s="332"/>
      <c r="Q97" s="332"/>
    </row>
    <row r="98" spans="2:17" ht="13.5" hidden="1" customHeight="1">
      <c r="B98" s="332"/>
      <c r="C98" s="332"/>
      <c r="D98" s="332"/>
      <c r="E98" s="332"/>
      <c r="F98" s="332"/>
      <c r="G98" s="332"/>
      <c r="H98" s="332"/>
      <c r="I98" s="332"/>
      <c r="J98" s="332"/>
      <c r="K98" s="332"/>
      <c r="L98" s="332"/>
      <c r="M98" s="332"/>
      <c r="N98" s="332"/>
      <c r="O98" s="332"/>
      <c r="P98" s="332"/>
      <c r="Q98" s="332"/>
    </row>
    <row r="99" spans="2:17" ht="13.5" hidden="1" customHeight="1">
      <c r="B99" s="332"/>
      <c r="C99" s="332"/>
      <c r="D99" s="332"/>
      <c r="E99" s="332"/>
      <c r="F99" s="332"/>
      <c r="G99" s="332"/>
      <c r="H99" s="332"/>
      <c r="I99" s="332"/>
      <c r="J99" s="332"/>
      <c r="K99" s="332"/>
      <c r="L99" s="332"/>
      <c r="M99" s="332"/>
      <c r="N99" s="332"/>
      <c r="O99" s="332"/>
      <c r="P99" s="332"/>
      <c r="Q99" s="332"/>
    </row>
    <row r="100" spans="2:17" ht="13.5" hidden="1" customHeight="1">
      <c r="B100" s="332"/>
      <c r="C100" s="332"/>
      <c r="D100" s="332"/>
      <c r="E100" s="332"/>
      <c r="F100" s="332"/>
      <c r="G100" s="332"/>
      <c r="H100" s="332"/>
      <c r="I100" s="332"/>
      <c r="J100" s="332"/>
      <c r="K100" s="332"/>
      <c r="L100" s="332"/>
      <c r="M100" s="332"/>
      <c r="N100" s="332"/>
      <c r="O100" s="332"/>
      <c r="P100" s="332"/>
      <c r="Q100" s="332"/>
    </row>
    <row r="101" spans="2:17" ht="13.5" hidden="1" customHeight="1">
      <c r="B101" s="332"/>
      <c r="C101" s="332"/>
      <c r="D101" s="332"/>
      <c r="E101" s="332"/>
      <c r="F101" s="332"/>
      <c r="G101" s="332"/>
      <c r="H101" s="332"/>
      <c r="I101" s="332"/>
      <c r="J101" s="332"/>
      <c r="K101" s="332"/>
      <c r="L101" s="332"/>
      <c r="M101" s="332"/>
      <c r="N101" s="332"/>
      <c r="O101" s="332"/>
      <c r="P101" s="332"/>
      <c r="Q101" s="332"/>
    </row>
    <row r="102" spans="2:17" ht="13.5" hidden="1" customHeight="1">
      <c r="B102" s="332"/>
      <c r="C102" s="332"/>
      <c r="D102" s="332"/>
      <c r="E102" s="332"/>
      <c r="F102" s="332"/>
      <c r="G102" s="332"/>
      <c r="H102" s="332"/>
      <c r="I102" s="332"/>
      <c r="J102" s="332"/>
      <c r="K102" s="332"/>
      <c r="L102" s="332"/>
      <c r="M102" s="332"/>
      <c r="N102" s="332"/>
      <c r="O102" s="332"/>
      <c r="P102" s="332"/>
      <c r="Q102" s="332"/>
    </row>
    <row r="103" spans="2:17" ht="13.5" hidden="1" customHeight="1">
      <c r="B103" s="332"/>
      <c r="C103" s="332"/>
      <c r="D103" s="332"/>
      <c r="E103" s="332"/>
      <c r="F103" s="332"/>
      <c r="G103" s="332"/>
      <c r="H103" s="332"/>
      <c r="I103" s="332"/>
      <c r="J103" s="332"/>
      <c r="K103" s="332"/>
      <c r="L103" s="332"/>
      <c r="M103" s="332"/>
      <c r="N103" s="332"/>
      <c r="O103" s="332"/>
      <c r="P103" s="332"/>
      <c r="Q103" s="332"/>
    </row>
    <row r="104" spans="2:17" ht="13.5" hidden="1" customHeight="1">
      <c r="B104" s="332"/>
      <c r="C104" s="332"/>
      <c r="D104" s="332"/>
      <c r="E104" s="332"/>
      <c r="F104" s="332"/>
      <c r="G104" s="332"/>
      <c r="H104" s="332"/>
      <c r="I104" s="332"/>
      <c r="J104" s="332"/>
      <c r="K104" s="332"/>
      <c r="L104" s="332"/>
      <c r="M104" s="332"/>
      <c r="N104" s="332"/>
      <c r="O104" s="332"/>
      <c r="P104" s="332"/>
      <c r="Q104" s="332"/>
    </row>
    <row r="105" spans="2:17" ht="13.5" hidden="1" customHeight="1">
      <c r="B105" s="332"/>
      <c r="C105" s="332"/>
      <c r="D105" s="332"/>
      <c r="E105" s="332"/>
      <c r="F105" s="332"/>
      <c r="G105" s="332"/>
      <c r="H105" s="332"/>
      <c r="I105" s="332"/>
      <c r="J105" s="332"/>
      <c r="K105" s="332"/>
      <c r="L105" s="332"/>
      <c r="M105" s="332"/>
      <c r="N105" s="332"/>
      <c r="O105" s="332"/>
      <c r="P105" s="332"/>
      <c r="Q105" s="332"/>
    </row>
    <row r="106" spans="2:17" ht="13.5" hidden="1" customHeight="1">
      <c r="B106" s="332"/>
      <c r="C106" s="332"/>
      <c r="D106" s="332"/>
      <c r="E106" s="332"/>
      <c r="F106" s="332"/>
      <c r="G106" s="332"/>
      <c r="H106" s="332"/>
      <c r="I106" s="332"/>
      <c r="J106" s="332"/>
      <c r="K106" s="332"/>
      <c r="L106" s="332"/>
      <c r="M106" s="332"/>
      <c r="N106" s="332"/>
      <c r="O106" s="332"/>
      <c r="P106" s="332"/>
      <c r="Q106" s="332"/>
    </row>
    <row r="107" spans="2:17" ht="13.5" hidden="1" customHeight="1">
      <c r="B107" s="332"/>
      <c r="C107" s="332"/>
      <c r="D107" s="332"/>
      <c r="E107" s="332"/>
      <c r="F107" s="332"/>
      <c r="G107" s="332"/>
      <c r="H107" s="332"/>
      <c r="I107" s="332"/>
      <c r="J107" s="332"/>
      <c r="K107" s="332"/>
      <c r="L107" s="332"/>
      <c r="M107" s="332"/>
      <c r="N107" s="332"/>
      <c r="O107" s="332"/>
      <c r="P107" s="332"/>
      <c r="Q107" s="332"/>
    </row>
    <row r="108" spans="2:17" ht="13.5" hidden="1" customHeight="1">
      <c r="B108" s="332"/>
      <c r="C108" s="332"/>
      <c r="D108" s="332"/>
      <c r="E108" s="332"/>
      <c r="F108" s="332"/>
      <c r="G108" s="332"/>
      <c r="H108" s="332"/>
      <c r="I108" s="332"/>
      <c r="J108" s="332"/>
      <c r="K108" s="332"/>
      <c r="L108" s="332"/>
      <c r="M108" s="332"/>
      <c r="N108" s="332"/>
      <c r="O108" s="332"/>
      <c r="P108" s="332"/>
      <c r="Q108" s="332"/>
    </row>
    <row r="109" spans="2:17" ht="13.5" hidden="1" customHeight="1">
      <c r="B109" s="332"/>
      <c r="C109" s="332"/>
      <c r="D109" s="332"/>
      <c r="E109" s="332"/>
      <c r="F109" s="332"/>
      <c r="G109" s="332"/>
      <c r="H109" s="332"/>
      <c r="I109" s="332"/>
      <c r="J109" s="332"/>
      <c r="K109" s="332"/>
      <c r="L109" s="332"/>
      <c r="M109" s="332"/>
      <c r="N109" s="332"/>
      <c r="O109" s="332"/>
      <c r="P109" s="332"/>
      <c r="Q109" s="332"/>
    </row>
    <row r="110" spans="2:17" ht="13.5" hidden="1" customHeight="1">
      <c r="B110" s="332"/>
      <c r="C110" s="332"/>
      <c r="D110" s="332"/>
      <c r="E110" s="332"/>
      <c r="F110" s="332"/>
      <c r="G110" s="332"/>
      <c r="H110" s="332"/>
      <c r="I110" s="332"/>
      <c r="J110" s="332"/>
      <c r="K110" s="332"/>
      <c r="L110" s="332"/>
      <c r="M110" s="332"/>
      <c r="N110" s="332"/>
      <c r="O110" s="332"/>
      <c r="P110" s="332"/>
      <c r="Q110" s="332"/>
    </row>
    <row r="111" spans="2:17" ht="13.5" hidden="1" customHeight="1">
      <c r="B111" s="332"/>
      <c r="C111" s="332"/>
      <c r="D111" s="332"/>
      <c r="E111" s="332"/>
      <c r="F111" s="332"/>
      <c r="G111" s="332"/>
      <c r="H111" s="332"/>
      <c r="I111" s="332"/>
      <c r="J111" s="332"/>
      <c r="K111" s="332"/>
      <c r="L111" s="332"/>
      <c r="M111" s="332"/>
      <c r="N111" s="332"/>
      <c r="O111" s="332"/>
      <c r="P111" s="332"/>
      <c r="Q111" s="332"/>
    </row>
    <row r="112" spans="2:17" ht="13.5" hidden="1" customHeight="1">
      <c r="B112" s="332"/>
      <c r="C112" s="332"/>
      <c r="D112" s="332"/>
      <c r="E112" s="332"/>
      <c r="F112" s="332"/>
      <c r="G112" s="332"/>
      <c r="H112" s="332"/>
      <c r="I112" s="332"/>
      <c r="J112" s="332"/>
      <c r="K112" s="332"/>
      <c r="L112" s="332"/>
      <c r="M112" s="332"/>
      <c r="N112" s="332"/>
      <c r="O112" s="332"/>
      <c r="P112" s="332"/>
      <c r="Q112" s="332"/>
    </row>
    <row r="113" spans="2:17" ht="13.5" hidden="1" customHeight="1">
      <c r="B113" s="332"/>
      <c r="C113" s="332"/>
      <c r="D113" s="332"/>
      <c r="E113" s="332"/>
      <c r="F113" s="332"/>
      <c r="G113" s="332"/>
      <c r="H113" s="332"/>
      <c r="I113" s="332"/>
      <c r="J113" s="332"/>
      <c r="K113" s="332"/>
      <c r="L113" s="332"/>
      <c r="M113" s="332"/>
      <c r="N113" s="332"/>
      <c r="O113" s="332"/>
      <c r="P113" s="332"/>
      <c r="Q113" s="332"/>
    </row>
    <row r="114" spans="2:17" ht="13.5" hidden="1" customHeight="1">
      <c r="B114" s="332"/>
      <c r="C114" s="332"/>
      <c r="D114" s="332"/>
      <c r="E114" s="332"/>
      <c r="F114" s="332"/>
      <c r="G114" s="332"/>
      <c r="H114" s="332"/>
      <c r="I114" s="332"/>
      <c r="J114" s="332"/>
      <c r="K114" s="332"/>
      <c r="L114" s="332"/>
      <c r="M114" s="332"/>
      <c r="N114" s="332"/>
      <c r="O114" s="332"/>
      <c r="P114" s="332"/>
      <c r="Q114" s="332"/>
    </row>
    <row r="115" spans="2:17" ht="13.5" hidden="1" customHeight="1">
      <c r="B115" s="332"/>
      <c r="C115" s="332"/>
      <c r="D115" s="332"/>
      <c r="E115" s="332"/>
      <c r="F115" s="332"/>
      <c r="G115" s="332"/>
      <c r="H115" s="332"/>
      <c r="I115" s="332"/>
      <c r="J115" s="332"/>
      <c r="K115" s="332"/>
      <c r="L115" s="332"/>
      <c r="M115" s="332"/>
      <c r="N115" s="332"/>
      <c r="O115" s="332"/>
      <c r="P115" s="332"/>
      <c r="Q115" s="332"/>
    </row>
    <row r="116" spans="2:17" ht="13.5" hidden="1" customHeight="1">
      <c r="B116" s="332"/>
      <c r="C116" s="332"/>
      <c r="D116" s="332"/>
      <c r="E116" s="332"/>
      <c r="F116" s="332"/>
      <c r="G116" s="332"/>
      <c r="H116" s="332"/>
      <c r="I116" s="332"/>
      <c r="J116" s="332"/>
      <c r="K116" s="332"/>
      <c r="L116" s="332"/>
      <c r="M116" s="332"/>
      <c r="N116" s="332"/>
      <c r="O116" s="332"/>
      <c r="P116" s="332"/>
      <c r="Q116" s="332"/>
    </row>
    <row r="117" spans="2:17" ht="13.5" hidden="1" customHeight="1">
      <c r="B117" s="332"/>
      <c r="C117" s="332"/>
      <c r="D117" s="332"/>
      <c r="E117" s="332"/>
      <c r="F117" s="332"/>
      <c r="G117" s="332"/>
      <c r="H117" s="332"/>
      <c r="I117" s="332"/>
      <c r="J117" s="332"/>
      <c r="K117" s="332"/>
      <c r="L117" s="332"/>
      <c r="M117" s="332"/>
      <c r="N117" s="332"/>
      <c r="O117" s="332"/>
      <c r="P117" s="332"/>
      <c r="Q117" s="332"/>
    </row>
    <row r="118" spans="2:17" ht="13.5" hidden="1" customHeight="1">
      <c r="B118" s="332"/>
      <c r="C118" s="332"/>
      <c r="D118" s="332"/>
      <c r="E118" s="332"/>
      <c r="F118" s="332"/>
      <c r="G118" s="332"/>
      <c r="H118" s="332"/>
      <c r="I118" s="332"/>
      <c r="J118" s="332"/>
      <c r="K118" s="332"/>
      <c r="L118" s="332"/>
      <c r="M118" s="332"/>
      <c r="N118" s="332"/>
      <c r="O118" s="332"/>
      <c r="P118" s="332"/>
      <c r="Q118" s="332"/>
    </row>
    <row r="119" spans="2:17" ht="13.5" hidden="1" customHeight="1">
      <c r="B119" s="332"/>
      <c r="C119" s="332"/>
      <c r="D119" s="332"/>
      <c r="E119" s="332"/>
      <c r="F119" s="332"/>
      <c r="G119" s="332"/>
      <c r="H119" s="332"/>
      <c r="I119" s="332"/>
      <c r="J119" s="332"/>
      <c r="K119" s="332"/>
      <c r="L119" s="332"/>
      <c r="M119" s="332"/>
      <c r="N119" s="332"/>
      <c r="O119" s="332"/>
      <c r="P119" s="332"/>
      <c r="Q119" s="332"/>
    </row>
    <row r="120" spans="2:17" ht="13.5" hidden="1" customHeight="1">
      <c r="B120" s="332"/>
      <c r="C120" s="332"/>
      <c r="D120" s="332"/>
      <c r="E120" s="332"/>
      <c r="F120" s="332"/>
      <c r="G120" s="332"/>
      <c r="H120" s="332"/>
      <c r="I120" s="332"/>
      <c r="J120" s="332"/>
      <c r="K120" s="332"/>
      <c r="L120" s="332"/>
      <c r="M120" s="332"/>
      <c r="N120" s="332"/>
      <c r="O120" s="332"/>
      <c r="P120" s="332"/>
      <c r="Q120" s="332"/>
    </row>
    <row r="121" spans="2:17" ht="13.5" hidden="1" customHeight="1">
      <c r="B121" s="332"/>
      <c r="C121" s="332"/>
      <c r="D121" s="332"/>
      <c r="E121" s="332"/>
      <c r="F121" s="332"/>
      <c r="G121" s="332"/>
      <c r="H121" s="332"/>
      <c r="I121" s="332"/>
      <c r="J121" s="332"/>
      <c r="K121" s="332"/>
      <c r="L121" s="332"/>
      <c r="M121" s="332"/>
      <c r="N121" s="332"/>
      <c r="O121" s="332"/>
      <c r="P121" s="332"/>
      <c r="Q121" s="332"/>
    </row>
    <row r="122" spans="2:17" ht="13.5" hidden="1" customHeight="1">
      <c r="B122" s="332"/>
      <c r="C122" s="332"/>
      <c r="D122" s="332"/>
      <c r="E122" s="332"/>
      <c r="F122" s="332"/>
      <c r="G122" s="332"/>
      <c r="H122" s="332"/>
      <c r="I122" s="332"/>
      <c r="J122" s="332"/>
      <c r="K122" s="332"/>
      <c r="L122" s="332"/>
      <c r="M122" s="332"/>
      <c r="N122" s="332"/>
      <c r="O122" s="332"/>
      <c r="P122" s="332"/>
      <c r="Q122" s="332"/>
    </row>
    <row r="123" spans="2:17" ht="13.5" hidden="1" customHeight="1">
      <c r="B123" s="332"/>
      <c r="C123" s="332"/>
      <c r="D123" s="332"/>
      <c r="E123" s="332"/>
      <c r="F123" s="332"/>
      <c r="G123" s="332"/>
      <c r="H123" s="332"/>
      <c r="I123" s="332"/>
      <c r="J123" s="332"/>
      <c r="K123" s="332"/>
      <c r="L123" s="332"/>
      <c r="M123" s="332"/>
      <c r="N123" s="332"/>
      <c r="O123" s="332"/>
      <c r="P123" s="332"/>
      <c r="Q123" s="332"/>
    </row>
    <row r="124" spans="2:17" ht="13.5" hidden="1" customHeight="1">
      <c r="B124" s="332"/>
      <c r="C124" s="332"/>
      <c r="D124" s="332"/>
      <c r="E124" s="332"/>
      <c r="F124" s="332"/>
      <c r="G124" s="332"/>
      <c r="H124" s="332"/>
      <c r="I124" s="332"/>
      <c r="J124" s="332"/>
      <c r="K124" s="332"/>
      <c r="L124" s="332"/>
      <c r="M124" s="332"/>
      <c r="N124" s="332"/>
      <c r="O124" s="332"/>
      <c r="P124" s="332"/>
      <c r="Q124" s="332"/>
    </row>
    <row r="125" spans="2:17" ht="13.5" hidden="1" customHeight="1">
      <c r="B125" s="332"/>
      <c r="C125" s="332"/>
      <c r="D125" s="332"/>
      <c r="E125" s="332"/>
      <c r="F125" s="332"/>
      <c r="G125" s="332"/>
      <c r="H125" s="332"/>
      <c r="I125" s="332"/>
      <c r="J125" s="332"/>
      <c r="K125" s="332"/>
      <c r="L125" s="332"/>
      <c r="M125" s="332"/>
      <c r="N125" s="332"/>
      <c r="O125" s="332"/>
      <c r="P125" s="332"/>
      <c r="Q125" s="332"/>
    </row>
    <row r="126" spans="2:17" ht="13.5" hidden="1" customHeight="1">
      <c r="B126" s="332"/>
      <c r="C126" s="332"/>
      <c r="D126" s="332"/>
      <c r="E126" s="332"/>
      <c r="F126" s="332"/>
      <c r="G126" s="332"/>
      <c r="H126" s="332"/>
      <c r="I126" s="332"/>
      <c r="J126" s="332"/>
      <c r="K126" s="332"/>
      <c r="L126" s="332"/>
      <c r="M126" s="332"/>
      <c r="N126" s="332"/>
      <c r="O126" s="332"/>
      <c r="P126" s="332"/>
      <c r="Q126" s="332"/>
    </row>
    <row r="127" spans="2:17" ht="13.5" hidden="1" customHeight="1">
      <c r="B127" s="332"/>
      <c r="C127" s="332"/>
      <c r="D127" s="332"/>
      <c r="E127" s="332"/>
      <c r="F127" s="332"/>
      <c r="G127" s="332"/>
      <c r="H127" s="332"/>
      <c r="I127" s="332"/>
      <c r="J127" s="332"/>
      <c r="K127" s="332"/>
      <c r="L127" s="332"/>
      <c r="M127" s="332"/>
      <c r="N127" s="332"/>
      <c r="O127" s="332"/>
      <c r="P127" s="332"/>
      <c r="Q127" s="332"/>
    </row>
    <row r="128" spans="2:17" ht="13.5" hidden="1" customHeight="1">
      <c r="B128" s="332"/>
      <c r="C128" s="332"/>
      <c r="D128" s="332"/>
      <c r="E128" s="332"/>
      <c r="F128" s="332"/>
      <c r="G128" s="332"/>
      <c r="H128" s="332"/>
      <c r="I128" s="332"/>
      <c r="J128" s="332"/>
      <c r="K128" s="332"/>
      <c r="L128" s="332"/>
      <c r="M128" s="332"/>
      <c r="N128" s="332"/>
      <c r="O128" s="332"/>
      <c r="P128" s="332"/>
      <c r="Q128" s="332"/>
    </row>
    <row r="129" spans="2:17" ht="13.5" hidden="1" customHeight="1">
      <c r="B129" s="332"/>
      <c r="C129" s="332"/>
      <c r="D129" s="332"/>
      <c r="E129" s="332"/>
      <c r="F129" s="332"/>
      <c r="G129" s="332"/>
      <c r="H129" s="332"/>
      <c r="I129" s="332"/>
      <c r="J129" s="332"/>
      <c r="K129" s="332"/>
      <c r="L129" s="332"/>
      <c r="M129" s="332"/>
      <c r="N129" s="332"/>
      <c r="O129" s="332"/>
      <c r="P129" s="332"/>
      <c r="Q129" s="332"/>
    </row>
    <row r="130" spans="2:17" ht="13.5" hidden="1" customHeight="1">
      <c r="B130" s="332"/>
      <c r="C130" s="332"/>
      <c r="D130" s="332"/>
      <c r="E130" s="332"/>
      <c r="F130" s="332"/>
      <c r="G130" s="332"/>
      <c r="H130" s="332"/>
      <c r="I130" s="332"/>
      <c r="J130" s="332"/>
      <c r="K130" s="332"/>
      <c r="L130" s="332"/>
      <c r="M130" s="332"/>
      <c r="N130" s="332"/>
      <c r="O130" s="332"/>
      <c r="P130" s="332"/>
      <c r="Q130" s="332"/>
    </row>
    <row r="131" spans="2:17" ht="13.5" hidden="1" customHeight="1">
      <c r="B131" s="332"/>
      <c r="C131" s="332"/>
      <c r="D131" s="332"/>
      <c r="E131" s="332"/>
      <c r="F131" s="332"/>
      <c r="G131" s="332"/>
      <c r="H131" s="332"/>
      <c r="I131" s="332"/>
      <c r="J131" s="332"/>
      <c r="K131" s="332"/>
      <c r="L131" s="332"/>
      <c r="M131" s="332"/>
      <c r="N131" s="332"/>
      <c r="O131" s="332"/>
      <c r="P131" s="332"/>
      <c r="Q131" s="332"/>
    </row>
    <row r="132" spans="2:17" ht="13.5" hidden="1" customHeight="1">
      <c r="B132" s="332"/>
      <c r="C132" s="332"/>
      <c r="D132" s="332"/>
      <c r="E132" s="332"/>
      <c r="F132" s="332"/>
      <c r="G132" s="332"/>
      <c r="H132" s="332"/>
      <c r="I132" s="332"/>
      <c r="J132" s="332"/>
      <c r="K132" s="332"/>
      <c r="L132" s="332"/>
      <c r="M132" s="332"/>
      <c r="N132" s="332"/>
      <c r="O132" s="332"/>
      <c r="P132" s="332"/>
      <c r="Q132" s="332"/>
    </row>
    <row r="133" spans="2:17" ht="13.5" hidden="1" customHeight="1">
      <c r="B133" s="332"/>
      <c r="C133" s="332"/>
      <c r="D133" s="332"/>
      <c r="E133" s="332"/>
      <c r="F133" s="332"/>
      <c r="G133" s="332"/>
      <c r="H133" s="332"/>
      <c r="I133" s="332"/>
      <c r="J133" s="332"/>
      <c r="K133" s="332"/>
      <c r="L133" s="332"/>
      <c r="M133" s="332"/>
      <c r="N133" s="332"/>
      <c r="O133" s="332"/>
      <c r="P133" s="332"/>
      <c r="Q133" s="332"/>
    </row>
    <row r="134" spans="2:17" ht="13.5" hidden="1" customHeight="1">
      <c r="B134" s="332"/>
      <c r="C134" s="332"/>
      <c r="D134" s="332"/>
      <c r="E134" s="332"/>
      <c r="F134" s="332"/>
      <c r="G134" s="332"/>
      <c r="H134" s="332"/>
      <c r="I134" s="332"/>
      <c r="J134" s="332"/>
      <c r="K134" s="332"/>
      <c r="L134" s="332"/>
      <c r="M134" s="332"/>
      <c r="N134" s="332"/>
      <c r="O134" s="332"/>
      <c r="P134" s="332"/>
      <c r="Q134" s="332"/>
    </row>
    <row r="135" spans="2:17" ht="13.5" hidden="1" customHeight="1">
      <c r="B135" s="332"/>
      <c r="C135" s="332"/>
      <c r="D135" s="332"/>
      <c r="E135" s="332"/>
      <c r="F135" s="332"/>
      <c r="G135" s="332"/>
      <c r="H135" s="332"/>
      <c r="I135" s="332"/>
      <c r="J135" s="332"/>
      <c r="K135" s="332"/>
      <c r="L135" s="332"/>
      <c r="M135" s="332"/>
      <c r="N135" s="332"/>
      <c r="O135" s="332"/>
      <c r="P135" s="332"/>
      <c r="Q135" s="332"/>
    </row>
    <row r="136" spans="2:17" ht="13.5" hidden="1" customHeight="1">
      <c r="B136" s="332"/>
      <c r="C136" s="332"/>
      <c r="D136" s="332"/>
      <c r="E136" s="332"/>
      <c r="F136" s="332"/>
      <c r="G136" s="332"/>
      <c r="H136" s="332"/>
      <c r="I136" s="332"/>
      <c r="J136" s="332"/>
      <c r="K136" s="332"/>
      <c r="L136" s="332"/>
      <c r="M136" s="332"/>
      <c r="N136" s="332"/>
      <c r="O136" s="332"/>
      <c r="P136" s="332"/>
      <c r="Q136" s="332"/>
    </row>
    <row r="137" spans="2:17" ht="13.5" hidden="1" customHeight="1">
      <c r="B137" s="332"/>
      <c r="C137" s="332"/>
      <c r="D137" s="332"/>
      <c r="E137" s="332"/>
      <c r="F137" s="332"/>
      <c r="G137" s="332"/>
      <c r="H137" s="332"/>
      <c r="I137" s="332"/>
      <c r="J137" s="332"/>
      <c r="K137" s="332"/>
      <c r="L137" s="332"/>
      <c r="M137" s="332"/>
      <c r="N137" s="332"/>
      <c r="O137" s="332"/>
      <c r="P137" s="332"/>
      <c r="Q137" s="332"/>
    </row>
    <row r="138" spans="2:17" ht="13.5" hidden="1" customHeight="1">
      <c r="B138" s="332"/>
      <c r="C138" s="332"/>
      <c r="D138" s="332"/>
      <c r="E138" s="332"/>
      <c r="F138" s="332"/>
      <c r="G138" s="332"/>
      <c r="H138" s="332"/>
      <c r="I138" s="332"/>
      <c r="J138" s="332"/>
      <c r="K138" s="332"/>
      <c r="L138" s="332"/>
      <c r="M138" s="332"/>
      <c r="N138" s="332"/>
      <c r="O138" s="332"/>
      <c r="P138" s="332"/>
      <c r="Q138" s="332"/>
    </row>
    <row r="139" spans="2:17" ht="13.5" hidden="1" customHeight="1">
      <c r="B139" s="332"/>
      <c r="C139" s="332"/>
      <c r="D139" s="332"/>
      <c r="E139" s="332"/>
      <c r="F139" s="332"/>
      <c r="G139" s="332"/>
      <c r="H139" s="332"/>
      <c r="I139" s="332"/>
      <c r="J139" s="332"/>
      <c r="K139" s="332"/>
      <c r="L139" s="332"/>
      <c r="M139" s="332"/>
      <c r="N139" s="332"/>
      <c r="O139" s="332"/>
      <c r="P139" s="332"/>
      <c r="Q139" s="332"/>
    </row>
    <row r="140" spans="2:17" ht="13.5" hidden="1" customHeight="1">
      <c r="B140" s="332"/>
      <c r="C140" s="332"/>
      <c r="D140" s="332"/>
      <c r="E140" s="332"/>
      <c r="F140" s="332"/>
      <c r="G140" s="332"/>
      <c r="H140" s="332"/>
      <c r="I140" s="332"/>
      <c r="J140" s="332"/>
      <c r="K140" s="332"/>
      <c r="L140" s="332"/>
      <c r="M140" s="332"/>
      <c r="N140" s="332"/>
      <c r="O140" s="332"/>
      <c r="P140" s="332"/>
      <c r="Q140" s="332"/>
    </row>
    <row r="141" spans="2:17" ht="13.5" hidden="1" customHeight="1">
      <c r="B141" s="332"/>
      <c r="C141" s="332"/>
      <c r="D141" s="332"/>
      <c r="E141" s="332"/>
      <c r="F141" s="332"/>
      <c r="G141" s="332"/>
      <c r="H141" s="332"/>
      <c r="I141" s="332"/>
      <c r="J141" s="332"/>
      <c r="K141" s="332"/>
      <c r="L141" s="332"/>
      <c r="M141" s="332"/>
      <c r="N141" s="332"/>
      <c r="O141" s="332"/>
      <c r="P141" s="332"/>
      <c r="Q141" s="332"/>
    </row>
    <row r="142" spans="2:17" ht="13.5" hidden="1" customHeight="1">
      <c r="B142" s="332"/>
      <c r="C142" s="332"/>
      <c r="D142" s="332"/>
      <c r="E142" s="332"/>
      <c r="F142" s="332"/>
      <c r="G142" s="332"/>
      <c r="H142" s="332"/>
      <c r="I142" s="332"/>
      <c r="J142" s="332"/>
      <c r="K142" s="332"/>
      <c r="L142" s="332"/>
      <c r="M142" s="332"/>
      <c r="N142" s="332"/>
      <c r="O142" s="332"/>
      <c r="P142" s="332"/>
      <c r="Q142" s="332"/>
    </row>
    <row r="143" spans="2:17" ht="13.5" hidden="1" customHeight="1">
      <c r="B143" s="332"/>
      <c r="C143" s="332"/>
      <c r="D143" s="332"/>
      <c r="E143" s="332"/>
      <c r="F143" s="332"/>
      <c r="G143" s="332"/>
      <c r="H143" s="332"/>
      <c r="I143" s="332"/>
      <c r="J143" s="332"/>
      <c r="K143" s="332"/>
      <c r="L143" s="332"/>
      <c r="M143" s="332"/>
      <c r="N143" s="332"/>
      <c r="O143" s="332"/>
      <c r="P143" s="332"/>
      <c r="Q143" s="332"/>
    </row>
    <row r="144" spans="2:17" ht="13.5" hidden="1" customHeight="1">
      <c r="B144" s="332"/>
      <c r="C144" s="332"/>
      <c r="D144" s="332"/>
      <c r="E144" s="332"/>
      <c r="F144" s="332"/>
      <c r="G144" s="332"/>
      <c r="H144" s="332"/>
      <c r="I144" s="332"/>
      <c r="J144" s="332"/>
      <c r="K144" s="332"/>
      <c r="L144" s="332"/>
      <c r="M144" s="332"/>
      <c r="N144" s="332"/>
      <c r="O144" s="332"/>
      <c r="P144" s="332"/>
      <c r="Q144" s="332"/>
    </row>
    <row r="145" spans="2:17" ht="13.5" hidden="1" customHeight="1">
      <c r="B145" s="332"/>
      <c r="C145" s="332"/>
      <c r="D145" s="332"/>
      <c r="E145" s="332"/>
      <c r="F145" s="332"/>
      <c r="G145" s="332"/>
      <c r="H145" s="332"/>
      <c r="I145" s="332"/>
      <c r="J145" s="332"/>
      <c r="K145" s="332"/>
      <c r="L145" s="332"/>
      <c r="M145" s="332"/>
      <c r="N145" s="332"/>
      <c r="O145" s="332"/>
      <c r="P145" s="332"/>
      <c r="Q145" s="332"/>
    </row>
    <row r="146" spans="2:17" ht="13.5" hidden="1" customHeight="1">
      <c r="B146" s="332"/>
      <c r="C146" s="332"/>
      <c r="D146" s="332"/>
      <c r="E146" s="332"/>
      <c r="F146" s="332"/>
      <c r="G146" s="332"/>
      <c r="H146" s="332"/>
      <c r="I146" s="332"/>
      <c r="J146" s="332"/>
      <c r="K146" s="332"/>
      <c r="L146" s="332"/>
      <c r="M146" s="332"/>
      <c r="N146" s="332"/>
      <c r="O146" s="332"/>
      <c r="P146" s="332"/>
      <c r="Q146" s="332"/>
    </row>
    <row r="147" spans="2:17" ht="13.5" hidden="1" customHeight="1">
      <c r="B147" s="332"/>
      <c r="C147" s="332"/>
      <c r="D147" s="332"/>
      <c r="E147" s="332"/>
      <c r="F147" s="332"/>
      <c r="G147" s="332"/>
      <c r="H147" s="332"/>
      <c r="I147" s="332"/>
      <c r="J147" s="332"/>
      <c r="K147" s="332"/>
      <c r="L147" s="332"/>
      <c r="M147" s="332"/>
      <c r="N147" s="332"/>
      <c r="O147" s="332"/>
      <c r="P147" s="332"/>
      <c r="Q147" s="332"/>
    </row>
    <row r="148" spans="2:17" ht="13.5" hidden="1" customHeight="1">
      <c r="B148" s="332"/>
      <c r="C148" s="332"/>
      <c r="D148" s="332"/>
      <c r="E148" s="332"/>
      <c r="F148" s="332"/>
      <c r="G148" s="332"/>
      <c r="H148" s="332"/>
      <c r="I148" s="332"/>
      <c r="J148" s="332"/>
      <c r="K148" s="332"/>
      <c r="L148" s="332"/>
      <c r="M148" s="332"/>
      <c r="N148" s="332"/>
      <c r="O148" s="332"/>
      <c r="P148" s="332"/>
      <c r="Q148" s="332"/>
    </row>
    <row r="149" spans="2:17" ht="13.5" hidden="1" customHeight="1">
      <c r="B149" s="332"/>
      <c r="C149" s="332"/>
      <c r="D149" s="332"/>
      <c r="E149" s="332"/>
      <c r="F149" s="332"/>
      <c r="G149" s="332"/>
      <c r="H149" s="332"/>
      <c r="I149" s="332"/>
      <c r="J149" s="332"/>
      <c r="K149" s="332"/>
      <c r="L149" s="332"/>
      <c r="M149" s="332"/>
      <c r="N149" s="332"/>
      <c r="O149" s="332"/>
      <c r="P149" s="332"/>
      <c r="Q149" s="332"/>
    </row>
    <row r="150" spans="2:17" ht="13.5" hidden="1" customHeight="1">
      <c r="B150" s="332"/>
      <c r="C150" s="332"/>
      <c r="D150" s="332"/>
      <c r="E150" s="332"/>
      <c r="F150" s="332"/>
      <c r="G150" s="332"/>
      <c r="H150" s="332"/>
      <c r="I150" s="332"/>
      <c r="J150" s="332"/>
      <c r="K150" s="332"/>
      <c r="L150" s="332"/>
      <c r="M150" s="332"/>
      <c r="N150" s="332"/>
      <c r="O150" s="332"/>
      <c r="P150" s="332"/>
      <c r="Q150" s="332"/>
    </row>
    <row r="151" spans="2:17" ht="13.5" hidden="1" customHeight="1">
      <c r="B151" s="332"/>
      <c r="C151" s="332"/>
      <c r="D151" s="332"/>
      <c r="E151" s="332"/>
      <c r="F151" s="332"/>
      <c r="G151" s="332"/>
      <c r="H151" s="332"/>
      <c r="I151" s="332"/>
      <c r="J151" s="332"/>
      <c r="K151" s="332"/>
      <c r="L151" s="332"/>
      <c r="M151" s="332"/>
      <c r="N151" s="332"/>
      <c r="O151" s="332"/>
      <c r="P151" s="332"/>
      <c r="Q151" s="332"/>
    </row>
    <row r="152" spans="2:17" ht="13.5" hidden="1" customHeight="1">
      <c r="B152" s="332"/>
      <c r="C152" s="332"/>
      <c r="D152" s="332"/>
      <c r="E152" s="332"/>
      <c r="F152" s="332"/>
      <c r="G152" s="332"/>
      <c r="H152" s="332"/>
      <c r="I152" s="332"/>
      <c r="J152" s="332"/>
      <c r="K152" s="332"/>
      <c r="L152" s="332"/>
      <c r="M152" s="332"/>
      <c r="N152" s="332"/>
      <c r="O152" s="332"/>
      <c r="P152" s="332"/>
      <c r="Q152" s="332"/>
    </row>
    <row r="153" spans="2:17" ht="13.5" hidden="1" customHeight="1">
      <c r="B153" s="332"/>
      <c r="C153" s="332"/>
      <c r="D153" s="332"/>
      <c r="E153" s="332"/>
      <c r="F153" s="332"/>
      <c r="G153" s="332"/>
      <c r="H153" s="332"/>
      <c r="I153" s="332"/>
      <c r="J153" s="332"/>
      <c r="K153" s="332"/>
      <c r="L153" s="332"/>
      <c r="M153" s="332"/>
      <c r="N153" s="332"/>
      <c r="O153" s="332"/>
      <c r="P153" s="332"/>
      <c r="Q153" s="332"/>
    </row>
    <row r="154" spans="2:17" ht="13.5" hidden="1" customHeight="1">
      <c r="B154" s="332"/>
      <c r="C154" s="332"/>
      <c r="D154" s="332"/>
      <c r="E154" s="332"/>
      <c r="F154" s="332"/>
      <c r="G154" s="332"/>
      <c r="H154" s="332"/>
      <c r="I154" s="332"/>
      <c r="J154" s="332"/>
      <c r="K154" s="332"/>
      <c r="L154" s="332"/>
      <c r="M154" s="332"/>
      <c r="N154" s="332"/>
      <c r="O154" s="332"/>
      <c r="P154" s="332"/>
      <c r="Q154" s="332"/>
    </row>
    <row r="155" spans="2:17" ht="13.5" hidden="1" customHeight="1">
      <c r="B155" s="332"/>
      <c r="C155" s="332"/>
      <c r="D155" s="332"/>
      <c r="E155" s="332"/>
      <c r="F155" s="332"/>
      <c r="G155" s="332"/>
      <c r="H155" s="332"/>
      <c r="I155" s="332"/>
      <c r="J155" s="332"/>
      <c r="K155" s="332"/>
      <c r="L155" s="332"/>
      <c r="M155" s="332"/>
      <c r="N155" s="332"/>
      <c r="O155" s="332"/>
      <c r="P155" s="332"/>
      <c r="Q155" s="332"/>
    </row>
    <row r="156" spans="2:17" ht="13.5" hidden="1" customHeight="1">
      <c r="B156" s="332"/>
      <c r="C156" s="332"/>
      <c r="D156" s="332"/>
      <c r="E156" s="332"/>
      <c r="F156" s="332"/>
      <c r="G156" s="332"/>
      <c r="H156" s="332"/>
      <c r="I156" s="332"/>
      <c r="J156" s="332"/>
      <c r="K156" s="332"/>
      <c r="L156" s="332"/>
      <c r="M156" s="332"/>
      <c r="N156" s="332"/>
      <c r="O156" s="332"/>
      <c r="P156" s="332"/>
      <c r="Q156" s="332"/>
    </row>
    <row r="157" spans="2:17" ht="13.5" hidden="1" customHeight="1">
      <c r="B157" s="332"/>
      <c r="C157" s="332"/>
      <c r="D157" s="332"/>
      <c r="E157" s="332"/>
      <c r="F157" s="332"/>
      <c r="G157" s="332"/>
      <c r="H157" s="332"/>
      <c r="I157" s="332"/>
      <c r="J157" s="332"/>
      <c r="K157" s="332"/>
      <c r="L157" s="332"/>
      <c r="M157" s="332"/>
      <c r="N157" s="332"/>
      <c r="O157" s="332"/>
      <c r="P157" s="332"/>
      <c r="Q157" s="332"/>
    </row>
    <row r="158" spans="2:17" ht="13.5" hidden="1" customHeight="1">
      <c r="B158" s="332"/>
      <c r="C158" s="332"/>
      <c r="D158" s="332"/>
      <c r="E158" s="332"/>
      <c r="F158" s="332"/>
      <c r="G158" s="332"/>
      <c r="H158" s="332"/>
      <c r="I158" s="332"/>
      <c r="J158" s="332"/>
      <c r="K158" s="332"/>
      <c r="L158" s="332"/>
      <c r="M158" s="332"/>
      <c r="N158" s="332"/>
      <c r="O158" s="332"/>
      <c r="P158" s="332"/>
      <c r="Q158" s="332"/>
    </row>
    <row r="159" spans="2:17" ht="13.5" hidden="1" customHeight="1">
      <c r="B159" s="332"/>
      <c r="C159" s="332"/>
      <c r="D159" s="332"/>
      <c r="E159" s="332"/>
      <c r="F159" s="332"/>
      <c r="G159" s="332"/>
      <c r="H159" s="332"/>
      <c r="I159" s="332"/>
      <c r="J159" s="332"/>
      <c r="K159" s="332"/>
      <c r="L159" s="332"/>
      <c r="M159" s="332"/>
      <c r="N159" s="332"/>
      <c r="O159" s="332"/>
      <c r="P159" s="332"/>
      <c r="Q159" s="332"/>
    </row>
    <row r="160" spans="2:17" ht="13.5" hidden="1" customHeight="1">
      <c r="B160" s="332"/>
      <c r="C160" s="332"/>
      <c r="D160" s="332"/>
      <c r="E160" s="332"/>
      <c r="F160" s="332"/>
      <c r="G160" s="332"/>
      <c r="H160" s="332"/>
      <c r="I160" s="332"/>
      <c r="J160" s="332"/>
      <c r="K160" s="332"/>
      <c r="L160" s="332"/>
      <c r="M160" s="332"/>
      <c r="N160" s="332"/>
      <c r="O160" s="332"/>
      <c r="P160" s="332"/>
      <c r="Q160" s="332"/>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44" zoomScaleNormal="44" zoomScaleSheetLayoutView="70" workbookViewId="0"/>
  </sheetViews>
  <sheetFormatPr defaultColWidth="0" defaultRowHeight="13.5" customHeight="1" zeroHeight="1"/>
  <cols>
    <col min="1" max="1" width="9.125" style="202" customWidth="1"/>
    <col min="2" max="16" width="9" style="202" customWidth="1"/>
    <col min="17" max="17" width="9.125" style="202" customWidth="1"/>
    <col min="18" max="18" width="9.125" style="202" bestFit="1" customWidth="1"/>
    <col min="19" max="34" width="9" style="202" customWidth="1"/>
    <col min="35" max="16384" width="9" style="201" hidden="1"/>
  </cols>
  <sheetData>
    <row r="1" spans="2:34" ht="13.5" customHeight="1">
      <c r="B1" s="201"/>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row>
    <row r="2" spans="2:34">
      <c r="S2" s="201"/>
      <c r="AH2" s="201"/>
    </row>
    <row r="3" spans="2:34">
      <c r="C3" s="201"/>
      <c r="D3" s="201"/>
      <c r="E3" s="201"/>
      <c r="F3" s="201"/>
      <c r="G3" s="201"/>
      <c r="H3" s="201"/>
      <c r="I3" s="201"/>
      <c r="J3" s="201"/>
      <c r="K3" s="201"/>
      <c r="L3" s="201"/>
      <c r="M3" s="201"/>
      <c r="N3" s="201"/>
      <c r="O3" s="201"/>
      <c r="P3" s="201"/>
      <c r="Q3" s="201"/>
      <c r="R3" s="201"/>
      <c r="S3" s="201"/>
      <c r="U3" s="201"/>
      <c r="V3" s="201"/>
      <c r="W3" s="201"/>
      <c r="X3" s="201"/>
      <c r="Y3" s="201"/>
      <c r="Z3" s="201"/>
      <c r="AA3" s="201"/>
      <c r="AB3" s="201"/>
      <c r="AC3" s="201"/>
      <c r="AD3" s="201"/>
      <c r="AE3" s="201"/>
      <c r="AF3" s="201"/>
      <c r="AG3" s="201"/>
      <c r="AH3" s="201"/>
    </row>
    <row r="4" spans="2:34"/>
    <row r="5" spans="2:34"/>
    <row r="6" spans="2:34"/>
    <row r="7" spans="2:34"/>
    <row r="8" spans="2:34"/>
    <row r="9" spans="2:34">
      <c r="AH9" s="201"/>
    </row>
    <row r="10" spans="2:34"/>
    <row r="11" spans="2:34"/>
    <row r="12" spans="2:34"/>
    <row r="13" spans="2:34"/>
    <row r="14" spans="2:34"/>
    <row r="15" spans="2:34"/>
    <row r="16" spans="2:34"/>
    <row r="17" spans="12:34">
      <c r="AH17" s="201"/>
    </row>
    <row r="18" spans="12:34"/>
    <row r="19" spans="12:34"/>
    <row r="20" spans="12:34">
      <c r="AH20" s="201"/>
    </row>
    <row r="21" spans="12:34">
      <c r="AH21" s="201"/>
    </row>
    <row r="22" spans="12:34"/>
    <row r="23" spans="12:34"/>
    <row r="24" spans="12:34">
      <c r="Q24" s="201"/>
    </row>
    <row r="25" spans="12:34"/>
    <row r="26" spans="12:34"/>
    <row r="27" spans="12:34"/>
    <row r="28" spans="12:34">
      <c r="O28" s="201"/>
      <c r="T28" s="201"/>
      <c r="AH28" s="201"/>
    </row>
    <row r="29" spans="12:34"/>
    <row r="30" spans="12:34"/>
    <row r="31" spans="12:34">
      <c r="Q31" s="201"/>
    </row>
    <row r="32" spans="12:34">
      <c r="L32" s="201"/>
    </row>
    <row r="33" spans="2:34">
      <c r="C33" s="201"/>
      <c r="E33" s="201"/>
      <c r="G33" s="201"/>
      <c r="I33" s="201"/>
      <c r="X33" s="201"/>
    </row>
    <row r="34" spans="2:34">
      <c r="B34" s="201"/>
      <c r="P34" s="201"/>
      <c r="R34" s="201"/>
      <c r="T34" s="201"/>
    </row>
    <row r="35" spans="2:34">
      <c r="D35" s="201"/>
      <c r="W35" s="201"/>
      <c r="AC35" s="201"/>
      <c r="AD35" s="201"/>
      <c r="AE35" s="201"/>
      <c r="AF35" s="201"/>
      <c r="AG35" s="201"/>
      <c r="AH35" s="201"/>
    </row>
    <row r="36" spans="2:34">
      <c r="H36" s="201"/>
      <c r="J36" s="201"/>
      <c r="K36" s="201"/>
      <c r="M36" s="201"/>
      <c r="Y36" s="201"/>
      <c r="Z36" s="201"/>
      <c r="AA36" s="201"/>
      <c r="AB36" s="201"/>
      <c r="AC36" s="201"/>
      <c r="AD36" s="201"/>
      <c r="AE36" s="201"/>
      <c r="AF36" s="201"/>
      <c r="AG36" s="201"/>
      <c r="AH36" s="201"/>
    </row>
    <row r="37" spans="2:34">
      <c r="AH37" s="201"/>
    </row>
    <row r="38" spans="2:34">
      <c r="AG38" s="201"/>
      <c r="AH38" s="201"/>
    </row>
    <row r="39" spans="2:34"/>
    <row r="40" spans="2:34">
      <c r="X40" s="201"/>
    </row>
    <row r="41" spans="2:34">
      <c r="R41" s="201"/>
    </row>
    <row r="42" spans="2:34">
      <c r="W42" s="201"/>
    </row>
    <row r="43" spans="2:34">
      <c r="Y43" s="201"/>
      <c r="Z43" s="201"/>
      <c r="AA43" s="201"/>
      <c r="AB43" s="201"/>
      <c r="AC43" s="201"/>
      <c r="AD43" s="201"/>
      <c r="AE43" s="201"/>
      <c r="AF43" s="201"/>
      <c r="AG43" s="201"/>
      <c r="AH43" s="201"/>
    </row>
    <row r="44" spans="2:34">
      <c r="AH44" s="201"/>
    </row>
    <row r="45" spans="2:34">
      <c r="X45" s="201"/>
    </row>
    <row r="46" spans="2:34"/>
    <row r="47" spans="2:34"/>
    <row r="48" spans="2:34">
      <c r="W48" s="201"/>
      <c r="Y48" s="201"/>
      <c r="Z48" s="201"/>
      <c r="AA48" s="201"/>
      <c r="AB48" s="201"/>
      <c r="AC48" s="201"/>
      <c r="AD48" s="201"/>
      <c r="AE48" s="201"/>
      <c r="AF48" s="201"/>
      <c r="AG48" s="201"/>
      <c r="AH48" s="201"/>
    </row>
    <row r="49" spans="28:34"/>
    <row r="50" spans="28:34">
      <c r="AE50" s="201"/>
      <c r="AF50" s="201"/>
      <c r="AG50" s="201"/>
      <c r="AH50" s="201"/>
    </row>
    <row r="51" spans="28:34">
      <c r="AC51" s="201"/>
      <c r="AD51" s="201"/>
      <c r="AE51" s="201"/>
      <c r="AF51" s="201"/>
      <c r="AG51" s="201"/>
      <c r="AH51" s="201"/>
    </row>
    <row r="52" spans="28:34"/>
    <row r="53" spans="28:34">
      <c r="AF53" s="201"/>
      <c r="AG53" s="201"/>
      <c r="AH53" s="201"/>
    </row>
    <row r="54" spans="28:34">
      <c r="AH54" s="201"/>
    </row>
    <row r="55" spans="28:34"/>
    <row r="56" spans="28:34">
      <c r="AB56" s="201"/>
      <c r="AC56" s="201"/>
      <c r="AD56" s="201"/>
      <c r="AE56" s="201"/>
      <c r="AF56" s="201"/>
      <c r="AG56" s="201"/>
      <c r="AH56" s="201"/>
    </row>
    <row r="57" spans="28:34">
      <c r="AH57" s="201"/>
    </row>
    <row r="58" spans="28:34">
      <c r="AH58" s="201"/>
    </row>
    <row r="59" spans="28:34"/>
    <row r="60" spans="28:34"/>
    <row r="61" spans="28:34"/>
    <row r="62" spans="28:34"/>
    <row r="63" spans="28:34">
      <c r="AH63" s="201"/>
    </row>
    <row r="64" spans="28:34">
      <c r="AG64" s="201"/>
      <c r="AH64" s="201"/>
    </row>
    <row r="65" spans="28:34"/>
    <row r="66" spans="28:34"/>
    <row r="67" spans="28:34"/>
    <row r="68" spans="28:34">
      <c r="AB68" s="201"/>
      <c r="AC68" s="201"/>
      <c r="AD68" s="201"/>
      <c r="AE68" s="201"/>
      <c r="AF68" s="201"/>
      <c r="AG68" s="201"/>
      <c r="AH68" s="201"/>
    </row>
    <row r="69" spans="28:34">
      <c r="AF69" s="201"/>
      <c r="AG69" s="201"/>
      <c r="AH69" s="201"/>
    </row>
    <row r="70" spans="28:34"/>
    <row r="71" spans="28:34"/>
    <row r="72" spans="28:34"/>
    <row r="73" spans="28:34"/>
    <row r="74" spans="28:34"/>
    <row r="75" spans="28:34">
      <c r="AH75" s="201"/>
    </row>
    <row r="76" spans="28:34">
      <c r="AF76" s="201"/>
      <c r="AG76" s="201"/>
      <c r="AH76" s="201"/>
    </row>
    <row r="77" spans="28:34">
      <c r="AG77" s="201"/>
      <c r="AH77" s="201"/>
    </row>
    <row r="78" spans="28:34"/>
    <row r="79" spans="28:34"/>
    <row r="80" spans="28:34"/>
    <row r="81" spans="25:34"/>
    <row r="82" spans="25:34">
      <c r="Y82" s="201"/>
    </row>
    <row r="83" spans="25:34">
      <c r="Y83" s="201"/>
      <c r="Z83" s="201"/>
      <c r="AA83" s="201"/>
      <c r="AB83" s="201"/>
      <c r="AC83" s="201"/>
      <c r="AD83" s="201"/>
      <c r="AE83" s="201"/>
      <c r="AF83" s="201"/>
      <c r="AG83" s="201"/>
      <c r="AH83" s="201"/>
    </row>
    <row r="84" spans="25:34"/>
    <row r="85" spans="25:34"/>
    <row r="86" spans="25:34"/>
    <row r="87" spans="25:34"/>
    <row r="88" spans="25:34">
      <c r="AH88" s="201"/>
    </row>
    <row r="89" spans="25:34"/>
    <row r="90" spans="25:34"/>
    <row r="91" spans="25:34"/>
    <row r="92" spans="25:34" ht="13.5" customHeight="1"/>
    <row r="93" spans="25:34" ht="13.5" customHeight="1"/>
    <row r="94" spans="25:34" ht="13.5" customHeight="1">
      <c r="AF94" s="201"/>
      <c r="AG94" s="201"/>
      <c r="AH94" s="201"/>
    </row>
    <row r="95" spans="25:34" ht="13.5" customHeight="1">
      <c r="AH95" s="201"/>
    </row>
    <row r="96" spans="25:34" ht="13.5" customHeight="1"/>
    <row r="97" spans="33:34" ht="13.5" customHeight="1"/>
    <row r="98" spans="33:34" ht="13.5" customHeight="1"/>
    <row r="99" spans="33:34" ht="13.5" customHeight="1"/>
    <row r="100" spans="33:34" ht="13.5" customHeight="1"/>
    <row r="101" spans="33:34" ht="13.5" customHeight="1">
      <c r="AH101" s="201"/>
    </row>
    <row r="102" spans="33:34" ht="13.5" customHeight="1"/>
    <row r="103" spans="33:34" ht="13.5" customHeight="1"/>
    <row r="104" spans="33:34" ht="13.5" customHeight="1">
      <c r="AG104" s="201"/>
      <c r="AH104" s="20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01"/>
    </row>
    <row r="117" spans="34:34" ht="13.5" customHeight="1"/>
    <row r="118" spans="34:34" ht="13.5" customHeight="1"/>
    <row r="119" spans="34:34" ht="13.5" customHeight="1"/>
    <row r="120" spans="34:34" ht="13.5" customHeight="1">
      <c r="AH120" s="201"/>
    </row>
    <row r="121" spans="34:34" ht="13.5" customHeight="1">
      <c r="AH121" s="20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3" zoomScaleNormal="73" zoomScaleSheetLayoutView="55" workbookViewId="0"/>
  </sheetViews>
  <sheetFormatPr defaultColWidth="0" defaultRowHeight="13.5" customHeight="1" zeroHeight="1"/>
  <cols>
    <col min="1" max="1" width="9.125" style="202" customWidth="1"/>
    <col min="2" max="16" width="9" style="202" customWidth="1"/>
    <col min="17" max="17" width="9.125" style="202" customWidth="1"/>
    <col min="18" max="18" width="9.125" style="202" bestFit="1" customWidth="1"/>
    <col min="19" max="34" width="9" style="202" customWidth="1"/>
    <col min="35" max="16384" width="9" style="201" hidden="1"/>
  </cols>
  <sheetData>
    <row r="1" spans="2:34" ht="13.5" customHeight="1">
      <c r="B1" s="201"/>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row>
    <row r="2" spans="2:34">
      <c r="S2" s="201"/>
      <c r="AH2" s="201"/>
    </row>
    <row r="3" spans="2:34">
      <c r="C3" s="201"/>
      <c r="D3" s="201"/>
      <c r="E3" s="201"/>
      <c r="F3" s="201"/>
      <c r="G3" s="201"/>
      <c r="H3" s="201"/>
      <c r="I3" s="201"/>
      <c r="J3" s="201"/>
      <c r="K3" s="201"/>
      <c r="L3" s="201"/>
      <c r="M3" s="201"/>
      <c r="N3" s="201"/>
      <c r="O3" s="201"/>
      <c r="P3" s="201"/>
      <c r="Q3" s="201"/>
      <c r="R3" s="201"/>
      <c r="S3" s="201"/>
      <c r="U3" s="201"/>
      <c r="V3" s="201"/>
      <c r="W3" s="201"/>
      <c r="X3" s="201"/>
      <c r="Y3" s="201"/>
      <c r="Z3" s="201"/>
      <c r="AA3" s="201"/>
      <c r="AB3" s="201"/>
      <c r="AC3" s="201"/>
      <c r="AD3" s="201"/>
      <c r="AE3" s="201"/>
      <c r="AF3" s="201"/>
      <c r="AG3" s="201"/>
      <c r="AH3" s="201"/>
    </row>
    <row r="4" spans="2:34"/>
    <row r="5" spans="2:34"/>
    <row r="6" spans="2:34"/>
    <row r="7" spans="2:34"/>
    <row r="8" spans="2:34"/>
    <row r="9" spans="2:34">
      <c r="AH9" s="201"/>
    </row>
    <row r="10" spans="2:34"/>
    <row r="11" spans="2:34"/>
    <row r="12" spans="2:34"/>
    <row r="13" spans="2:34"/>
    <row r="14" spans="2:34"/>
    <row r="15" spans="2:34"/>
    <row r="16" spans="2:34"/>
    <row r="17" spans="12:34">
      <c r="AH17" s="201"/>
    </row>
    <row r="18" spans="12:34"/>
    <row r="19" spans="12:34"/>
    <row r="20" spans="12:34">
      <c r="AH20" s="201"/>
    </row>
    <row r="21" spans="12:34">
      <c r="AH21" s="201"/>
    </row>
    <row r="22" spans="12:34"/>
    <row r="23" spans="12:34"/>
    <row r="24" spans="12:34">
      <c r="Q24" s="201"/>
    </row>
    <row r="25" spans="12:34"/>
    <row r="26" spans="12:34"/>
    <row r="27" spans="12:34"/>
    <row r="28" spans="12:34">
      <c r="O28" s="201"/>
      <c r="T28" s="201"/>
      <c r="AH28" s="201"/>
    </row>
    <row r="29" spans="12:34"/>
    <row r="30" spans="12:34"/>
    <row r="31" spans="12:34">
      <c r="Q31" s="201"/>
    </row>
    <row r="32" spans="12:34">
      <c r="L32" s="201"/>
    </row>
    <row r="33" spans="2:34">
      <c r="C33" s="201"/>
      <c r="E33" s="201"/>
      <c r="G33" s="201"/>
      <c r="I33" s="201"/>
      <c r="X33" s="201"/>
    </row>
    <row r="34" spans="2:34">
      <c r="B34" s="201"/>
      <c r="P34" s="201"/>
      <c r="R34" s="201"/>
      <c r="T34" s="201"/>
    </row>
    <row r="35" spans="2:34">
      <c r="D35" s="201"/>
      <c r="W35" s="201"/>
      <c r="AC35" s="201"/>
      <c r="AD35" s="201"/>
      <c r="AE35" s="201"/>
      <c r="AF35" s="201"/>
      <c r="AG35" s="201"/>
      <c r="AH35" s="201"/>
    </row>
    <row r="36" spans="2:34">
      <c r="H36" s="201"/>
      <c r="J36" s="201"/>
      <c r="K36" s="201"/>
      <c r="M36" s="201"/>
      <c r="Y36" s="201"/>
      <c r="Z36" s="201"/>
      <c r="AA36" s="201"/>
      <c r="AB36" s="201"/>
      <c r="AC36" s="201"/>
      <c r="AD36" s="201"/>
      <c r="AE36" s="201"/>
      <c r="AF36" s="201"/>
      <c r="AG36" s="201"/>
      <c r="AH36" s="201"/>
    </row>
    <row r="37" spans="2:34">
      <c r="AH37" s="201"/>
    </row>
    <row r="38" spans="2:34">
      <c r="AG38" s="201"/>
      <c r="AH38" s="201"/>
    </row>
    <row r="39" spans="2:34"/>
    <row r="40" spans="2:34">
      <c r="X40" s="201"/>
    </row>
    <row r="41" spans="2:34">
      <c r="R41" s="201"/>
    </row>
    <row r="42" spans="2:34">
      <c r="W42" s="201"/>
    </row>
    <row r="43" spans="2:34">
      <c r="Y43" s="201"/>
      <c r="Z43" s="201"/>
      <c r="AA43" s="201"/>
      <c r="AB43" s="201"/>
      <c r="AC43" s="201"/>
      <c r="AD43" s="201"/>
      <c r="AE43" s="201"/>
      <c r="AF43" s="201"/>
      <c r="AG43" s="201"/>
      <c r="AH43" s="201"/>
    </row>
    <row r="44" spans="2:34">
      <c r="AH44" s="201"/>
    </row>
    <row r="45" spans="2:34">
      <c r="X45" s="201"/>
    </row>
    <row r="46" spans="2:34"/>
    <row r="47" spans="2:34"/>
    <row r="48" spans="2:34">
      <c r="W48" s="201"/>
      <c r="Y48" s="201"/>
      <c r="Z48" s="201"/>
      <c r="AA48" s="201"/>
      <c r="AB48" s="201"/>
      <c r="AC48" s="201"/>
      <c r="AD48" s="201"/>
      <c r="AE48" s="201"/>
      <c r="AF48" s="201"/>
      <c r="AG48" s="201"/>
      <c r="AH48" s="201"/>
    </row>
    <row r="49" spans="28:34"/>
    <row r="50" spans="28:34">
      <c r="AE50" s="201"/>
      <c r="AF50" s="201"/>
      <c r="AG50" s="201"/>
      <c r="AH50" s="201"/>
    </row>
    <row r="51" spans="28:34">
      <c r="AC51" s="201"/>
      <c r="AD51" s="201"/>
      <c r="AE51" s="201"/>
      <c r="AF51" s="201"/>
      <c r="AG51" s="201"/>
      <c r="AH51" s="201"/>
    </row>
    <row r="52" spans="28:34"/>
    <row r="53" spans="28:34">
      <c r="AF53" s="201"/>
      <c r="AG53" s="201"/>
      <c r="AH53" s="201"/>
    </row>
    <row r="54" spans="28:34">
      <c r="AH54" s="201"/>
    </row>
    <row r="55" spans="28:34"/>
    <row r="56" spans="28:34">
      <c r="AB56" s="201"/>
      <c r="AC56" s="201"/>
      <c r="AD56" s="201"/>
      <c r="AE56" s="201"/>
      <c r="AF56" s="201"/>
      <c r="AG56" s="201"/>
      <c r="AH56" s="201"/>
    </row>
    <row r="57" spans="28:34">
      <c r="AH57" s="201"/>
    </row>
    <row r="58" spans="28:34">
      <c r="AH58" s="201"/>
    </row>
    <row r="59" spans="28:34">
      <c r="AG59" s="201"/>
      <c r="AH59" s="201"/>
    </row>
    <row r="60" spans="28:34"/>
    <row r="61" spans="28:34"/>
    <row r="62" spans="28:34"/>
    <row r="63" spans="28:34">
      <c r="AH63" s="201"/>
    </row>
    <row r="64" spans="28:34">
      <c r="AG64" s="201"/>
      <c r="AH64" s="201"/>
    </row>
    <row r="65" spans="28:34"/>
    <row r="66" spans="28:34"/>
    <row r="67" spans="28:34"/>
    <row r="68" spans="28:34">
      <c r="AB68" s="201"/>
      <c r="AC68" s="201"/>
      <c r="AD68" s="201"/>
      <c r="AE68" s="201"/>
      <c r="AF68" s="201"/>
      <c r="AG68" s="201"/>
      <c r="AH68" s="201"/>
    </row>
    <row r="69" spans="28:34">
      <c r="AF69" s="201"/>
      <c r="AG69" s="201"/>
      <c r="AH69" s="201"/>
    </row>
    <row r="70" spans="28:34"/>
    <row r="71" spans="28:34"/>
    <row r="72" spans="28:34"/>
    <row r="73" spans="28:34"/>
    <row r="74" spans="28:34"/>
    <row r="75" spans="28:34">
      <c r="AH75" s="201"/>
    </row>
    <row r="76" spans="28:34">
      <c r="AF76" s="201"/>
      <c r="AG76" s="201"/>
      <c r="AH76" s="201"/>
    </row>
    <row r="77" spans="28:34">
      <c r="AG77" s="201"/>
      <c r="AH77" s="201"/>
    </row>
    <row r="78" spans="28:34"/>
    <row r="79" spans="28:34"/>
    <row r="80" spans="28:34"/>
    <row r="81" spans="25:34"/>
    <row r="82" spans="25:34">
      <c r="Y82" s="201"/>
    </row>
    <row r="83" spans="25:34">
      <c r="Y83" s="201"/>
      <c r="Z83" s="201"/>
      <c r="AA83" s="201"/>
      <c r="AB83" s="201"/>
      <c r="AC83" s="201"/>
      <c r="AD83" s="201"/>
      <c r="AE83" s="201"/>
      <c r="AF83" s="201"/>
      <c r="AG83" s="201"/>
      <c r="AH83" s="201"/>
    </row>
    <row r="84" spans="25:34"/>
    <row r="85" spans="25:34"/>
    <row r="86" spans="25:34"/>
    <row r="87" spans="25:34"/>
    <row r="88" spans="25:34">
      <c r="AH88" s="201"/>
    </row>
    <row r="89" spans="25:34"/>
    <row r="90" spans="25:34"/>
    <row r="91" spans="25:34"/>
    <row r="92" spans="25:34" ht="13.5" customHeight="1"/>
    <row r="93" spans="25:34" ht="13.5" customHeight="1"/>
    <row r="94" spans="25:34" ht="13.5" customHeight="1">
      <c r="AF94" s="201"/>
      <c r="AG94" s="201"/>
      <c r="AH94" s="201"/>
    </row>
    <row r="95" spans="25:34" ht="13.5" customHeight="1">
      <c r="AH95" s="201"/>
    </row>
    <row r="96" spans="25:34" ht="13.5" customHeight="1"/>
    <row r="97" spans="33:34" ht="13.5" customHeight="1"/>
    <row r="98" spans="33:34" ht="13.5" customHeight="1"/>
    <row r="99" spans="33:34" ht="13.5" customHeight="1"/>
    <row r="100" spans="33:34" ht="13.5" customHeight="1"/>
    <row r="101" spans="33:34" ht="13.5" customHeight="1">
      <c r="AH101" s="201"/>
    </row>
    <row r="102" spans="33:34" ht="13.5" customHeight="1"/>
    <row r="103" spans="33:34" ht="13.5" customHeight="1"/>
    <row r="104" spans="33:34" ht="13.5" customHeight="1">
      <c r="AG104" s="201"/>
      <c r="AH104" s="20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01"/>
    </row>
    <row r="117" spans="34:34" ht="13.5" customHeight="1"/>
    <row r="118" spans="34:34" ht="13.5" customHeight="1"/>
    <row r="119" spans="34:34" ht="13.5" customHeight="1"/>
    <row r="120" spans="34:34" ht="13.5" customHeight="1">
      <c r="AH120" s="201"/>
    </row>
    <row r="121" spans="34:34" ht="13.5" customHeight="1">
      <c r="AH121" s="20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525</v>
      </c>
      <c r="G2" s="113"/>
      <c r="H2" s="114"/>
    </row>
    <row r="3" spans="1:8">
      <c r="A3" s="110" t="s">
        <v>518</v>
      </c>
      <c r="B3" s="115"/>
      <c r="C3" s="116"/>
      <c r="D3" s="117">
        <v>46580</v>
      </c>
      <c r="E3" s="118"/>
      <c r="F3" s="119">
        <v>39052</v>
      </c>
      <c r="G3" s="120"/>
      <c r="H3" s="121"/>
    </row>
    <row r="4" spans="1:8">
      <c r="A4" s="122"/>
      <c r="B4" s="123"/>
      <c r="C4" s="124"/>
      <c r="D4" s="125">
        <v>32837</v>
      </c>
      <c r="E4" s="126"/>
      <c r="F4" s="127">
        <v>21186</v>
      </c>
      <c r="G4" s="128"/>
      <c r="H4" s="129"/>
    </row>
    <row r="5" spans="1:8">
      <c r="A5" s="110" t="s">
        <v>520</v>
      </c>
      <c r="B5" s="115"/>
      <c r="C5" s="116"/>
      <c r="D5" s="117">
        <v>38536</v>
      </c>
      <c r="E5" s="118"/>
      <c r="F5" s="119">
        <v>41235</v>
      </c>
      <c r="G5" s="120"/>
      <c r="H5" s="121"/>
    </row>
    <row r="6" spans="1:8">
      <c r="A6" s="122"/>
      <c r="B6" s="123"/>
      <c r="C6" s="124"/>
      <c r="D6" s="125">
        <v>21481</v>
      </c>
      <c r="E6" s="126"/>
      <c r="F6" s="127">
        <v>22086</v>
      </c>
      <c r="G6" s="128"/>
      <c r="H6" s="129"/>
    </row>
    <row r="7" spans="1:8">
      <c r="A7" s="110" t="s">
        <v>521</v>
      </c>
      <c r="B7" s="115"/>
      <c r="C7" s="116"/>
      <c r="D7" s="117">
        <v>69096</v>
      </c>
      <c r="E7" s="118"/>
      <c r="F7" s="119">
        <v>41862</v>
      </c>
      <c r="G7" s="120"/>
      <c r="H7" s="121"/>
    </row>
    <row r="8" spans="1:8">
      <c r="A8" s="122"/>
      <c r="B8" s="123"/>
      <c r="C8" s="124"/>
      <c r="D8" s="125">
        <v>39627</v>
      </c>
      <c r="E8" s="126"/>
      <c r="F8" s="127">
        <v>23710</v>
      </c>
      <c r="G8" s="128"/>
      <c r="H8" s="129"/>
    </row>
    <row r="9" spans="1:8">
      <c r="A9" s="110" t="s">
        <v>522</v>
      </c>
      <c r="B9" s="115"/>
      <c r="C9" s="116"/>
      <c r="D9" s="117">
        <v>81777</v>
      </c>
      <c r="E9" s="118"/>
      <c r="F9" s="119">
        <v>43554</v>
      </c>
      <c r="G9" s="120"/>
      <c r="H9" s="121"/>
    </row>
    <row r="10" spans="1:8">
      <c r="A10" s="122"/>
      <c r="B10" s="123"/>
      <c r="C10" s="124"/>
      <c r="D10" s="125">
        <v>60236</v>
      </c>
      <c r="E10" s="126"/>
      <c r="F10" s="127">
        <v>24811</v>
      </c>
      <c r="G10" s="128"/>
      <c r="H10" s="129"/>
    </row>
    <row r="11" spans="1:8">
      <c r="A11" s="110" t="s">
        <v>523</v>
      </c>
      <c r="B11" s="115"/>
      <c r="C11" s="116"/>
      <c r="D11" s="117">
        <v>32990</v>
      </c>
      <c r="E11" s="118"/>
      <c r="F11" s="119">
        <v>46395</v>
      </c>
      <c r="G11" s="120"/>
      <c r="H11" s="121"/>
    </row>
    <row r="12" spans="1:8">
      <c r="A12" s="122"/>
      <c r="B12" s="123"/>
      <c r="C12" s="130"/>
      <c r="D12" s="125">
        <v>22553</v>
      </c>
      <c r="E12" s="126"/>
      <c r="F12" s="127">
        <v>26304</v>
      </c>
      <c r="G12" s="128"/>
      <c r="H12" s="129"/>
    </row>
    <row r="13" spans="1:8">
      <c r="A13" s="110"/>
      <c r="B13" s="115"/>
      <c r="C13" s="131"/>
      <c r="D13" s="132">
        <v>53796</v>
      </c>
      <c r="E13" s="133"/>
      <c r="F13" s="134">
        <v>42420</v>
      </c>
      <c r="G13" s="135"/>
      <c r="H13" s="121"/>
    </row>
    <row r="14" spans="1:8">
      <c r="A14" s="122"/>
      <c r="B14" s="123"/>
      <c r="C14" s="124"/>
      <c r="D14" s="125">
        <v>35347</v>
      </c>
      <c r="E14" s="126"/>
      <c r="F14" s="127">
        <v>23619</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2.61</v>
      </c>
      <c r="C19" s="136">
        <f>ROUND(VALUE(SUBSTITUTE(実質収支比率等に係る経年分析!G$48,"▲","-")),2)</f>
        <v>4.05</v>
      </c>
      <c r="D19" s="136">
        <f>ROUND(VALUE(SUBSTITUTE(実質収支比率等に係る経年分析!H$48,"▲","-")),2)</f>
        <v>2.46</v>
      </c>
      <c r="E19" s="136">
        <f>ROUND(VALUE(SUBSTITUTE(実質収支比率等に係る経年分析!I$48,"▲","-")),2)</f>
        <v>3.45</v>
      </c>
      <c r="F19" s="136">
        <f>ROUND(VALUE(SUBSTITUTE(実質収支比率等に係る経年分析!J$48,"▲","-")),2)</f>
        <v>2.2000000000000002</v>
      </c>
    </row>
    <row r="20" spans="1:11">
      <c r="A20" s="136" t="s">
        <v>44</v>
      </c>
      <c r="B20" s="136">
        <f>ROUND(VALUE(SUBSTITUTE(実質収支比率等に係る経年分析!F$47,"▲","-")),2)</f>
        <v>11.82</v>
      </c>
      <c r="C20" s="136">
        <f>ROUND(VALUE(SUBSTITUTE(実質収支比率等に係る経年分析!G$47,"▲","-")),2)</f>
        <v>13.13</v>
      </c>
      <c r="D20" s="136">
        <f>ROUND(VALUE(SUBSTITUTE(実質収支比率等に係る経年分析!H$47,"▲","-")),2)</f>
        <v>13.38</v>
      </c>
      <c r="E20" s="136">
        <f>ROUND(VALUE(SUBSTITUTE(実質収支比率等に係る経年分析!I$47,"▲","-")),2)</f>
        <v>13.84</v>
      </c>
      <c r="F20" s="136">
        <f>ROUND(VALUE(SUBSTITUTE(実質収支比率等に係る経年分析!J$47,"▲","-")),2)</f>
        <v>14.9</v>
      </c>
    </row>
    <row r="21" spans="1:11">
      <c r="A21" s="136" t="s">
        <v>45</v>
      </c>
      <c r="B21" s="136">
        <f>IF(ISNUMBER(VALUE(SUBSTITUTE(実質収支比率等に係る経年分析!F$49,"▲","-"))),ROUND(VALUE(SUBSTITUTE(実質収支比率等に係る経年分析!F$49,"▲","-")),2),NA())</f>
        <v>-1.54</v>
      </c>
      <c r="C21" s="136">
        <f>IF(ISNUMBER(VALUE(SUBSTITUTE(実質収支比率等に係る経年分析!G$49,"▲","-"))),ROUND(VALUE(SUBSTITUTE(実質収支比率等に係る経年分析!G$49,"▲","-")),2),NA())</f>
        <v>2.75</v>
      </c>
      <c r="D21" s="136">
        <f>IF(ISNUMBER(VALUE(SUBSTITUTE(実質収支比率等に係る経年分析!H$49,"▲","-"))),ROUND(VALUE(SUBSTITUTE(実質収支比率等に係る経年分析!H$49,"▲","-")),2),NA())</f>
        <v>-0.48</v>
      </c>
      <c r="E21" s="136">
        <f>IF(ISNUMBER(VALUE(SUBSTITUTE(実質収支比率等に係る経年分析!I$49,"▲","-"))),ROUND(VALUE(SUBSTITUTE(実質収支比率等に係る経年分析!I$49,"▲","-")),2),NA())</f>
        <v>1.34</v>
      </c>
      <c r="F21" s="136">
        <f>IF(ISNUMBER(VALUE(SUBSTITUTE(実質収支比率等に係る経年分析!J$49,"▲","-"))),ROUND(VALUE(SUBSTITUTE(実質収支比率等に係る経年分析!J$49,"▲","-")),2),NA())</f>
        <v>-0.42</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0.14000000000000001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0.19</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0.21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0.22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0.26</v>
      </c>
    </row>
    <row r="30" spans="1:11">
      <c r="A30" s="137" t="str">
        <f>IF(連結実質赤字比率に係る赤字・黒字の構成分析!C$40="",NA(),連結実質赤字比率に係る赤字・黒字の構成分析!C$40)</f>
        <v>病院事業会計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0.24</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0.34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0.37</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0.34</v>
      </c>
    </row>
    <row r="31" spans="1:11">
      <c r="A31" s="137" t="str">
        <f>IF(連結実質赤字比率に係る赤字・黒字の構成分析!C$39="",NA(),連結実質赤字比率に係る赤字・黒字の構成分析!C$39)</f>
        <v>介護保険事業（保険勘定）特別会計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0.48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0.7</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1.1499999999999999</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1.1100000000000001</v>
      </c>
    </row>
    <row r="32" spans="1:11">
      <c r="A32" s="137" t="str">
        <f>IF(連結実質赤字比率に係る赤字・黒字の構成分析!C$38="",NA(),連結実質赤字比率に係る赤字・黒字の構成分析!C$38)</f>
        <v>工業用水道事業会計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2.19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2.15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2.0699999999999998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1.79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1.21</v>
      </c>
    </row>
    <row r="33" spans="1:16">
      <c r="A33" s="137" t="str">
        <f>IF(連結実質赤字比率に係る赤字・黒字の構成分析!C$37="",NA(),連結実質赤字比率に係る赤字・黒字の構成分析!C$37)</f>
        <v>下水道事業会計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2.08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1.89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1.77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2.12</v>
      </c>
    </row>
    <row r="34" spans="1:16">
      <c r="A34" s="137" t="str">
        <f>IF(連結実質赤字比率に係る赤字・黒字の構成分析!C$36="",NA(),連結実質赤字比率に係る赤字・黒字の構成分析!C$36)</f>
        <v>国民健康保険事業（事業勘定）特別会計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1.28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1.62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1.1399999999999999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2.17</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4.04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2.4500000000000002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3.43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2.19</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2.09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2.23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2.69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3.4</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12548</v>
      </c>
      <c r="E42" s="138"/>
      <c r="F42" s="138"/>
      <c r="G42" s="138">
        <f>'実質公債費比率（分子）の構造'!L$52</f>
        <v>12623</v>
      </c>
      <c r="H42" s="138"/>
      <c r="I42" s="138"/>
      <c r="J42" s="138">
        <f>'実質公債費比率（分子）の構造'!M$52</f>
        <v>13144</v>
      </c>
      <c r="K42" s="138"/>
      <c r="L42" s="138"/>
      <c r="M42" s="138">
        <f>'実質公債費比率（分子）の構造'!N$52</f>
        <v>12563</v>
      </c>
      <c r="N42" s="138"/>
      <c r="O42" s="138"/>
      <c r="P42" s="138">
        <f>'実質公債費比率（分子）の構造'!O$52</f>
        <v>12262</v>
      </c>
    </row>
    <row r="43" spans="1:16">
      <c r="A43" s="138" t="s">
        <v>53</v>
      </c>
      <c r="B43" s="138">
        <f>'実質公債費比率（分子）の構造'!K$51</f>
        <v>7</v>
      </c>
      <c r="C43" s="138"/>
      <c r="D43" s="138"/>
      <c r="E43" s="138">
        <f>'実質公債費比率（分子）の構造'!L$51</f>
        <v>7</v>
      </c>
      <c r="F43" s="138"/>
      <c r="G43" s="138"/>
      <c r="H43" s="138">
        <f>'実質公債費比率（分子）の構造'!M$51</f>
        <v>3</v>
      </c>
      <c r="I43" s="138"/>
      <c r="J43" s="138"/>
      <c r="K43" s="138">
        <f>'実質公債費比率（分子）の構造'!N$51</f>
        <v>3</v>
      </c>
      <c r="L43" s="138"/>
      <c r="M43" s="138"/>
      <c r="N43" s="138">
        <f>'実質公債費比率（分子）の構造'!O$51</f>
        <v>0</v>
      </c>
      <c r="O43" s="138"/>
      <c r="P43" s="138"/>
    </row>
    <row r="44" spans="1:16">
      <c r="A44" s="138" t="s">
        <v>54</v>
      </c>
      <c r="B44" s="138">
        <f>'実質公債費比率（分子）の構造'!K$50</f>
        <v>1129</v>
      </c>
      <c r="C44" s="138"/>
      <c r="D44" s="138"/>
      <c r="E44" s="138">
        <f>'実質公債費比率（分子）の構造'!L$50</f>
        <v>1130</v>
      </c>
      <c r="F44" s="138"/>
      <c r="G44" s="138"/>
      <c r="H44" s="138">
        <f>'実質公債費比率（分子）の構造'!M$50</f>
        <v>1130</v>
      </c>
      <c r="I44" s="138"/>
      <c r="J44" s="138"/>
      <c r="K44" s="138">
        <f>'実質公債費比率（分子）の構造'!N$50</f>
        <v>1130</v>
      </c>
      <c r="L44" s="138"/>
      <c r="M44" s="138"/>
      <c r="N44" s="138">
        <f>'実質公債費比率（分子）の構造'!O$50</f>
        <v>1092</v>
      </c>
      <c r="O44" s="138"/>
      <c r="P44" s="138"/>
    </row>
    <row r="45" spans="1:16">
      <c r="A45" s="138" t="s">
        <v>55</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56</v>
      </c>
      <c r="B46" s="138">
        <f>'実質公債費比率（分子）の構造'!K$48</f>
        <v>2302</v>
      </c>
      <c r="C46" s="138"/>
      <c r="D46" s="138"/>
      <c r="E46" s="138">
        <f>'実質公債費比率（分子）の構造'!L$48</f>
        <v>2298</v>
      </c>
      <c r="F46" s="138"/>
      <c r="G46" s="138"/>
      <c r="H46" s="138">
        <f>'実質公債費比率（分子）の構造'!M$48</f>
        <v>2213</v>
      </c>
      <c r="I46" s="138"/>
      <c r="J46" s="138"/>
      <c r="K46" s="138">
        <f>'実質公債費比率（分子）の構造'!N$48</f>
        <v>2171</v>
      </c>
      <c r="L46" s="138"/>
      <c r="M46" s="138"/>
      <c r="N46" s="138">
        <f>'実質公債費比率（分子）の構造'!O$48</f>
        <v>2137</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15299</v>
      </c>
      <c r="C49" s="138"/>
      <c r="D49" s="138"/>
      <c r="E49" s="138">
        <f>'実質公債費比率（分子）の構造'!L$45</f>
        <v>15264</v>
      </c>
      <c r="F49" s="138"/>
      <c r="G49" s="138"/>
      <c r="H49" s="138">
        <f>'実質公債費比率（分子）の構造'!M$45</f>
        <v>15177</v>
      </c>
      <c r="I49" s="138"/>
      <c r="J49" s="138"/>
      <c r="K49" s="138">
        <f>'実質公債費比率（分子）の構造'!N$45</f>
        <v>14674</v>
      </c>
      <c r="L49" s="138"/>
      <c r="M49" s="138"/>
      <c r="N49" s="138">
        <f>'実質公債費比率（分子）の構造'!O$45</f>
        <v>14437</v>
      </c>
      <c r="O49" s="138"/>
      <c r="P49" s="138"/>
    </row>
    <row r="50" spans="1:16">
      <c r="A50" s="138" t="s">
        <v>60</v>
      </c>
      <c r="B50" s="138" t="e">
        <f>NA()</f>
        <v>#N/A</v>
      </c>
      <c r="C50" s="138">
        <f>IF(ISNUMBER('実質公債費比率（分子）の構造'!K$53),'実質公債費比率（分子）の構造'!K$53,NA())</f>
        <v>6189</v>
      </c>
      <c r="D50" s="138" t="e">
        <f>NA()</f>
        <v>#N/A</v>
      </c>
      <c r="E50" s="138" t="e">
        <f>NA()</f>
        <v>#N/A</v>
      </c>
      <c r="F50" s="138">
        <f>IF(ISNUMBER('実質公債費比率（分子）の構造'!L$53),'実質公債費比率（分子）の構造'!L$53,NA())</f>
        <v>6076</v>
      </c>
      <c r="G50" s="138" t="e">
        <f>NA()</f>
        <v>#N/A</v>
      </c>
      <c r="H50" s="138" t="e">
        <f>NA()</f>
        <v>#N/A</v>
      </c>
      <c r="I50" s="138">
        <f>IF(ISNUMBER('実質公債費比率（分子）の構造'!M$53),'実質公債費比率（分子）の構造'!M$53,NA())</f>
        <v>5379</v>
      </c>
      <c r="J50" s="138" t="e">
        <f>NA()</f>
        <v>#N/A</v>
      </c>
      <c r="K50" s="138" t="e">
        <f>NA()</f>
        <v>#N/A</v>
      </c>
      <c r="L50" s="138">
        <f>IF(ISNUMBER('実質公債費比率（分子）の構造'!N$53),'実質公債費比率（分子）の構造'!N$53,NA())</f>
        <v>5415</v>
      </c>
      <c r="M50" s="138" t="e">
        <f>NA()</f>
        <v>#N/A</v>
      </c>
      <c r="N50" s="138" t="e">
        <f>NA()</f>
        <v>#N/A</v>
      </c>
      <c r="O50" s="138">
        <f>IF(ISNUMBER('実質公債費比率（分子）の構造'!O$53),'実質公債費比率（分子）の構造'!O$53,NA())</f>
        <v>5404</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106517</v>
      </c>
      <c r="E56" s="137"/>
      <c r="F56" s="137"/>
      <c r="G56" s="137">
        <f>'将来負担比率（分子）の構造'!J$52</f>
        <v>105194</v>
      </c>
      <c r="H56" s="137"/>
      <c r="I56" s="137"/>
      <c r="J56" s="137">
        <f>'将来負担比率（分子）の構造'!K$52</f>
        <v>107117</v>
      </c>
      <c r="K56" s="137"/>
      <c r="L56" s="137"/>
      <c r="M56" s="137">
        <f>'将来負担比率（分子）の構造'!L$52</f>
        <v>110650</v>
      </c>
      <c r="N56" s="137"/>
      <c r="O56" s="137"/>
      <c r="P56" s="137">
        <f>'将来負担比率（分子）の構造'!M$52</f>
        <v>107309</v>
      </c>
    </row>
    <row r="57" spans="1:16">
      <c r="A57" s="137" t="s">
        <v>36</v>
      </c>
      <c r="B57" s="137"/>
      <c r="C57" s="137"/>
      <c r="D57" s="137">
        <f>'将来負担比率（分子）の構造'!I$51</f>
        <v>23599</v>
      </c>
      <c r="E57" s="137"/>
      <c r="F57" s="137"/>
      <c r="G57" s="137">
        <f>'将来負担比率（分子）の構造'!J$51</f>
        <v>22486</v>
      </c>
      <c r="H57" s="137"/>
      <c r="I57" s="137"/>
      <c r="J57" s="137">
        <f>'将来負担比率（分子）の構造'!K$51</f>
        <v>20979</v>
      </c>
      <c r="K57" s="137"/>
      <c r="L57" s="137"/>
      <c r="M57" s="137">
        <f>'将来負担比率（分子）の構造'!L$51</f>
        <v>19910</v>
      </c>
      <c r="N57" s="137"/>
      <c r="O57" s="137"/>
      <c r="P57" s="137">
        <f>'将来負担比率（分子）の構造'!M$51</f>
        <v>18248</v>
      </c>
    </row>
    <row r="58" spans="1:16">
      <c r="A58" s="137" t="s">
        <v>35</v>
      </c>
      <c r="B58" s="137"/>
      <c r="C58" s="137"/>
      <c r="D58" s="137">
        <f>'将来負担比率（分子）の構造'!I$50</f>
        <v>15090</v>
      </c>
      <c r="E58" s="137"/>
      <c r="F58" s="137"/>
      <c r="G58" s="137">
        <f>'将来負担比率（分子）の構造'!J$50</f>
        <v>15831</v>
      </c>
      <c r="H58" s="137"/>
      <c r="I58" s="137"/>
      <c r="J58" s="137">
        <f>'将来負担比率（分子）の構造'!K$50</f>
        <v>15817</v>
      </c>
      <c r="K58" s="137"/>
      <c r="L58" s="137"/>
      <c r="M58" s="137">
        <f>'将来負担比率（分子）の構造'!L$50</f>
        <v>15201</v>
      </c>
      <c r="N58" s="137"/>
      <c r="O58" s="137"/>
      <c r="P58" s="137">
        <f>'将来負担比率（分子）の構造'!M$50</f>
        <v>15905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744</v>
      </c>
      <c r="C61" s="137"/>
      <c r="D61" s="137"/>
      <c r="E61" s="137">
        <f>'将来負担比率（分子）の構造'!J$46</f>
        <v>731</v>
      </c>
      <c r="F61" s="137"/>
      <c r="G61" s="137"/>
      <c r="H61" s="137">
        <f>'将来負担比率（分子）の構造'!K$46</f>
        <v>717</v>
      </c>
      <c r="I61" s="137"/>
      <c r="J61" s="137"/>
      <c r="K61" s="137">
        <f>'将来負担比率（分子）の構造'!L$46</f>
        <v>703</v>
      </c>
      <c r="L61" s="137"/>
      <c r="M61" s="137"/>
      <c r="N61" s="137">
        <f>'将来負担比率（分子）の構造'!M$46</f>
        <v>753</v>
      </c>
      <c r="O61" s="137"/>
      <c r="P61" s="137"/>
    </row>
    <row r="62" spans="1:16">
      <c r="A62" s="137" t="s">
        <v>29</v>
      </c>
      <c r="B62" s="137">
        <f>'将来負担比率（分子）の構造'!I$45</f>
        <v>24998</v>
      </c>
      <c r="C62" s="137"/>
      <c r="D62" s="137"/>
      <c r="E62" s="137">
        <f>'将来負担比率（分子）の構造'!J$45</f>
        <v>23851</v>
      </c>
      <c r="F62" s="137"/>
      <c r="G62" s="137"/>
      <c r="H62" s="137">
        <f>'将来負担比率（分子）の構造'!K$45</f>
        <v>21698</v>
      </c>
      <c r="I62" s="137"/>
      <c r="J62" s="137"/>
      <c r="K62" s="137">
        <f>'将来負担比率（分子）の構造'!L$45</f>
        <v>20094</v>
      </c>
      <c r="L62" s="137"/>
      <c r="M62" s="137"/>
      <c r="N62" s="137">
        <f>'将来負担比率（分子）の構造'!M$45</f>
        <v>19361</v>
      </c>
      <c r="O62" s="137"/>
      <c r="P62" s="137"/>
    </row>
    <row r="63" spans="1:16">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38621</v>
      </c>
      <c r="C64" s="137"/>
      <c r="D64" s="137"/>
      <c r="E64" s="137">
        <f>'将来負担比率（分子）の構造'!J$43</f>
        <v>37643</v>
      </c>
      <c r="F64" s="137"/>
      <c r="G64" s="137"/>
      <c r="H64" s="137">
        <f>'将来負担比率（分子）の構造'!K$43</f>
        <v>36248</v>
      </c>
      <c r="I64" s="137"/>
      <c r="J64" s="137"/>
      <c r="K64" s="137">
        <f>'将来負担比率（分子）の構造'!L$43</f>
        <v>34809</v>
      </c>
      <c r="L64" s="137"/>
      <c r="M64" s="137"/>
      <c r="N64" s="137">
        <f>'将来負担比率（分子）の構造'!M$43</f>
        <v>34000</v>
      </c>
      <c r="O64" s="137"/>
      <c r="P64" s="137"/>
    </row>
    <row r="65" spans="1:16">
      <c r="A65" s="137" t="s">
        <v>26</v>
      </c>
      <c r="B65" s="137">
        <f>'将来負担比率（分子）の構造'!I$42</f>
        <v>7071</v>
      </c>
      <c r="C65" s="137"/>
      <c r="D65" s="137"/>
      <c r="E65" s="137">
        <f>'将来負担比率（分子）の構造'!J$42</f>
        <v>5985</v>
      </c>
      <c r="F65" s="137"/>
      <c r="G65" s="137"/>
      <c r="H65" s="137">
        <f>'将来負担比率（分子）の構造'!K$42</f>
        <v>4894</v>
      </c>
      <c r="I65" s="137"/>
      <c r="J65" s="137"/>
      <c r="K65" s="137">
        <f>'将来負担比率（分子）の構造'!L$42</f>
        <v>3798</v>
      </c>
      <c r="L65" s="137"/>
      <c r="M65" s="137"/>
      <c r="N65" s="137">
        <f>'将来負担比率（分子）の構造'!M$42</f>
        <v>2720</v>
      </c>
      <c r="O65" s="137"/>
      <c r="P65" s="137"/>
    </row>
    <row r="66" spans="1:16">
      <c r="A66" s="137" t="s">
        <v>25</v>
      </c>
      <c r="B66" s="137">
        <f>'将来負担比率（分子）の構造'!I$41</f>
        <v>134883</v>
      </c>
      <c r="C66" s="137"/>
      <c r="D66" s="137"/>
      <c r="E66" s="137">
        <f>'将来負担比率（分子）の構造'!J$41</f>
        <v>129976</v>
      </c>
      <c r="F66" s="137"/>
      <c r="G66" s="137"/>
      <c r="H66" s="137">
        <f>'将来負担比率（分子）の構造'!K$41</f>
        <v>130470</v>
      </c>
      <c r="I66" s="137"/>
      <c r="J66" s="137"/>
      <c r="K66" s="137">
        <f>'将来負担比率（分子）の構造'!L$41</f>
        <v>133965</v>
      </c>
      <c r="L66" s="137"/>
      <c r="M66" s="137"/>
      <c r="N66" s="137">
        <f>'将来負担比率（分子）の構造'!M$41</f>
        <v>127521</v>
      </c>
      <c r="O66" s="137"/>
      <c r="P66" s="137"/>
    </row>
    <row r="67" spans="1:16">
      <c r="A67" s="137" t="s">
        <v>64</v>
      </c>
      <c r="B67" s="137" t="e">
        <f>NA()</f>
        <v>#N/A</v>
      </c>
      <c r="C67" s="137">
        <f>IF(ISNUMBER('将来負担比率（分子）の構造'!I$53), IF('将来負担比率（分子）の構造'!I$53 &lt; 0, 0, '将来負担比率（分子）の構造'!I$53), NA())</f>
        <v>61112</v>
      </c>
      <c r="D67" s="137" t="e">
        <f>NA()</f>
        <v>#N/A</v>
      </c>
      <c r="E67" s="137" t="e">
        <f>NA()</f>
        <v>#N/A</v>
      </c>
      <c r="F67" s="137">
        <f>IF(ISNUMBER('将来負担比率（分子）の構造'!J$53), IF('将来負担比率（分子）の構造'!J$53 &lt; 0, 0, '将来負担比率（分子）の構造'!J$53), NA())</f>
        <v>54675</v>
      </c>
      <c r="G67" s="137" t="e">
        <f>NA()</f>
        <v>#N/A</v>
      </c>
      <c r="H67" s="137" t="e">
        <f>NA()</f>
        <v>#N/A</v>
      </c>
      <c r="I67" s="137">
        <f>IF(ISNUMBER('将来負担比率（分子）の構造'!K$53), IF('将来負担比率（分子）の構造'!K$53 &lt; 0, 0, '将来負担比率（分子）の構造'!K$53), NA())</f>
        <v>50114</v>
      </c>
      <c r="J67" s="137" t="e">
        <f>NA()</f>
        <v>#N/A</v>
      </c>
      <c r="K67" s="137" t="e">
        <f>NA()</f>
        <v>#N/A</v>
      </c>
      <c r="L67" s="137">
        <f>IF(ISNUMBER('将来負担比率（分子）の構造'!L$53), IF('将来負担比率（分子）の構造'!L$53 &lt; 0, 0, '将来負担比率（分子）の構造'!L$53), NA())</f>
        <v>47608</v>
      </c>
      <c r="M67" s="137" t="e">
        <f>NA()</f>
        <v>#N/A</v>
      </c>
      <c r="N67" s="137" t="e">
        <f>NA()</f>
        <v>#N/A</v>
      </c>
      <c r="O67" s="137">
        <f>IF(ISNUMBER('将来負担比率（分子）の構造'!M$53), IF('将来負担比率（分子）の構造'!M$53 &lt; 0, 0, '将来負担比率（分子）の構造'!M$53), NA())</f>
        <v>42893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42" customWidth="1"/>
    <col min="144" max="16384" width="0" style="142" hidden="1"/>
  </cols>
  <sheetData>
    <row r="1" spans="2:143" ht="22.5" customHeight="1" thickBot="1">
      <c r="B1" s="139"/>
      <c r="C1" s="140"/>
      <c r="D1" s="140"/>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1"/>
      <c r="CE1" s="141"/>
      <c r="CF1" s="141"/>
      <c r="CG1" s="141"/>
      <c r="CH1" s="141"/>
      <c r="CI1" s="141"/>
      <c r="CJ1" s="141"/>
      <c r="CK1" s="141"/>
      <c r="CL1" s="141"/>
      <c r="CM1" s="141"/>
      <c r="CN1" s="141"/>
      <c r="CO1" s="141"/>
      <c r="CP1" s="141"/>
      <c r="CQ1" s="141"/>
      <c r="CR1" s="141"/>
      <c r="CS1" s="141"/>
      <c r="CT1" s="141"/>
      <c r="CU1" s="141"/>
      <c r="CV1" s="141"/>
      <c r="CW1" s="141"/>
      <c r="CX1" s="141"/>
      <c r="CY1" s="141"/>
      <c r="CZ1" s="141"/>
      <c r="DA1" s="141"/>
      <c r="DB1" s="141"/>
      <c r="DC1" s="141"/>
      <c r="DD1" s="141"/>
      <c r="DE1" s="141"/>
      <c r="DF1" s="141"/>
      <c r="DG1" s="141"/>
      <c r="DH1" s="729" t="s">
        <v>191</v>
      </c>
      <c r="DI1" s="730"/>
      <c r="DJ1" s="730"/>
      <c r="DK1" s="730"/>
      <c r="DL1" s="730"/>
      <c r="DM1" s="730"/>
      <c r="DN1" s="731"/>
      <c r="DP1" s="729" t="s">
        <v>192</v>
      </c>
      <c r="DQ1" s="730"/>
      <c r="DR1" s="730"/>
      <c r="DS1" s="730"/>
      <c r="DT1" s="730"/>
      <c r="DU1" s="730"/>
      <c r="DV1" s="730"/>
      <c r="DW1" s="730"/>
      <c r="DX1" s="730"/>
      <c r="DY1" s="730"/>
      <c r="DZ1" s="730"/>
      <c r="EA1" s="730"/>
      <c r="EB1" s="730"/>
      <c r="EC1" s="731"/>
      <c r="ED1" s="140"/>
      <c r="EE1" s="140"/>
      <c r="EF1" s="140"/>
      <c r="EG1" s="140"/>
      <c r="EH1" s="140"/>
      <c r="EI1" s="140"/>
      <c r="EJ1" s="140"/>
      <c r="EK1" s="140"/>
      <c r="EL1" s="140"/>
      <c r="EM1" s="140"/>
    </row>
    <row r="2" spans="2:143" ht="22.5" customHeight="1">
      <c r="B2" s="143" t="s">
        <v>193</v>
      </c>
      <c r="R2" s="144"/>
      <c r="S2" s="144"/>
      <c r="T2" s="144"/>
      <c r="U2" s="144"/>
      <c r="V2" s="144"/>
      <c r="W2" s="144"/>
      <c r="X2" s="144"/>
      <c r="Y2" s="144"/>
      <c r="Z2" s="144"/>
      <c r="AA2" s="144"/>
      <c r="AB2" s="144"/>
      <c r="AC2" s="144"/>
      <c r="AE2" s="145"/>
      <c r="AF2" s="145"/>
      <c r="AG2" s="145"/>
      <c r="AH2" s="145"/>
      <c r="AI2" s="145"/>
      <c r="AJ2" s="144"/>
      <c r="AK2" s="144"/>
      <c r="AL2" s="144"/>
      <c r="AM2" s="144"/>
      <c r="AN2" s="144"/>
      <c r="AO2" s="144"/>
      <c r="AP2" s="144"/>
      <c r="CD2" s="141"/>
      <c r="CE2" s="141"/>
      <c r="CF2" s="141"/>
      <c r="CG2" s="141"/>
      <c r="CH2" s="141"/>
      <c r="CI2" s="141"/>
      <c r="CJ2" s="141"/>
      <c r="CK2" s="141"/>
      <c r="CL2" s="141"/>
      <c r="CM2" s="141"/>
      <c r="CN2" s="141"/>
      <c r="CO2" s="141"/>
      <c r="CP2" s="141"/>
      <c r="CQ2" s="141"/>
      <c r="CR2" s="141"/>
      <c r="CS2" s="141"/>
      <c r="CT2" s="141"/>
      <c r="CU2" s="141"/>
      <c r="CV2" s="141"/>
      <c r="CW2" s="141"/>
      <c r="CX2" s="141"/>
      <c r="CY2" s="141"/>
      <c r="CZ2" s="141"/>
      <c r="DA2" s="141"/>
      <c r="DB2" s="141"/>
      <c r="DC2" s="141"/>
      <c r="DD2" s="141"/>
      <c r="DE2" s="141"/>
      <c r="DF2" s="141"/>
      <c r="DG2" s="141"/>
      <c r="DH2" s="141"/>
      <c r="DI2" s="141"/>
      <c r="DJ2" s="141"/>
      <c r="DK2" s="141"/>
      <c r="DL2" s="141"/>
      <c r="DM2" s="141"/>
      <c r="DN2" s="141"/>
      <c r="DO2" s="141"/>
      <c r="DP2" s="141"/>
      <c r="DQ2" s="141"/>
      <c r="DR2" s="141"/>
      <c r="DS2" s="141"/>
      <c r="DT2" s="141"/>
      <c r="DU2" s="141"/>
      <c r="DV2" s="141"/>
      <c r="DW2" s="141"/>
      <c r="DX2" s="141"/>
      <c r="DY2" s="141"/>
      <c r="DZ2" s="141"/>
      <c r="EA2" s="141"/>
      <c r="EB2" s="141"/>
      <c r="EC2" s="141"/>
    </row>
    <row r="3" spans="2:143" ht="11.25" customHeight="1">
      <c r="B3" s="676" t="s">
        <v>194</v>
      </c>
      <c r="C3" s="677"/>
      <c r="D3" s="677"/>
      <c r="E3" s="677"/>
      <c r="F3" s="677"/>
      <c r="G3" s="677"/>
      <c r="H3" s="677"/>
      <c r="I3" s="677"/>
      <c r="J3" s="677"/>
      <c r="K3" s="677"/>
      <c r="L3" s="677"/>
      <c r="M3" s="677"/>
      <c r="N3" s="677"/>
      <c r="O3" s="677"/>
      <c r="P3" s="677"/>
      <c r="Q3" s="677"/>
      <c r="R3" s="677"/>
      <c r="S3" s="677"/>
      <c r="T3" s="677"/>
      <c r="U3" s="677"/>
      <c r="V3" s="677"/>
      <c r="W3" s="677"/>
      <c r="X3" s="677"/>
      <c r="Y3" s="677"/>
      <c r="Z3" s="677"/>
      <c r="AA3" s="677"/>
      <c r="AB3" s="677"/>
      <c r="AC3" s="677"/>
      <c r="AD3" s="677"/>
      <c r="AE3" s="677"/>
      <c r="AF3" s="677"/>
      <c r="AG3" s="677"/>
      <c r="AH3" s="677"/>
      <c r="AI3" s="677"/>
      <c r="AJ3" s="677"/>
      <c r="AK3" s="677"/>
      <c r="AL3" s="677"/>
      <c r="AM3" s="677"/>
      <c r="AN3" s="677"/>
      <c r="AO3" s="677"/>
      <c r="AP3" s="676" t="s">
        <v>195</v>
      </c>
      <c r="AQ3" s="677"/>
      <c r="AR3" s="677"/>
      <c r="AS3" s="677"/>
      <c r="AT3" s="677"/>
      <c r="AU3" s="677"/>
      <c r="AV3" s="677"/>
      <c r="AW3" s="677"/>
      <c r="AX3" s="677"/>
      <c r="AY3" s="677"/>
      <c r="AZ3" s="677"/>
      <c r="BA3" s="677"/>
      <c r="BB3" s="677"/>
      <c r="BC3" s="677"/>
      <c r="BD3" s="677"/>
      <c r="BE3" s="677"/>
      <c r="BF3" s="677"/>
      <c r="BG3" s="677"/>
      <c r="BH3" s="677"/>
      <c r="BI3" s="677"/>
      <c r="BJ3" s="677"/>
      <c r="BK3" s="677"/>
      <c r="BL3" s="677"/>
      <c r="BM3" s="677"/>
      <c r="BN3" s="677"/>
      <c r="BO3" s="677"/>
      <c r="BP3" s="677"/>
      <c r="BQ3" s="677"/>
      <c r="BR3" s="677"/>
      <c r="BS3" s="677"/>
      <c r="BT3" s="677"/>
      <c r="BU3" s="677"/>
      <c r="BV3" s="677"/>
      <c r="BW3" s="677"/>
      <c r="BX3" s="677"/>
      <c r="BY3" s="677"/>
      <c r="BZ3" s="677"/>
      <c r="CA3" s="677"/>
      <c r="CB3" s="678"/>
      <c r="CD3" s="721" t="s">
        <v>196</v>
      </c>
      <c r="CE3" s="722"/>
      <c r="CF3" s="722"/>
      <c r="CG3" s="722"/>
      <c r="CH3" s="722"/>
      <c r="CI3" s="722"/>
      <c r="CJ3" s="722"/>
      <c r="CK3" s="722"/>
      <c r="CL3" s="722"/>
      <c r="CM3" s="722"/>
      <c r="CN3" s="722"/>
      <c r="CO3" s="722"/>
      <c r="CP3" s="722"/>
      <c r="CQ3" s="722"/>
      <c r="CR3" s="722"/>
      <c r="CS3" s="722"/>
      <c r="CT3" s="722"/>
      <c r="CU3" s="722"/>
      <c r="CV3" s="722"/>
      <c r="CW3" s="722"/>
      <c r="CX3" s="722"/>
      <c r="CY3" s="722"/>
      <c r="CZ3" s="722"/>
      <c r="DA3" s="722"/>
      <c r="DB3" s="722"/>
      <c r="DC3" s="722"/>
      <c r="DD3" s="722"/>
      <c r="DE3" s="722"/>
      <c r="DF3" s="722"/>
      <c r="DG3" s="722"/>
      <c r="DH3" s="722"/>
      <c r="DI3" s="722"/>
      <c r="DJ3" s="722"/>
      <c r="DK3" s="722"/>
      <c r="DL3" s="722"/>
      <c r="DM3" s="722"/>
      <c r="DN3" s="722"/>
      <c r="DO3" s="722"/>
      <c r="DP3" s="722"/>
      <c r="DQ3" s="722"/>
      <c r="DR3" s="722"/>
      <c r="DS3" s="722"/>
      <c r="DT3" s="722"/>
      <c r="DU3" s="722"/>
      <c r="DV3" s="722"/>
      <c r="DW3" s="722"/>
      <c r="DX3" s="722"/>
      <c r="DY3" s="722"/>
      <c r="DZ3" s="722"/>
      <c r="EA3" s="722"/>
      <c r="EB3" s="722"/>
      <c r="EC3" s="723"/>
    </row>
    <row r="4" spans="2:143" ht="11.25" customHeight="1">
      <c r="B4" s="676" t="s">
        <v>1</v>
      </c>
      <c r="C4" s="677"/>
      <c r="D4" s="677"/>
      <c r="E4" s="677"/>
      <c r="F4" s="677"/>
      <c r="G4" s="677"/>
      <c r="H4" s="677"/>
      <c r="I4" s="677"/>
      <c r="J4" s="677"/>
      <c r="K4" s="677"/>
      <c r="L4" s="677"/>
      <c r="M4" s="677"/>
      <c r="N4" s="677"/>
      <c r="O4" s="677"/>
      <c r="P4" s="677"/>
      <c r="Q4" s="678"/>
      <c r="R4" s="676" t="s">
        <v>197</v>
      </c>
      <c r="S4" s="677"/>
      <c r="T4" s="677"/>
      <c r="U4" s="677"/>
      <c r="V4" s="677"/>
      <c r="W4" s="677"/>
      <c r="X4" s="677"/>
      <c r="Y4" s="678"/>
      <c r="Z4" s="676" t="s">
        <v>198</v>
      </c>
      <c r="AA4" s="677"/>
      <c r="AB4" s="677"/>
      <c r="AC4" s="678"/>
      <c r="AD4" s="676" t="s">
        <v>199</v>
      </c>
      <c r="AE4" s="677"/>
      <c r="AF4" s="677"/>
      <c r="AG4" s="677"/>
      <c r="AH4" s="677"/>
      <c r="AI4" s="677"/>
      <c r="AJ4" s="677"/>
      <c r="AK4" s="678"/>
      <c r="AL4" s="676" t="s">
        <v>198</v>
      </c>
      <c r="AM4" s="677"/>
      <c r="AN4" s="677"/>
      <c r="AO4" s="678"/>
      <c r="AP4" s="732" t="s">
        <v>200</v>
      </c>
      <c r="AQ4" s="732"/>
      <c r="AR4" s="732"/>
      <c r="AS4" s="732"/>
      <c r="AT4" s="732"/>
      <c r="AU4" s="732"/>
      <c r="AV4" s="732"/>
      <c r="AW4" s="732"/>
      <c r="AX4" s="732"/>
      <c r="AY4" s="732"/>
      <c r="AZ4" s="732"/>
      <c r="BA4" s="732"/>
      <c r="BB4" s="732"/>
      <c r="BC4" s="732"/>
      <c r="BD4" s="732"/>
      <c r="BE4" s="732"/>
      <c r="BF4" s="732"/>
      <c r="BG4" s="732" t="s">
        <v>201</v>
      </c>
      <c r="BH4" s="732"/>
      <c r="BI4" s="732"/>
      <c r="BJ4" s="732"/>
      <c r="BK4" s="732"/>
      <c r="BL4" s="732"/>
      <c r="BM4" s="732"/>
      <c r="BN4" s="732"/>
      <c r="BO4" s="732" t="s">
        <v>198</v>
      </c>
      <c r="BP4" s="732"/>
      <c r="BQ4" s="732"/>
      <c r="BR4" s="732"/>
      <c r="BS4" s="732" t="s">
        <v>202</v>
      </c>
      <c r="BT4" s="732"/>
      <c r="BU4" s="732"/>
      <c r="BV4" s="732"/>
      <c r="BW4" s="732"/>
      <c r="BX4" s="732"/>
      <c r="BY4" s="732"/>
      <c r="BZ4" s="732"/>
      <c r="CA4" s="732"/>
      <c r="CB4" s="732"/>
      <c r="CD4" s="721" t="s">
        <v>203</v>
      </c>
      <c r="CE4" s="722"/>
      <c r="CF4" s="722"/>
      <c r="CG4" s="722"/>
      <c r="CH4" s="722"/>
      <c r="CI4" s="722"/>
      <c r="CJ4" s="722"/>
      <c r="CK4" s="722"/>
      <c r="CL4" s="722"/>
      <c r="CM4" s="722"/>
      <c r="CN4" s="722"/>
      <c r="CO4" s="722"/>
      <c r="CP4" s="722"/>
      <c r="CQ4" s="722"/>
      <c r="CR4" s="722"/>
      <c r="CS4" s="722"/>
      <c r="CT4" s="722"/>
      <c r="CU4" s="722"/>
      <c r="CV4" s="722"/>
      <c r="CW4" s="722"/>
      <c r="CX4" s="722"/>
      <c r="CY4" s="722"/>
      <c r="CZ4" s="722"/>
      <c r="DA4" s="722"/>
      <c r="DB4" s="722"/>
      <c r="DC4" s="722"/>
      <c r="DD4" s="722"/>
      <c r="DE4" s="722"/>
      <c r="DF4" s="722"/>
      <c r="DG4" s="722"/>
      <c r="DH4" s="722"/>
      <c r="DI4" s="722"/>
      <c r="DJ4" s="722"/>
      <c r="DK4" s="722"/>
      <c r="DL4" s="722"/>
      <c r="DM4" s="722"/>
      <c r="DN4" s="722"/>
      <c r="DO4" s="722"/>
      <c r="DP4" s="722"/>
      <c r="DQ4" s="722"/>
      <c r="DR4" s="722"/>
      <c r="DS4" s="722"/>
      <c r="DT4" s="722"/>
      <c r="DU4" s="722"/>
      <c r="DV4" s="722"/>
      <c r="DW4" s="722"/>
      <c r="DX4" s="722"/>
      <c r="DY4" s="722"/>
      <c r="DZ4" s="722"/>
      <c r="EA4" s="722"/>
      <c r="EB4" s="722"/>
      <c r="EC4" s="723"/>
    </row>
    <row r="5" spans="2:143" s="146" customFormat="1" ht="11.25" customHeight="1">
      <c r="B5" s="703" t="s">
        <v>204</v>
      </c>
      <c r="C5" s="704"/>
      <c r="D5" s="704"/>
      <c r="E5" s="704"/>
      <c r="F5" s="704"/>
      <c r="G5" s="704"/>
      <c r="H5" s="704"/>
      <c r="I5" s="704"/>
      <c r="J5" s="704"/>
      <c r="K5" s="704"/>
      <c r="L5" s="704"/>
      <c r="M5" s="704"/>
      <c r="N5" s="704"/>
      <c r="O5" s="704"/>
      <c r="P5" s="704"/>
      <c r="Q5" s="705"/>
      <c r="R5" s="666">
        <v>30880683</v>
      </c>
      <c r="S5" s="667"/>
      <c r="T5" s="667"/>
      <c r="U5" s="667"/>
      <c r="V5" s="667"/>
      <c r="W5" s="667"/>
      <c r="X5" s="667"/>
      <c r="Y5" s="714"/>
      <c r="Z5" s="727">
        <v>31.4</v>
      </c>
      <c r="AA5" s="727"/>
      <c r="AB5" s="727"/>
      <c r="AC5" s="727"/>
      <c r="AD5" s="728">
        <v>28772525</v>
      </c>
      <c r="AE5" s="728"/>
      <c r="AF5" s="728"/>
      <c r="AG5" s="728"/>
      <c r="AH5" s="728"/>
      <c r="AI5" s="728"/>
      <c r="AJ5" s="728"/>
      <c r="AK5" s="728"/>
      <c r="AL5" s="715">
        <v>53.2</v>
      </c>
      <c r="AM5" s="684"/>
      <c r="AN5" s="684"/>
      <c r="AO5" s="716"/>
      <c r="AP5" s="703" t="s">
        <v>205</v>
      </c>
      <c r="AQ5" s="704"/>
      <c r="AR5" s="704"/>
      <c r="AS5" s="704"/>
      <c r="AT5" s="704"/>
      <c r="AU5" s="704"/>
      <c r="AV5" s="704"/>
      <c r="AW5" s="704"/>
      <c r="AX5" s="704"/>
      <c r="AY5" s="704"/>
      <c r="AZ5" s="704"/>
      <c r="BA5" s="704"/>
      <c r="BB5" s="704"/>
      <c r="BC5" s="704"/>
      <c r="BD5" s="704"/>
      <c r="BE5" s="704"/>
      <c r="BF5" s="705"/>
      <c r="BG5" s="616">
        <v>28759851</v>
      </c>
      <c r="BH5" s="617"/>
      <c r="BI5" s="617"/>
      <c r="BJ5" s="617"/>
      <c r="BK5" s="617"/>
      <c r="BL5" s="617"/>
      <c r="BM5" s="617"/>
      <c r="BN5" s="618"/>
      <c r="BO5" s="669">
        <v>93.1</v>
      </c>
      <c r="BP5" s="669"/>
      <c r="BQ5" s="669"/>
      <c r="BR5" s="669"/>
      <c r="BS5" s="670">
        <v>386746</v>
      </c>
      <c r="BT5" s="670"/>
      <c r="BU5" s="670"/>
      <c r="BV5" s="670"/>
      <c r="BW5" s="670"/>
      <c r="BX5" s="670"/>
      <c r="BY5" s="670"/>
      <c r="BZ5" s="670"/>
      <c r="CA5" s="670"/>
      <c r="CB5" s="706"/>
      <c r="CD5" s="721" t="s">
        <v>200</v>
      </c>
      <c r="CE5" s="722"/>
      <c r="CF5" s="722"/>
      <c r="CG5" s="722"/>
      <c r="CH5" s="722"/>
      <c r="CI5" s="722"/>
      <c r="CJ5" s="722"/>
      <c r="CK5" s="722"/>
      <c r="CL5" s="722"/>
      <c r="CM5" s="722"/>
      <c r="CN5" s="722"/>
      <c r="CO5" s="722"/>
      <c r="CP5" s="722"/>
      <c r="CQ5" s="723"/>
      <c r="CR5" s="721" t="s">
        <v>206</v>
      </c>
      <c r="CS5" s="722"/>
      <c r="CT5" s="722"/>
      <c r="CU5" s="722"/>
      <c r="CV5" s="722"/>
      <c r="CW5" s="722"/>
      <c r="CX5" s="722"/>
      <c r="CY5" s="723"/>
      <c r="CZ5" s="721" t="s">
        <v>198</v>
      </c>
      <c r="DA5" s="722"/>
      <c r="DB5" s="722"/>
      <c r="DC5" s="723"/>
      <c r="DD5" s="721" t="s">
        <v>207</v>
      </c>
      <c r="DE5" s="722"/>
      <c r="DF5" s="722"/>
      <c r="DG5" s="722"/>
      <c r="DH5" s="722"/>
      <c r="DI5" s="722"/>
      <c r="DJ5" s="722"/>
      <c r="DK5" s="722"/>
      <c r="DL5" s="722"/>
      <c r="DM5" s="722"/>
      <c r="DN5" s="722"/>
      <c r="DO5" s="722"/>
      <c r="DP5" s="723"/>
      <c r="DQ5" s="721" t="s">
        <v>208</v>
      </c>
      <c r="DR5" s="722"/>
      <c r="DS5" s="722"/>
      <c r="DT5" s="722"/>
      <c r="DU5" s="722"/>
      <c r="DV5" s="722"/>
      <c r="DW5" s="722"/>
      <c r="DX5" s="722"/>
      <c r="DY5" s="722"/>
      <c r="DZ5" s="722"/>
      <c r="EA5" s="722"/>
      <c r="EB5" s="722"/>
      <c r="EC5" s="723"/>
    </row>
    <row r="6" spans="2:143" ht="11.25" customHeight="1">
      <c r="B6" s="613" t="s">
        <v>209</v>
      </c>
      <c r="C6" s="614"/>
      <c r="D6" s="614"/>
      <c r="E6" s="614"/>
      <c r="F6" s="614"/>
      <c r="G6" s="614"/>
      <c r="H6" s="614"/>
      <c r="I6" s="614"/>
      <c r="J6" s="614"/>
      <c r="K6" s="614"/>
      <c r="L6" s="614"/>
      <c r="M6" s="614"/>
      <c r="N6" s="614"/>
      <c r="O6" s="614"/>
      <c r="P6" s="614"/>
      <c r="Q6" s="615"/>
      <c r="R6" s="616">
        <v>604349</v>
      </c>
      <c r="S6" s="617"/>
      <c r="T6" s="617"/>
      <c r="U6" s="617"/>
      <c r="V6" s="617"/>
      <c r="W6" s="617"/>
      <c r="X6" s="617"/>
      <c r="Y6" s="618"/>
      <c r="Z6" s="669">
        <v>0.6</v>
      </c>
      <c r="AA6" s="669"/>
      <c r="AB6" s="669"/>
      <c r="AC6" s="669"/>
      <c r="AD6" s="670">
        <v>604349</v>
      </c>
      <c r="AE6" s="670"/>
      <c r="AF6" s="670"/>
      <c r="AG6" s="670"/>
      <c r="AH6" s="670"/>
      <c r="AI6" s="670"/>
      <c r="AJ6" s="670"/>
      <c r="AK6" s="670"/>
      <c r="AL6" s="639">
        <v>1.1000000000000001</v>
      </c>
      <c r="AM6" s="671"/>
      <c r="AN6" s="671"/>
      <c r="AO6" s="672"/>
      <c r="AP6" s="613" t="s">
        <v>210</v>
      </c>
      <c r="AQ6" s="614"/>
      <c r="AR6" s="614"/>
      <c r="AS6" s="614"/>
      <c r="AT6" s="614"/>
      <c r="AU6" s="614"/>
      <c r="AV6" s="614"/>
      <c r="AW6" s="614"/>
      <c r="AX6" s="614"/>
      <c r="AY6" s="614"/>
      <c r="AZ6" s="614"/>
      <c r="BA6" s="614"/>
      <c r="BB6" s="614"/>
      <c r="BC6" s="614"/>
      <c r="BD6" s="614"/>
      <c r="BE6" s="614"/>
      <c r="BF6" s="615"/>
      <c r="BG6" s="616">
        <v>28759851</v>
      </c>
      <c r="BH6" s="617"/>
      <c r="BI6" s="617"/>
      <c r="BJ6" s="617"/>
      <c r="BK6" s="617"/>
      <c r="BL6" s="617"/>
      <c r="BM6" s="617"/>
      <c r="BN6" s="618"/>
      <c r="BO6" s="669">
        <v>93.1</v>
      </c>
      <c r="BP6" s="669"/>
      <c r="BQ6" s="669"/>
      <c r="BR6" s="669"/>
      <c r="BS6" s="670">
        <v>386746</v>
      </c>
      <c r="BT6" s="670"/>
      <c r="BU6" s="670"/>
      <c r="BV6" s="670"/>
      <c r="BW6" s="670"/>
      <c r="BX6" s="670"/>
      <c r="BY6" s="670"/>
      <c r="BZ6" s="670"/>
      <c r="CA6" s="670"/>
      <c r="CB6" s="706"/>
      <c r="CD6" s="673" t="s">
        <v>211</v>
      </c>
      <c r="CE6" s="674"/>
      <c r="CF6" s="674"/>
      <c r="CG6" s="674"/>
      <c r="CH6" s="674"/>
      <c r="CI6" s="674"/>
      <c r="CJ6" s="674"/>
      <c r="CK6" s="674"/>
      <c r="CL6" s="674"/>
      <c r="CM6" s="674"/>
      <c r="CN6" s="674"/>
      <c r="CO6" s="674"/>
      <c r="CP6" s="674"/>
      <c r="CQ6" s="675"/>
      <c r="CR6" s="616">
        <v>575625</v>
      </c>
      <c r="CS6" s="617"/>
      <c r="CT6" s="617"/>
      <c r="CU6" s="617"/>
      <c r="CV6" s="617"/>
      <c r="CW6" s="617"/>
      <c r="CX6" s="617"/>
      <c r="CY6" s="618"/>
      <c r="CZ6" s="669">
        <v>0.6</v>
      </c>
      <c r="DA6" s="669"/>
      <c r="DB6" s="669"/>
      <c r="DC6" s="669"/>
      <c r="DD6" s="622" t="s">
        <v>212</v>
      </c>
      <c r="DE6" s="617"/>
      <c r="DF6" s="617"/>
      <c r="DG6" s="617"/>
      <c r="DH6" s="617"/>
      <c r="DI6" s="617"/>
      <c r="DJ6" s="617"/>
      <c r="DK6" s="617"/>
      <c r="DL6" s="617"/>
      <c r="DM6" s="617"/>
      <c r="DN6" s="617"/>
      <c r="DO6" s="617"/>
      <c r="DP6" s="618"/>
      <c r="DQ6" s="622">
        <v>575256</v>
      </c>
      <c r="DR6" s="617"/>
      <c r="DS6" s="617"/>
      <c r="DT6" s="617"/>
      <c r="DU6" s="617"/>
      <c r="DV6" s="617"/>
      <c r="DW6" s="617"/>
      <c r="DX6" s="617"/>
      <c r="DY6" s="617"/>
      <c r="DZ6" s="617"/>
      <c r="EA6" s="617"/>
      <c r="EB6" s="617"/>
      <c r="EC6" s="652"/>
    </row>
    <row r="7" spans="2:143" ht="11.25" customHeight="1">
      <c r="B7" s="613" t="s">
        <v>213</v>
      </c>
      <c r="C7" s="614"/>
      <c r="D7" s="614"/>
      <c r="E7" s="614"/>
      <c r="F7" s="614"/>
      <c r="G7" s="614"/>
      <c r="H7" s="614"/>
      <c r="I7" s="614"/>
      <c r="J7" s="614"/>
      <c r="K7" s="614"/>
      <c r="L7" s="614"/>
      <c r="M7" s="614"/>
      <c r="N7" s="614"/>
      <c r="O7" s="614"/>
      <c r="P7" s="614"/>
      <c r="Q7" s="615"/>
      <c r="R7" s="616">
        <v>34403</v>
      </c>
      <c r="S7" s="617"/>
      <c r="T7" s="617"/>
      <c r="U7" s="617"/>
      <c r="V7" s="617"/>
      <c r="W7" s="617"/>
      <c r="X7" s="617"/>
      <c r="Y7" s="618"/>
      <c r="Z7" s="669">
        <v>0</v>
      </c>
      <c r="AA7" s="669"/>
      <c r="AB7" s="669"/>
      <c r="AC7" s="669"/>
      <c r="AD7" s="670">
        <v>34403</v>
      </c>
      <c r="AE7" s="670"/>
      <c r="AF7" s="670"/>
      <c r="AG7" s="670"/>
      <c r="AH7" s="670"/>
      <c r="AI7" s="670"/>
      <c r="AJ7" s="670"/>
      <c r="AK7" s="670"/>
      <c r="AL7" s="639">
        <v>0.1</v>
      </c>
      <c r="AM7" s="671"/>
      <c r="AN7" s="671"/>
      <c r="AO7" s="672"/>
      <c r="AP7" s="613" t="s">
        <v>214</v>
      </c>
      <c r="AQ7" s="614"/>
      <c r="AR7" s="614"/>
      <c r="AS7" s="614"/>
      <c r="AT7" s="614"/>
      <c r="AU7" s="614"/>
      <c r="AV7" s="614"/>
      <c r="AW7" s="614"/>
      <c r="AX7" s="614"/>
      <c r="AY7" s="614"/>
      <c r="AZ7" s="614"/>
      <c r="BA7" s="614"/>
      <c r="BB7" s="614"/>
      <c r="BC7" s="614"/>
      <c r="BD7" s="614"/>
      <c r="BE7" s="614"/>
      <c r="BF7" s="615"/>
      <c r="BG7" s="616">
        <v>14040580</v>
      </c>
      <c r="BH7" s="617"/>
      <c r="BI7" s="617"/>
      <c r="BJ7" s="617"/>
      <c r="BK7" s="617"/>
      <c r="BL7" s="617"/>
      <c r="BM7" s="617"/>
      <c r="BN7" s="618"/>
      <c r="BO7" s="669">
        <v>45.5</v>
      </c>
      <c r="BP7" s="669"/>
      <c r="BQ7" s="669"/>
      <c r="BR7" s="669"/>
      <c r="BS7" s="670">
        <v>386746</v>
      </c>
      <c r="BT7" s="670"/>
      <c r="BU7" s="670"/>
      <c r="BV7" s="670"/>
      <c r="BW7" s="670"/>
      <c r="BX7" s="670"/>
      <c r="BY7" s="670"/>
      <c r="BZ7" s="670"/>
      <c r="CA7" s="670"/>
      <c r="CB7" s="706"/>
      <c r="CD7" s="653" t="s">
        <v>215</v>
      </c>
      <c r="CE7" s="650"/>
      <c r="CF7" s="650"/>
      <c r="CG7" s="650"/>
      <c r="CH7" s="650"/>
      <c r="CI7" s="650"/>
      <c r="CJ7" s="650"/>
      <c r="CK7" s="650"/>
      <c r="CL7" s="650"/>
      <c r="CM7" s="650"/>
      <c r="CN7" s="650"/>
      <c r="CO7" s="650"/>
      <c r="CP7" s="650"/>
      <c r="CQ7" s="651"/>
      <c r="CR7" s="616">
        <v>10160269</v>
      </c>
      <c r="CS7" s="617"/>
      <c r="CT7" s="617"/>
      <c r="CU7" s="617"/>
      <c r="CV7" s="617"/>
      <c r="CW7" s="617"/>
      <c r="CX7" s="617"/>
      <c r="CY7" s="618"/>
      <c r="CZ7" s="669">
        <v>10.5</v>
      </c>
      <c r="DA7" s="669"/>
      <c r="DB7" s="669"/>
      <c r="DC7" s="669"/>
      <c r="DD7" s="622">
        <v>653173</v>
      </c>
      <c r="DE7" s="617"/>
      <c r="DF7" s="617"/>
      <c r="DG7" s="617"/>
      <c r="DH7" s="617"/>
      <c r="DI7" s="617"/>
      <c r="DJ7" s="617"/>
      <c r="DK7" s="617"/>
      <c r="DL7" s="617"/>
      <c r="DM7" s="617"/>
      <c r="DN7" s="617"/>
      <c r="DO7" s="617"/>
      <c r="DP7" s="618"/>
      <c r="DQ7" s="622">
        <v>8857659</v>
      </c>
      <c r="DR7" s="617"/>
      <c r="DS7" s="617"/>
      <c r="DT7" s="617"/>
      <c r="DU7" s="617"/>
      <c r="DV7" s="617"/>
      <c r="DW7" s="617"/>
      <c r="DX7" s="617"/>
      <c r="DY7" s="617"/>
      <c r="DZ7" s="617"/>
      <c r="EA7" s="617"/>
      <c r="EB7" s="617"/>
      <c r="EC7" s="652"/>
    </row>
    <row r="8" spans="2:143" ht="11.25" customHeight="1">
      <c r="B8" s="613" t="s">
        <v>216</v>
      </c>
      <c r="C8" s="614"/>
      <c r="D8" s="614"/>
      <c r="E8" s="614"/>
      <c r="F8" s="614"/>
      <c r="G8" s="614"/>
      <c r="H8" s="614"/>
      <c r="I8" s="614"/>
      <c r="J8" s="614"/>
      <c r="K8" s="614"/>
      <c r="L8" s="614"/>
      <c r="M8" s="614"/>
      <c r="N8" s="614"/>
      <c r="O8" s="614"/>
      <c r="P8" s="614"/>
      <c r="Q8" s="615"/>
      <c r="R8" s="616">
        <v>110247</v>
      </c>
      <c r="S8" s="617"/>
      <c r="T8" s="617"/>
      <c r="U8" s="617"/>
      <c r="V8" s="617"/>
      <c r="W8" s="617"/>
      <c r="X8" s="617"/>
      <c r="Y8" s="618"/>
      <c r="Z8" s="669">
        <v>0.1</v>
      </c>
      <c r="AA8" s="669"/>
      <c r="AB8" s="669"/>
      <c r="AC8" s="669"/>
      <c r="AD8" s="670">
        <v>110247</v>
      </c>
      <c r="AE8" s="670"/>
      <c r="AF8" s="670"/>
      <c r="AG8" s="670"/>
      <c r="AH8" s="670"/>
      <c r="AI8" s="670"/>
      <c r="AJ8" s="670"/>
      <c r="AK8" s="670"/>
      <c r="AL8" s="639">
        <v>0.2</v>
      </c>
      <c r="AM8" s="671"/>
      <c r="AN8" s="671"/>
      <c r="AO8" s="672"/>
      <c r="AP8" s="613" t="s">
        <v>217</v>
      </c>
      <c r="AQ8" s="614"/>
      <c r="AR8" s="614"/>
      <c r="AS8" s="614"/>
      <c r="AT8" s="614"/>
      <c r="AU8" s="614"/>
      <c r="AV8" s="614"/>
      <c r="AW8" s="614"/>
      <c r="AX8" s="614"/>
      <c r="AY8" s="614"/>
      <c r="AZ8" s="614"/>
      <c r="BA8" s="614"/>
      <c r="BB8" s="614"/>
      <c r="BC8" s="614"/>
      <c r="BD8" s="614"/>
      <c r="BE8" s="614"/>
      <c r="BF8" s="615"/>
      <c r="BG8" s="616">
        <v>377205</v>
      </c>
      <c r="BH8" s="617"/>
      <c r="BI8" s="617"/>
      <c r="BJ8" s="617"/>
      <c r="BK8" s="617"/>
      <c r="BL8" s="617"/>
      <c r="BM8" s="617"/>
      <c r="BN8" s="618"/>
      <c r="BO8" s="669">
        <v>1.2</v>
      </c>
      <c r="BP8" s="669"/>
      <c r="BQ8" s="669"/>
      <c r="BR8" s="669"/>
      <c r="BS8" s="622" t="s">
        <v>112</v>
      </c>
      <c r="BT8" s="617"/>
      <c r="BU8" s="617"/>
      <c r="BV8" s="617"/>
      <c r="BW8" s="617"/>
      <c r="BX8" s="617"/>
      <c r="BY8" s="617"/>
      <c r="BZ8" s="617"/>
      <c r="CA8" s="617"/>
      <c r="CB8" s="652"/>
      <c r="CD8" s="653" t="s">
        <v>218</v>
      </c>
      <c r="CE8" s="650"/>
      <c r="CF8" s="650"/>
      <c r="CG8" s="650"/>
      <c r="CH8" s="650"/>
      <c r="CI8" s="650"/>
      <c r="CJ8" s="650"/>
      <c r="CK8" s="650"/>
      <c r="CL8" s="650"/>
      <c r="CM8" s="650"/>
      <c r="CN8" s="650"/>
      <c r="CO8" s="650"/>
      <c r="CP8" s="650"/>
      <c r="CQ8" s="651"/>
      <c r="CR8" s="616">
        <v>35964297</v>
      </c>
      <c r="CS8" s="617"/>
      <c r="CT8" s="617"/>
      <c r="CU8" s="617"/>
      <c r="CV8" s="617"/>
      <c r="CW8" s="617"/>
      <c r="CX8" s="617"/>
      <c r="CY8" s="618"/>
      <c r="CZ8" s="669">
        <v>37.1</v>
      </c>
      <c r="DA8" s="669"/>
      <c r="DB8" s="669"/>
      <c r="DC8" s="669"/>
      <c r="DD8" s="622">
        <v>582275</v>
      </c>
      <c r="DE8" s="617"/>
      <c r="DF8" s="617"/>
      <c r="DG8" s="617"/>
      <c r="DH8" s="617"/>
      <c r="DI8" s="617"/>
      <c r="DJ8" s="617"/>
      <c r="DK8" s="617"/>
      <c r="DL8" s="617"/>
      <c r="DM8" s="617"/>
      <c r="DN8" s="617"/>
      <c r="DO8" s="617"/>
      <c r="DP8" s="618"/>
      <c r="DQ8" s="622">
        <v>17036456</v>
      </c>
      <c r="DR8" s="617"/>
      <c r="DS8" s="617"/>
      <c r="DT8" s="617"/>
      <c r="DU8" s="617"/>
      <c r="DV8" s="617"/>
      <c r="DW8" s="617"/>
      <c r="DX8" s="617"/>
      <c r="DY8" s="617"/>
      <c r="DZ8" s="617"/>
      <c r="EA8" s="617"/>
      <c r="EB8" s="617"/>
      <c r="EC8" s="652"/>
    </row>
    <row r="9" spans="2:143" ht="11.25" customHeight="1">
      <c r="B9" s="613" t="s">
        <v>219</v>
      </c>
      <c r="C9" s="614"/>
      <c r="D9" s="614"/>
      <c r="E9" s="614"/>
      <c r="F9" s="614"/>
      <c r="G9" s="614"/>
      <c r="H9" s="614"/>
      <c r="I9" s="614"/>
      <c r="J9" s="614"/>
      <c r="K9" s="614"/>
      <c r="L9" s="614"/>
      <c r="M9" s="614"/>
      <c r="N9" s="614"/>
      <c r="O9" s="614"/>
      <c r="P9" s="614"/>
      <c r="Q9" s="615"/>
      <c r="R9" s="616">
        <v>60075</v>
      </c>
      <c r="S9" s="617"/>
      <c r="T9" s="617"/>
      <c r="U9" s="617"/>
      <c r="V9" s="617"/>
      <c r="W9" s="617"/>
      <c r="X9" s="617"/>
      <c r="Y9" s="618"/>
      <c r="Z9" s="669">
        <v>0.1</v>
      </c>
      <c r="AA9" s="669"/>
      <c r="AB9" s="669"/>
      <c r="AC9" s="669"/>
      <c r="AD9" s="670">
        <v>60075</v>
      </c>
      <c r="AE9" s="670"/>
      <c r="AF9" s="670"/>
      <c r="AG9" s="670"/>
      <c r="AH9" s="670"/>
      <c r="AI9" s="670"/>
      <c r="AJ9" s="670"/>
      <c r="AK9" s="670"/>
      <c r="AL9" s="639">
        <v>0.1</v>
      </c>
      <c r="AM9" s="671"/>
      <c r="AN9" s="671"/>
      <c r="AO9" s="672"/>
      <c r="AP9" s="613" t="s">
        <v>220</v>
      </c>
      <c r="AQ9" s="614"/>
      <c r="AR9" s="614"/>
      <c r="AS9" s="614"/>
      <c r="AT9" s="614"/>
      <c r="AU9" s="614"/>
      <c r="AV9" s="614"/>
      <c r="AW9" s="614"/>
      <c r="AX9" s="614"/>
      <c r="AY9" s="614"/>
      <c r="AZ9" s="614"/>
      <c r="BA9" s="614"/>
      <c r="BB9" s="614"/>
      <c r="BC9" s="614"/>
      <c r="BD9" s="614"/>
      <c r="BE9" s="614"/>
      <c r="BF9" s="615"/>
      <c r="BG9" s="616">
        <v>11231669</v>
      </c>
      <c r="BH9" s="617"/>
      <c r="BI9" s="617"/>
      <c r="BJ9" s="617"/>
      <c r="BK9" s="617"/>
      <c r="BL9" s="617"/>
      <c r="BM9" s="617"/>
      <c r="BN9" s="618"/>
      <c r="BO9" s="669">
        <v>36.4</v>
      </c>
      <c r="BP9" s="669"/>
      <c r="BQ9" s="669"/>
      <c r="BR9" s="669"/>
      <c r="BS9" s="622" t="s">
        <v>112</v>
      </c>
      <c r="BT9" s="617"/>
      <c r="BU9" s="617"/>
      <c r="BV9" s="617"/>
      <c r="BW9" s="617"/>
      <c r="BX9" s="617"/>
      <c r="BY9" s="617"/>
      <c r="BZ9" s="617"/>
      <c r="CA9" s="617"/>
      <c r="CB9" s="652"/>
      <c r="CD9" s="653" t="s">
        <v>221</v>
      </c>
      <c r="CE9" s="650"/>
      <c r="CF9" s="650"/>
      <c r="CG9" s="650"/>
      <c r="CH9" s="650"/>
      <c r="CI9" s="650"/>
      <c r="CJ9" s="650"/>
      <c r="CK9" s="650"/>
      <c r="CL9" s="650"/>
      <c r="CM9" s="650"/>
      <c r="CN9" s="650"/>
      <c r="CO9" s="650"/>
      <c r="CP9" s="650"/>
      <c r="CQ9" s="651"/>
      <c r="CR9" s="616">
        <v>6914253</v>
      </c>
      <c r="CS9" s="617"/>
      <c r="CT9" s="617"/>
      <c r="CU9" s="617"/>
      <c r="CV9" s="617"/>
      <c r="CW9" s="617"/>
      <c r="CX9" s="617"/>
      <c r="CY9" s="618"/>
      <c r="CZ9" s="669">
        <v>7.1</v>
      </c>
      <c r="DA9" s="669"/>
      <c r="DB9" s="669"/>
      <c r="DC9" s="669"/>
      <c r="DD9" s="622">
        <v>238018</v>
      </c>
      <c r="DE9" s="617"/>
      <c r="DF9" s="617"/>
      <c r="DG9" s="617"/>
      <c r="DH9" s="617"/>
      <c r="DI9" s="617"/>
      <c r="DJ9" s="617"/>
      <c r="DK9" s="617"/>
      <c r="DL9" s="617"/>
      <c r="DM9" s="617"/>
      <c r="DN9" s="617"/>
      <c r="DO9" s="617"/>
      <c r="DP9" s="618"/>
      <c r="DQ9" s="622">
        <v>5457411</v>
      </c>
      <c r="DR9" s="617"/>
      <c r="DS9" s="617"/>
      <c r="DT9" s="617"/>
      <c r="DU9" s="617"/>
      <c r="DV9" s="617"/>
      <c r="DW9" s="617"/>
      <c r="DX9" s="617"/>
      <c r="DY9" s="617"/>
      <c r="DZ9" s="617"/>
      <c r="EA9" s="617"/>
      <c r="EB9" s="617"/>
      <c r="EC9" s="652"/>
    </row>
    <row r="10" spans="2:143" ht="11.25" customHeight="1">
      <c r="B10" s="613" t="s">
        <v>222</v>
      </c>
      <c r="C10" s="614"/>
      <c r="D10" s="614"/>
      <c r="E10" s="614"/>
      <c r="F10" s="614"/>
      <c r="G10" s="614"/>
      <c r="H10" s="614"/>
      <c r="I10" s="614"/>
      <c r="J10" s="614"/>
      <c r="K10" s="614"/>
      <c r="L10" s="614"/>
      <c r="M10" s="614"/>
      <c r="N10" s="614"/>
      <c r="O10" s="614"/>
      <c r="P10" s="614"/>
      <c r="Q10" s="615"/>
      <c r="R10" s="616">
        <v>4099245</v>
      </c>
      <c r="S10" s="617"/>
      <c r="T10" s="617"/>
      <c r="U10" s="617"/>
      <c r="V10" s="617"/>
      <c r="W10" s="617"/>
      <c r="X10" s="617"/>
      <c r="Y10" s="618"/>
      <c r="Z10" s="669">
        <v>4.2</v>
      </c>
      <c r="AA10" s="669"/>
      <c r="AB10" s="669"/>
      <c r="AC10" s="669"/>
      <c r="AD10" s="670">
        <v>4099245</v>
      </c>
      <c r="AE10" s="670"/>
      <c r="AF10" s="670"/>
      <c r="AG10" s="670"/>
      <c r="AH10" s="670"/>
      <c r="AI10" s="670"/>
      <c r="AJ10" s="670"/>
      <c r="AK10" s="670"/>
      <c r="AL10" s="639">
        <v>7.6</v>
      </c>
      <c r="AM10" s="671"/>
      <c r="AN10" s="671"/>
      <c r="AO10" s="672"/>
      <c r="AP10" s="613" t="s">
        <v>223</v>
      </c>
      <c r="AQ10" s="614"/>
      <c r="AR10" s="614"/>
      <c r="AS10" s="614"/>
      <c r="AT10" s="614"/>
      <c r="AU10" s="614"/>
      <c r="AV10" s="614"/>
      <c r="AW10" s="614"/>
      <c r="AX10" s="614"/>
      <c r="AY10" s="614"/>
      <c r="AZ10" s="614"/>
      <c r="BA10" s="614"/>
      <c r="BB10" s="614"/>
      <c r="BC10" s="614"/>
      <c r="BD10" s="614"/>
      <c r="BE10" s="614"/>
      <c r="BF10" s="615"/>
      <c r="BG10" s="616">
        <v>493490</v>
      </c>
      <c r="BH10" s="617"/>
      <c r="BI10" s="617"/>
      <c r="BJ10" s="617"/>
      <c r="BK10" s="617"/>
      <c r="BL10" s="617"/>
      <c r="BM10" s="617"/>
      <c r="BN10" s="618"/>
      <c r="BO10" s="669">
        <v>1.6</v>
      </c>
      <c r="BP10" s="669"/>
      <c r="BQ10" s="669"/>
      <c r="BR10" s="669"/>
      <c r="BS10" s="622" t="s">
        <v>112</v>
      </c>
      <c r="BT10" s="617"/>
      <c r="BU10" s="617"/>
      <c r="BV10" s="617"/>
      <c r="BW10" s="617"/>
      <c r="BX10" s="617"/>
      <c r="BY10" s="617"/>
      <c r="BZ10" s="617"/>
      <c r="CA10" s="617"/>
      <c r="CB10" s="652"/>
      <c r="CD10" s="653" t="s">
        <v>224</v>
      </c>
      <c r="CE10" s="650"/>
      <c r="CF10" s="650"/>
      <c r="CG10" s="650"/>
      <c r="CH10" s="650"/>
      <c r="CI10" s="650"/>
      <c r="CJ10" s="650"/>
      <c r="CK10" s="650"/>
      <c r="CL10" s="650"/>
      <c r="CM10" s="650"/>
      <c r="CN10" s="650"/>
      <c r="CO10" s="650"/>
      <c r="CP10" s="650"/>
      <c r="CQ10" s="651"/>
      <c r="CR10" s="616">
        <v>588671</v>
      </c>
      <c r="CS10" s="617"/>
      <c r="CT10" s="617"/>
      <c r="CU10" s="617"/>
      <c r="CV10" s="617"/>
      <c r="CW10" s="617"/>
      <c r="CX10" s="617"/>
      <c r="CY10" s="618"/>
      <c r="CZ10" s="669">
        <v>0.6</v>
      </c>
      <c r="DA10" s="669"/>
      <c r="DB10" s="669"/>
      <c r="DC10" s="669"/>
      <c r="DD10" s="622">
        <v>3024</v>
      </c>
      <c r="DE10" s="617"/>
      <c r="DF10" s="617"/>
      <c r="DG10" s="617"/>
      <c r="DH10" s="617"/>
      <c r="DI10" s="617"/>
      <c r="DJ10" s="617"/>
      <c r="DK10" s="617"/>
      <c r="DL10" s="617"/>
      <c r="DM10" s="617"/>
      <c r="DN10" s="617"/>
      <c r="DO10" s="617"/>
      <c r="DP10" s="618"/>
      <c r="DQ10" s="622">
        <v>97155</v>
      </c>
      <c r="DR10" s="617"/>
      <c r="DS10" s="617"/>
      <c r="DT10" s="617"/>
      <c r="DU10" s="617"/>
      <c r="DV10" s="617"/>
      <c r="DW10" s="617"/>
      <c r="DX10" s="617"/>
      <c r="DY10" s="617"/>
      <c r="DZ10" s="617"/>
      <c r="EA10" s="617"/>
      <c r="EB10" s="617"/>
      <c r="EC10" s="652"/>
    </row>
    <row r="11" spans="2:143" ht="11.25" customHeight="1">
      <c r="B11" s="613" t="s">
        <v>225</v>
      </c>
      <c r="C11" s="614"/>
      <c r="D11" s="614"/>
      <c r="E11" s="614"/>
      <c r="F11" s="614"/>
      <c r="G11" s="614"/>
      <c r="H11" s="614"/>
      <c r="I11" s="614"/>
      <c r="J11" s="614"/>
      <c r="K11" s="614"/>
      <c r="L11" s="614"/>
      <c r="M11" s="614"/>
      <c r="N11" s="614"/>
      <c r="O11" s="614"/>
      <c r="P11" s="614"/>
      <c r="Q11" s="615"/>
      <c r="R11" s="616">
        <v>27099</v>
      </c>
      <c r="S11" s="617"/>
      <c r="T11" s="617"/>
      <c r="U11" s="617"/>
      <c r="V11" s="617"/>
      <c r="W11" s="617"/>
      <c r="X11" s="617"/>
      <c r="Y11" s="618"/>
      <c r="Z11" s="669">
        <v>0</v>
      </c>
      <c r="AA11" s="669"/>
      <c r="AB11" s="669"/>
      <c r="AC11" s="669"/>
      <c r="AD11" s="670">
        <v>27099</v>
      </c>
      <c r="AE11" s="670"/>
      <c r="AF11" s="670"/>
      <c r="AG11" s="670"/>
      <c r="AH11" s="670"/>
      <c r="AI11" s="670"/>
      <c r="AJ11" s="670"/>
      <c r="AK11" s="670"/>
      <c r="AL11" s="639">
        <v>0.1</v>
      </c>
      <c r="AM11" s="671"/>
      <c r="AN11" s="671"/>
      <c r="AO11" s="672"/>
      <c r="AP11" s="613" t="s">
        <v>226</v>
      </c>
      <c r="AQ11" s="614"/>
      <c r="AR11" s="614"/>
      <c r="AS11" s="614"/>
      <c r="AT11" s="614"/>
      <c r="AU11" s="614"/>
      <c r="AV11" s="614"/>
      <c r="AW11" s="614"/>
      <c r="AX11" s="614"/>
      <c r="AY11" s="614"/>
      <c r="AZ11" s="614"/>
      <c r="BA11" s="614"/>
      <c r="BB11" s="614"/>
      <c r="BC11" s="614"/>
      <c r="BD11" s="614"/>
      <c r="BE11" s="614"/>
      <c r="BF11" s="615"/>
      <c r="BG11" s="616">
        <v>1938216</v>
      </c>
      <c r="BH11" s="617"/>
      <c r="BI11" s="617"/>
      <c r="BJ11" s="617"/>
      <c r="BK11" s="617"/>
      <c r="BL11" s="617"/>
      <c r="BM11" s="617"/>
      <c r="BN11" s="618"/>
      <c r="BO11" s="669">
        <v>6.3</v>
      </c>
      <c r="BP11" s="669"/>
      <c r="BQ11" s="669"/>
      <c r="BR11" s="669"/>
      <c r="BS11" s="622">
        <v>386746</v>
      </c>
      <c r="BT11" s="617"/>
      <c r="BU11" s="617"/>
      <c r="BV11" s="617"/>
      <c r="BW11" s="617"/>
      <c r="BX11" s="617"/>
      <c r="BY11" s="617"/>
      <c r="BZ11" s="617"/>
      <c r="CA11" s="617"/>
      <c r="CB11" s="652"/>
      <c r="CD11" s="653" t="s">
        <v>227</v>
      </c>
      <c r="CE11" s="650"/>
      <c r="CF11" s="650"/>
      <c r="CG11" s="650"/>
      <c r="CH11" s="650"/>
      <c r="CI11" s="650"/>
      <c r="CJ11" s="650"/>
      <c r="CK11" s="650"/>
      <c r="CL11" s="650"/>
      <c r="CM11" s="650"/>
      <c r="CN11" s="650"/>
      <c r="CO11" s="650"/>
      <c r="CP11" s="650"/>
      <c r="CQ11" s="651"/>
      <c r="CR11" s="616">
        <v>1463591</v>
      </c>
      <c r="CS11" s="617"/>
      <c r="CT11" s="617"/>
      <c r="CU11" s="617"/>
      <c r="CV11" s="617"/>
      <c r="CW11" s="617"/>
      <c r="CX11" s="617"/>
      <c r="CY11" s="618"/>
      <c r="CZ11" s="669">
        <v>1.5</v>
      </c>
      <c r="DA11" s="669"/>
      <c r="DB11" s="669"/>
      <c r="DC11" s="669"/>
      <c r="DD11" s="622">
        <v>383558</v>
      </c>
      <c r="DE11" s="617"/>
      <c r="DF11" s="617"/>
      <c r="DG11" s="617"/>
      <c r="DH11" s="617"/>
      <c r="DI11" s="617"/>
      <c r="DJ11" s="617"/>
      <c r="DK11" s="617"/>
      <c r="DL11" s="617"/>
      <c r="DM11" s="617"/>
      <c r="DN11" s="617"/>
      <c r="DO11" s="617"/>
      <c r="DP11" s="618"/>
      <c r="DQ11" s="622">
        <v>1134530</v>
      </c>
      <c r="DR11" s="617"/>
      <c r="DS11" s="617"/>
      <c r="DT11" s="617"/>
      <c r="DU11" s="617"/>
      <c r="DV11" s="617"/>
      <c r="DW11" s="617"/>
      <c r="DX11" s="617"/>
      <c r="DY11" s="617"/>
      <c r="DZ11" s="617"/>
      <c r="EA11" s="617"/>
      <c r="EB11" s="617"/>
      <c r="EC11" s="652"/>
    </row>
    <row r="12" spans="2:143" ht="11.25" customHeight="1">
      <c r="B12" s="613" t="s">
        <v>228</v>
      </c>
      <c r="C12" s="614"/>
      <c r="D12" s="614"/>
      <c r="E12" s="614"/>
      <c r="F12" s="614"/>
      <c r="G12" s="614"/>
      <c r="H12" s="614"/>
      <c r="I12" s="614"/>
      <c r="J12" s="614"/>
      <c r="K12" s="614"/>
      <c r="L12" s="614"/>
      <c r="M12" s="614"/>
      <c r="N12" s="614"/>
      <c r="O12" s="614"/>
      <c r="P12" s="614"/>
      <c r="Q12" s="615"/>
      <c r="R12" s="616" t="s">
        <v>112</v>
      </c>
      <c r="S12" s="617"/>
      <c r="T12" s="617"/>
      <c r="U12" s="617"/>
      <c r="V12" s="617"/>
      <c r="W12" s="617"/>
      <c r="X12" s="617"/>
      <c r="Y12" s="618"/>
      <c r="Z12" s="669" t="s">
        <v>112</v>
      </c>
      <c r="AA12" s="669"/>
      <c r="AB12" s="669"/>
      <c r="AC12" s="669"/>
      <c r="AD12" s="670" t="s">
        <v>112</v>
      </c>
      <c r="AE12" s="670"/>
      <c r="AF12" s="670"/>
      <c r="AG12" s="670"/>
      <c r="AH12" s="670"/>
      <c r="AI12" s="670"/>
      <c r="AJ12" s="670"/>
      <c r="AK12" s="670"/>
      <c r="AL12" s="639" t="s">
        <v>112</v>
      </c>
      <c r="AM12" s="671"/>
      <c r="AN12" s="671"/>
      <c r="AO12" s="672"/>
      <c r="AP12" s="613" t="s">
        <v>229</v>
      </c>
      <c r="AQ12" s="614"/>
      <c r="AR12" s="614"/>
      <c r="AS12" s="614"/>
      <c r="AT12" s="614"/>
      <c r="AU12" s="614"/>
      <c r="AV12" s="614"/>
      <c r="AW12" s="614"/>
      <c r="AX12" s="614"/>
      <c r="AY12" s="614"/>
      <c r="AZ12" s="614"/>
      <c r="BA12" s="614"/>
      <c r="BB12" s="614"/>
      <c r="BC12" s="614"/>
      <c r="BD12" s="614"/>
      <c r="BE12" s="614"/>
      <c r="BF12" s="615"/>
      <c r="BG12" s="616">
        <v>12829429</v>
      </c>
      <c r="BH12" s="617"/>
      <c r="BI12" s="617"/>
      <c r="BJ12" s="617"/>
      <c r="BK12" s="617"/>
      <c r="BL12" s="617"/>
      <c r="BM12" s="617"/>
      <c r="BN12" s="618"/>
      <c r="BO12" s="669">
        <v>41.5</v>
      </c>
      <c r="BP12" s="669"/>
      <c r="BQ12" s="669"/>
      <c r="BR12" s="669"/>
      <c r="BS12" s="622" t="s">
        <v>112</v>
      </c>
      <c r="BT12" s="617"/>
      <c r="BU12" s="617"/>
      <c r="BV12" s="617"/>
      <c r="BW12" s="617"/>
      <c r="BX12" s="617"/>
      <c r="BY12" s="617"/>
      <c r="BZ12" s="617"/>
      <c r="CA12" s="617"/>
      <c r="CB12" s="652"/>
      <c r="CD12" s="653" t="s">
        <v>230</v>
      </c>
      <c r="CE12" s="650"/>
      <c r="CF12" s="650"/>
      <c r="CG12" s="650"/>
      <c r="CH12" s="650"/>
      <c r="CI12" s="650"/>
      <c r="CJ12" s="650"/>
      <c r="CK12" s="650"/>
      <c r="CL12" s="650"/>
      <c r="CM12" s="650"/>
      <c r="CN12" s="650"/>
      <c r="CO12" s="650"/>
      <c r="CP12" s="650"/>
      <c r="CQ12" s="651"/>
      <c r="CR12" s="616">
        <v>4963320</v>
      </c>
      <c r="CS12" s="617"/>
      <c r="CT12" s="617"/>
      <c r="CU12" s="617"/>
      <c r="CV12" s="617"/>
      <c r="CW12" s="617"/>
      <c r="CX12" s="617"/>
      <c r="CY12" s="618"/>
      <c r="CZ12" s="669">
        <v>5.0999999999999996</v>
      </c>
      <c r="DA12" s="669"/>
      <c r="DB12" s="669"/>
      <c r="DC12" s="669"/>
      <c r="DD12" s="622">
        <v>44179</v>
      </c>
      <c r="DE12" s="617"/>
      <c r="DF12" s="617"/>
      <c r="DG12" s="617"/>
      <c r="DH12" s="617"/>
      <c r="DI12" s="617"/>
      <c r="DJ12" s="617"/>
      <c r="DK12" s="617"/>
      <c r="DL12" s="617"/>
      <c r="DM12" s="617"/>
      <c r="DN12" s="617"/>
      <c r="DO12" s="617"/>
      <c r="DP12" s="618"/>
      <c r="DQ12" s="622">
        <v>936530</v>
      </c>
      <c r="DR12" s="617"/>
      <c r="DS12" s="617"/>
      <c r="DT12" s="617"/>
      <c r="DU12" s="617"/>
      <c r="DV12" s="617"/>
      <c r="DW12" s="617"/>
      <c r="DX12" s="617"/>
      <c r="DY12" s="617"/>
      <c r="DZ12" s="617"/>
      <c r="EA12" s="617"/>
      <c r="EB12" s="617"/>
      <c r="EC12" s="652"/>
    </row>
    <row r="13" spans="2:143" ht="11.25" customHeight="1">
      <c r="B13" s="613" t="s">
        <v>231</v>
      </c>
      <c r="C13" s="614"/>
      <c r="D13" s="614"/>
      <c r="E13" s="614"/>
      <c r="F13" s="614"/>
      <c r="G13" s="614"/>
      <c r="H13" s="614"/>
      <c r="I13" s="614"/>
      <c r="J13" s="614"/>
      <c r="K13" s="614"/>
      <c r="L13" s="614"/>
      <c r="M13" s="614"/>
      <c r="N13" s="614"/>
      <c r="O13" s="614"/>
      <c r="P13" s="614"/>
      <c r="Q13" s="615"/>
      <c r="R13" s="616">
        <v>134842</v>
      </c>
      <c r="S13" s="617"/>
      <c r="T13" s="617"/>
      <c r="U13" s="617"/>
      <c r="V13" s="617"/>
      <c r="W13" s="617"/>
      <c r="X13" s="617"/>
      <c r="Y13" s="618"/>
      <c r="Z13" s="669">
        <v>0.1</v>
      </c>
      <c r="AA13" s="669"/>
      <c r="AB13" s="669"/>
      <c r="AC13" s="669"/>
      <c r="AD13" s="670">
        <v>134842</v>
      </c>
      <c r="AE13" s="670"/>
      <c r="AF13" s="670"/>
      <c r="AG13" s="670"/>
      <c r="AH13" s="670"/>
      <c r="AI13" s="670"/>
      <c r="AJ13" s="670"/>
      <c r="AK13" s="670"/>
      <c r="AL13" s="639">
        <v>0.2</v>
      </c>
      <c r="AM13" s="671"/>
      <c r="AN13" s="671"/>
      <c r="AO13" s="672"/>
      <c r="AP13" s="613" t="s">
        <v>232</v>
      </c>
      <c r="AQ13" s="614"/>
      <c r="AR13" s="614"/>
      <c r="AS13" s="614"/>
      <c r="AT13" s="614"/>
      <c r="AU13" s="614"/>
      <c r="AV13" s="614"/>
      <c r="AW13" s="614"/>
      <c r="AX13" s="614"/>
      <c r="AY13" s="614"/>
      <c r="AZ13" s="614"/>
      <c r="BA13" s="614"/>
      <c r="BB13" s="614"/>
      <c r="BC13" s="614"/>
      <c r="BD13" s="614"/>
      <c r="BE13" s="614"/>
      <c r="BF13" s="615"/>
      <c r="BG13" s="616">
        <v>12781126</v>
      </c>
      <c r="BH13" s="617"/>
      <c r="BI13" s="617"/>
      <c r="BJ13" s="617"/>
      <c r="BK13" s="617"/>
      <c r="BL13" s="617"/>
      <c r="BM13" s="617"/>
      <c r="BN13" s="618"/>
      <c r="BO13" s="669">
        <v>41.4</v>
      </c>
      <c r="BP13" s="669"/>
      <c r="BQ13" s="669"/>
      <c r="BR13" s="669"/>
      <c r="BS13" s="622" t="s">
        <v>112</v>
      </c>
      <c r="BT13" s="617"/>
      <c r="BU13" s="617"/>
      <c r="BV13" s="617"/>
      <c r="BW13" s="617"/>
      <c r="BX13" s="617"/>
      <c r="BY13" s="617"/>
      <c r="BZ13" s="617"/>
      <c r="CA13" s="617"/>
      <c r="CB13" s="652"/>
      <c r="CD13" s="653" t="s">
        <v>233</v>
      </c>
      <c r="CE13" s="650"/>
      <c r="CF13" s="650"/>
      <c r="CG13" s="650"/>
      <c r="CH13" s="650"/>
      <c r="CI13" s="650"/>
      <c r="CJ13" s="650"/>
      <c r="CK13" s="650"/>
      <c r="CL13" s="650"/>
      <c r="CM13" s="650"/>
      <c r="CN13" s="650"/>
      <c r="CO13" s="650"/>
      <c r="CP13" s="650"/>
      <c r="CQ13" s="651"/>
      <c r="CR13" s="616">
        <v>9407782</v>
      </c>
      <c r="CS13" s="617"/>
      <c r="CT13" s="617"/>
      <c r="CU13" s="617"/>
      <c r="CV13" s="617"/>
      <c r="CW13" s="617"/>
      <c r="CX13" s="617"/>
      <c r="CY13" s="618"/>
      <c r="CZ13" s="669">
        <v>9.6999999999999993</v>
      </c>
      <c r="DA13" s="669"/>
      <c r="DB13" s="669"/>
      <c r="DC13" s="669"/>
      <c r="DD13" s="622">
        <v>3337188</v>
      </c>
      <c r="DE13" s="617"/>
      <c r="DF13" s="617"/>
      <c r="DG13" s="617"/>
      <c r="DH13" s="617"/>
      <c r="DI13" s="617"/>
      <c r="DJ13" s="617"/>
      <c r="DK13" s="617"/>
      <c r="DL13" s="617"/>
      <c r="DM13" s="617"/>
      <c r="DN13" s="617"/>
      <c r="DO13" s="617"/>
      <c r="DP13" s="618"/>
      <c r="DQ13" s="622">
        <v>6377242</v>
      </c>
      <c r="DR13" s="617"/>
      <c r="DS13" s="617"/>
      <c r="DT13" s="617"/>
      <c r="DU13" s="617"/>
      <c r="DV13" s="617"/>
      <c r="DW13" s="617"/>
      <c r="DX13" s="617"/>
      <c r="DY13" s="617"/>
      <c r="DZ13" s="617"/>
      <c r="EA13" s="617"/>
      <c r="EB13" s="617"/>
      <c r="EC13" s="652"/>
    </row>
    <row r="14" spans="2:143" ht="11.25" customHeight="1">
      <c r="B14" s="613" t="s">
        <v>234</v>
      </c>
      <c r="C14" s="614"/>
      <c r="D14" s="614"/>
      <c r="E14" s="614"/>
      <c r="F14" s="614"/>
      <c r="G14" s="614"/>
      <c r="H14" s="614"/>
      <c r="I14" s="614"/>
      <c r="J14" s="614"/>
      <c r="K14" s="614"/>
      <c r="L14" s="614"/>
      <c r="M14" s="614"/>
      <c r="N14" s="614"/>
      <c r="O14" s="614"/>
      <c r="P14" s="614"/>
      <c r="Q14" s="615"/>
      <c r="R14" s="616" t="s">
        <v>112</v>
      </c>
      <c r="S14" s="617"/>
      <c r="T14" s="617"/>
      <c r="U14" s="617"/>
      <c r="V14" s="617"/>
      <c r="W14" s="617"/>
      <c r="X14" s="617"/>
      <c r="Y14" s="618"/>
      <c r="Z14" s="669" t="s">
        <v>112</v>
      </c>
      <c r="AA14" s="669"/>
      <c r="AB14" s="669"/>
      <c r="AC14" s="669"/>
      <c r="AD14" s="670" t="s">
        <v>112</v>
      </c>
      <c r="AE14" s="670"/>
      <c r="AF14" s="670"/>
      <c r="AG14" s="670"/>
      <c r="AH14" s="670"/>
      <c r="AI14" s="670"/>
      <c r="AJ14" s="670"/>
      <c r="AK14" s="670"/>
      <c r="AL14" s="639" t="s">
        <v>112</v>
      </c>
      <c r="AM14" s="671"/>
      <c r="AN14" s="671"/>
      <c r="AO14" s="672"/>
      <c r="AP14" s="613" t="s">
        <v>235</v>
      </c>
      <c r="AQ14" s="614"/>
      <c r="AR14" s="614"/>
      <c r="AS14" s="614"/>
      <c r="AT14" s="614"/>
      <c r="AU14" s="614"/>
      <c r="AV14" s="614"/>
      <c r="AW14" s="614"/>
      <c r="AX14" s="614"/>
      <c r="AY14" s="614"/>
      <c r="AZ14" s="614"/>
      <c r="BA14" s="614"/>
      <c r="BB14" s="614"/>
      <c r="BC14" s="614"/>
      <c r="BD14" s="614"/>
      <c r="BE14" s="614"/>
      <c r="BF14" s="615"/>
      <c r="BG14" s="616">
        <v>507158</v>
      </c>
      <c r="BH14" s="617"/>
      <c r="BI14" s="617"/>
      <c r="BJ14" s="617"/>
      <c r="BK14" s="617"/>
      <c r="BL14" s="617"/>
      <c r="BM14" s="617"/>
      <c r="BN14" s="618"/>
      <c r="BO14" s="669">
        <v>1.6</v>
      </c>
      <c r="BP14" s="669"/>
      <c r="BQ14" s="669"/>
      <c r="BR14" s="669"/>
      <c r="BS14" s="622" t="s">
        <v>112</v>
      </c>
      <c r="BT14" s="617"/>
      <c r="BU14" s="617"/>
      <c r="BV14" s="617"/>
      <c r="BW14" s="617"/>
      <c r="BX14" s="617"/>
      <c r="BY14" s="617"/>
      <c r="BZ14" s="617"/>
      <c r="CA14" s="617"/>
      <c r="CB14" s="652"/>
      <c r="CD14" s="653" t="s">
        <v>236</v>
      </c>
      <c r="CE14" s="650"/>
      <c r="CF14" s="650"/>
      <c r="CG14" s="650"/>
      <c r="CH14" s="650"/>
      <c r="CI14" s="650"/>
      <c r="CJ14" s="650"/>
      <c r="CK14" s="650"/>
      <c r="CL14" s="650"/>
      <c r="CM14" s="650"/>
      <c r="CN14" s="650"/>
      <c r="CO14" s="650"/>
      <c r="CP14" s="650"/>
      <c r="CQ14" s="651"/>
      <c r="CR14" s="616">
        <v>3646671</v>
      </c>
      <c r="CS14" s="617"/>
      <c r="CT14" s="617"/>
      <c r="CU14" s="617"/>
      <c r="CV14" s="617"/>
      <c r="CW14" s="617"/>
      <c r="CX14" s="617"/>
      <c r="CY14" s="618"/>
      <c r="CZ14" s="669">
        <v>3.8</v>
      </c>
      <c r="DA14" s="669"/>
      <c r="DB14" s="669"/>
      <c r="DC14" s="669"/>
      <c r="DD14" s="622">
        <v>306459</v>
      </c>
      <c r="DE14" s="617"/>
      <c r="DF14" s="617"/>
      <c r="DG14" s="617"/>
      <c r="DH14" s="617"/>
      <c r="DI14" s="617"/>
      <c r="DJ14" s="617"/>
      <c r="DK14" s="617"/>
      <c r="DL14" s="617"/>
      <c r="DM14" s="617"/>
      <c r="DN14" s="617"/>
      <c r="DO14" s="617"/>
      <c r="DP14" s="618"/>
      <c r="DQ14" s="622">
        <v>3360980</v>
      </c>
      <c r="DR14" s="617"/>
      <c r="DS14" s="617"/>
      <c r="DT14" s="617"/>
      <c r="DU14" s="617"/>
      <c r="DV14" s="617"/>
      <c r="DW14" s="617"/>
      <c r="DX14" s="617"/>
      <c r="DY14" s="617"/>
      <c r="DZ14" s="617"/>
      <c r="EA14" s="617"/>
      <c r="EB14" s="617"/>
      <c r="EC14" s="652"/>
    </row>
    <row r="15" spans="2:143" ht="11.25" customHeight="1">
      <c r="B15" s="613" t="s">
        <v>237</v>
      </c>
      <c r="C15" s="614"/>
      <c r="D15" s="614"/>
      <c r="E15" s="614"/>
      <c r="F15" s="614"/>
      <c r="G15" s="614"/>
      <c r="H15" s="614"/>
      <c r="I15" s="614"/>
      <c r="J15" s="614"/>
      <c r="K15" s="614"/>
      <c r="L15" s="614"/>
      <c r="M15" s="614"/>
      <c r="N15" s="614"/>
      <c r="O15" s="614"/>
      <c r="P15" s="614"/>
      <c r="Q15" s="615"/>
      <c r="R15" s="616">
        <v>125836</v>
      </c>
      <c r="S15" s="617"/>
      <c r="T15" s="617"/>
      <c r="U15" s="617"/>
      <c r="V15" s="617"/>
      <c r="W15" s="617"/>
      <c r="X15" s="617"/>
      <c r="Y15" s="618"/>
      <c r="Z15" s="669">
        <v>0.1</v>
      </c>
      <c r="AA15" s="669"/>
      <c r="AB15" s="669"/>
      <c r="AC15" s="669"/>
      <c r="AD15" s="670">
        <v>125836</v>
      </c>
      <c r="AE15" s="670"/>
      <c r="AF15" s="670"/>
      <c r="AG15" s="670"/>
      <c r="AH15" s="670"/>
      <c r="AI15" s="670"/>
      <c r="AJ15" s="670"/>
      <c r="AK15" s="670"/>
      <c r="AL15" s="639">
        <v>0.2</v>
      </c>
      <c r="AM15" s="671"/>
      <c r="AN15" s="671"/>
      <c r="AO15" s="672"/>
      <c r="AP15" s="613" t="s">
        <v>238</v>
      </c>
      <c r="AQ15" s="614"/>
      <c r="AR15" s="614"/>
      <c r="AS15" s="614"/>
      <c r="AT15" s="614"/>
      <c r="AU15" s="614"/>
      <c r="AV15" s="614"/>
      <c r="AW15" s="614"/>
      <c r="AX15" s="614"/>
      <c r="AY15" s="614"/>
      <c r="AZ15" s="614"/>
      <c r="BA15" s="614"/>
      <c r="BB15" s="614"/>
      <c r="BC15" s="614"/>
      <c r="BD15" s="614"/>
      <c r="BE15" s="614"/>
      <c r="BF15" s="615"/>
      <c r="BG15" s="616">
        <v>1382469</v>
      </c>
      <c r="BH15" s="617"/>
      <c r="BI15" s="617"/>
      <c r="BJ15" s="617"/>
      <c r="BK15" s="617"/>
      <c r="BL15" s="617"/>
      <c r="BM15" s="617"/>
      <c r="BN15" s="618"/>
      <c r="BO15" s="669">
        <v>4.5</v>
      </c>
      <c r="BP15" s="669"/>
      <c r="BQ15" s="669"/>
      <c r="BR15" s="669"/>
      <c r="BS15" s="622" t="s">
        <v>112</v>
      </c>
      <c r="BT15" s="617"/>
      <c r="BU15" s="617"/>
      <c r="BV15" s="617"/>
      <c r="BW15" s="617"/>
      <c r="BX15" s="617"/>
      <c r="BY15" s="617"/>
      <c r="BZ15" s="617"/>
      <c r="CA15" s="617"/>
      <c r="CB15" s="652"/>
      <c r="CD15" s="653" t="s">
        <v>239</v>
      </c>
      <c r="CE15" s="650"/>
      <c r="CF15" s="650"/>
      <c r="CG15" s="650"/>
      <c r="CH15" s="650"/>
      <c r="CI15" s="650"/>
      <c r="CJ15" s="650"/>
      <c r="CK15" s="650"/>
      <c r="CL15" s="650"/>
      <c r="CM15" s="650"/>
      <c r="CN15" s="650"/>
      <c r="CO15" s="650"/>
      <c r="CP15" s="650"/>
      <c r="CQ15" s="651"/>
      <c r="CR15" s="616">
        <v>7325546</v>
      </c>
      <c r="CS15" s="617"/>
      <c r="CT15" s="617"/>
      <c r="CU15" s="617"/>
      <c r="CV15" s="617"/>
      <c r="CW15" s="617"/>
      <c r="CX15" s="617"/>
      <c r="CY15" s="618"/>
      <c r="CZ15" s="669">
        <v>7.6</v>
      </c>
      <c r="DA15" s="669"/>
      <c r="DB15" s="669"/>
      <c r="DC15" s="669"/>
      <c r="DD15" s="622">
        <v>1060635</v>
      </c>
      <c r="DE15" s="617"/>
      <c r="DF15" s="617"/>
      <c r="DG15" s="617"/>
      <c r="DH15" s="617"/>
      <c r="DI15" s="617"/>
      <c r="DJ15" s="617"/>
      <c r="DK15" s="617"/>
      <c r="DL15" s="617"/>
      <c r="DM15" s="617"/>
      <c r="DN15" s="617"/>
      <c r="DO15" s="617"/>
      <c r="DP15" s="618"/>
      <c r="DQ15" s="622">
        <v>6069747</v>
      </c>
      <c r="DR15" s="617"/>
      <c r="DS15" s="617"/>
      <c r="DT15" s="617"/>
      <c r="DU15" s="617"/>
      <c r="DV15" s="617"/>
      <c r="DW15" s="617"/>
      <c r="DX15" s="617"/>
      <c r="DY15" s="617"/>
      <c r="DZ15" s="617"/>
      <c r="EA15" s="617"/>
      <c r="EB15" s="617"/>
      <c r="EC15" s="652"/>
    </row>
    <row r="16" spans="2:143" ht="11.25" customHeight="1">
      <c r="B16" s="613" t="s">
        <v>240</v>
      </c>
      <c r="C16" s="614"/>
      <c r="D16" s="614"/>
      <c r="E16" s="614"/>
      <c r="F16" s="614"/>
      <c r="G16" s="614"/>
      <c r="H16" s="614"/>
      <c r="I16" s="614"/>
      <c r="J16" s="614"/>
      <c r="K16" s="614"/>
      <c r="L16" s="614"/>
      <c r="M16" s="614"/>
      <c r="N16" s="614"/>
      <c r="O16" s="614"/>
      <c r="P16" s="614"/>
      <c r="Q16" s="615"/>
      <c r="R16" s="616">
        <v>21550968</v>
      </c>
      <c r="S16" s="617"/>
      <c r="T16" s="617"/>
      <c r="U16" s="617"/>
      <c r="V16" s="617"/>
      <c r="W16" s="617"/>
      <c r="X16" s="617"/>
      <c r="Y16" s="618"/>
      <c r="Z16" s="669">
        <v>21.9</v>
      </c>
      <c r="AA16" s="669"/>
      <c r="AB16" s="669"/>
      <c r="AC16" s="669"/>
      <c r="AD16" s="670">
        <v>19538014</v>
      </c>
      <c r="AE16" s="670"/>
      <c r="AF16" s="670"/>
      <c r="AG16" s="670"/>
      <c r="AH16" s="670"/>
      <c r="AI16" s="670"/>
      <c r="AJ16" s="670"/>
      <c r="AK16" s="670"/>
      <c r="AL16" s="639">
        <v>36.1</v>
      </c>
      <c r="AM16" s="671"/>
      <c r="AN16" s="671"/>
      <c r="AO16" s="672"/>
      <c r="AP16" s="613" t="s">
        <v>241</v>
      </c>
      <c r="AQ16" s="614"/>
      <c r="AR16" s="614"/>
      <c r="AS16" s="614"/>
      <c r="AT16" s="614"/>
      <c r="AU16" s="614"/>
      <c r="AV16" s="614"/>
      <c r="AW16" s="614"/>
      <c r="AX16" s="614"/>
      <c r="AY16" s="614"/>
      <c r="AZ16" s="614"/>
      <c r="BA16" s="614"/>
      <c r="BB16" s="614"/>
      <c r="BC16" s="614"/>
      <c r="BD16" s="614"/>
      <c r="BE16" s="614"/>
      <c r="BF16" s="615"/>
      <c r="BG16" s="616" t="s">
        <v>112</v>
      </c>
      <c r="BH16" s="617"/>
      <c r="BI16" s="617"/>
      <c r="BJ16" s="617"/>
      <c r="BK16" s="617"/>
      <c r="BL16" s="617"/>
      <c r="BM16" s="617"/>
      <c r="BN16" s="618"/>
      <c r="BO16" s="669" t="s">
        <v>112</v>
      </c>
      <c r="BP16" s="669"/>
      <c r="BQ16" s="669"/>
      <c r="BR16" s="669"/>
      <c r="BS16" s="622" t="s">
        <v>112</v>
      </c>
      <c r="BT16" s="617"/>
      <c r="BU16" s="617"/>
      <c r="BV16" s="617"/>
      <c r="BW16" s="617"/>
      <c r="BX16" s="617"/>
      <c r="BY16" s="617"/>
      <c r="BZ16" s="617"/>
      <c r="CA16" s="617"/>
      <c r="CB16" s="652"/>
      <c r="CD16" s="653" t="s">
        <v>242</v>
      </c>
      <c r="CE16" s="650"/>
      <c r="CF16" s="650"/>
      <c r="CG16" s="650"/>
      <c r="CH16" s="650"/>
      <c r="CI16" s="650"/>
      <c r="CJ16" s="650"/>
      <c r="CK16" s="650"/>
      <c r="CL16" s="650"/>
      <c r="CM16" s="650"/>
      <c r="CN16" s="650"/>
      <c r="CO16" s="650"/>
      <c r="CP16" s="650"/>
      <c r="CQ16" s="651"/>
      <c r="CR16" s="616">
        <v>503963</v>
      </c>
      <c r="CS16" s="617"/>
      <c r="CT16" s="617"/>
      <c r="CU16" s="617"/>
      <c r="CV16" s="617"/>
      <c r="CW16" s="617"/>
      <c r="CX16" s="617"/>
      <c r="CY16" s="618"/>
      <c r="CZ16" s="669">
        <v>0.5</v>
      </c>
      <c r="DA16" s="669"/>
      <c r="DB16" s="669"/>
      <c r="DC16" s="669"/>
      <c r="DD16" s="622" t="s">
        <v>112</v>
      </c>
      <c r="DE16" s="617"/>
      <c r="DF16" s="617"/>
      <c r="DG16" s="617"/>
      <c r="DH16" s="617"/>
      <c r="DI16" s="617"/>
      <c r="DJ16" s="617"/>
      <c r="DK16" s="617"/>
      <c r="DL16" s="617"/>
      <c r="DM16" s="617"/>
      <c r="DN16" s="617"/>
      <c r="DO16" s="617"/>
      <c r="DP16" s="618"/>
      <c r="DQ16" s="622">
        <v>411428</v>
      </c>
      <c r="DR16" s="617"/>
      <c r="DS16" s="617"/>
      <c r="DT16" s="617"/>
      <c r="DU16" s="617"/>
      <c r="DV16" s="617"/>
      <c r="DW16" s="617"/>
      <c r="DX16" s="617"/>
      <c r="DY16" s="617"/>
      <c r="DZ16" s="617"/>
      <c r="EA16" s="617"/>
      <c r="EB16" s="617"/>
      <c r="EC16" s="652"/>
    </row>
    <row r="17" spans="2:133" ht="11.25" customHeight="1">
      <c r="B17" s="613" t="s">
        <v>243</v>
      </c>
      <c r="C17" s="614"/>
      <c r="D17" s="614"/>
      <c r="E17" s="614"/>
      <c r="F17" s="614"/>
      <c r="G17" s="614"/>
      <c r="H17" s="614"/>
      <c r="I17" s="614"/>
      <c r="J17" s="614"/>
      <c r="K17" s="614"/>
      <c r="L17" s="614"/>
      <c r="M17" s="614"/>
      <c r="N17" s="614"/>
      <c r="O17" s="614"/>
      <c r="P17" s="614"/>
      <c r="Q17" s="615"/>
      <c r="R17" s="616">
        <v>19538014</v>
      </c>
      <c r="S17" s="617"/>
      <c r="T17" s="617"/>
      <c r="U17" s="617"/>
      <c r="V17" s="617"/>
      <c r="W17" s="617"/>
      <c r="X17" s="617"/>
      <c r="Y17" s="618"/>
      <c r="Z17" s="669">
        <v>19.899999999999999</v>
      </c>
      <c r="AA17" s="669"/>
      <c r="AB17" s="669"/>
      <c r="AC17" s="669"/>
      <c r="AD17" s="670">
        <v>19538014</v>
      </c>
      <c r="AE17" s="670"/>
      <c r="AF17" s="670"/>
      <c r="AG17" s="670"/>
      <c r="AH17" s="670"/>
      <c r="AI17" s="670"/>
      <c r="AJ17" s="670"/>
      <c r="AK17" s="670"/>
      <c r="AL17" s="639">
        <v>36.1</v>
      </c>
      <c r="AM17" s="671"/>
      <c r="AN17" s="671"/>
      <c r="AO17" s="672"/>
      <c r="AP17" s="613" t="s">
        <v>244</v>
      </c>
      <c r="AQ17" s="614"/>
      <c r="AR17" s="614"/>
      <c r="AS17" s="614"/>
      <c r="AT17" s="614"/>
      <c r="AU17" s="614"/>
      <c r="AV17" s="614"/>
      <c r="AW17" s="614"/>
      <c r="AX17" s="614"/>
      <c r="AY17" s="614"/>
      <c r="AZ17" s="614"/>
      <c r="BA17" s="614"/>
      <c r="BB17" s="614"/>
      <c r="BC17" s="614"/>
      <c r="BD17" s="614"/>
      <c r="BE17" s="614"/>
      <c r="BF17" s="615"/>
      <c r="BG17" s="616">
        <v>215</v>
      </c>
      <c r="BH17" s="617"/>
      <c r="BI17" s="617"/>
      <c r="BJ17" s="617"/>
      <c r="BK17" s="617"/>
      <c r="BL17" s="617"/>
      <c r="BM17" s="617"/>
      <c r="BN17" s="618"/>
      <c r="BO17" s="669">
        <v>0</v>
      </c>
      <c r="BP17" s="669"/>
      <c r="BQ17" s="669"/>
      <c r="BR17" s="669"/>
      <c r="BS17" s="622" t="s">
        <v>112</v>
      </c>
      <c r="BT17" s="617"/>
      <c r="BU17" s="617"/>
      <c r="BV17" s="617"/>
      <c r="BW17" s="617"/>
      <c r="BX17" s="617"/>
      <c r="BY17" s="617"/>
      <c r="BZ17" s="617"/>
      <c r="CA17" s="617"/>
      <c r="CB17" s="652"/>
      <c r="CD17" s="653" t="s">
        <v>245</v>
      </c>
      <c r="CE17" s="650"/>
      <c r="CF17" s="650"/>
      <c r="CG17" s="650"/>
      <c r="CH17" s="650"/>
      <c r="CI17" s="650"/>
      <c r="CJ17" s="650"/>
      <c r="CK17" s="650"/>
      <c r="CL17" s="650"/>
      <c r="CM17" s="650"/>
      <c r="CN17" s="650"/>
      <c r="CO17" s="650"/>
      <c r="CP17" s="650"/>
      <c r="CQ17" s="651"/>
      <c r="CR17" s="616">
        <v>14385472</v>
      </c>
      <c r="CS17" s="617"/>
      <c r="CT17" s="617"/>
      <c r="CU17" s="617"/>
      <c r="CV17" s="617"/>
      <c r="CW17" s="617"/>
      <c r="CX17" s="617"/>
      <c r="CY17" s="618"/>
      <c r="CZ17" s="669">
        <v>14.8</v>
      </c>
      <c r="DA17" s="669"/>
      <c r="DB17" s="669"/>
      <c r="DC17" s="669"/>
      <c r="DD17" s="622" t="s">
        <v>112</v>
      </c>
      <c r="DE17" s="617"/>
      <c r="DF17" s="617"/>
      <c r="DG17" s="617"/>
      <c r="DH17" s="617"/>
      <c r="DI17" s="617"/>
      <c r="DJ17" s="617"/>
      <c r="DK17" s="617"/>
      <c r="DL17" s="617"/>
      <c r="DM17" s="617"/>
      <c r="DN17" s="617"/>
      <c r="DO17" s="617"/>
      <c r="DP17" s="618"/>
      <c r="DQ17" s="622">
        <v>13930993</v>
      </c>
      <c r="DR17" s="617"/>
      <c r="DS17" s="617"/>
      <c r="DT17" s="617"/>
      <c r="DU17" s="617"/>
      <c r="DV17" s="617"/>
      <c r="DW17" s="617"/>
      <c r="DX17" s="617"/>
      <c r="DY17" s="617"/>
      <c r="DZ17" s="617"/>
      <c r="EA17" s="617"/>
      <c r="EB17" s="617"/>
      <c r="EC17" s="652"/>
    </row>
    <row r="18" spans="2:133" ht="11.25" customHeight="1">
      <c r="B18" s="613" t="s">
        <v>246</v>
      </c>
      <c r="C18" s="614"/>
      <c r="D18" s="614"/>
      <c r="E18" s="614"/>
      <c r="F18" s="614"/>
      <c r="G18" s="614"/>
      <c r="H18" s="614"/>
      <c r="I18" s="614"/>
      <c r="J18" s="614"/>
      <c r="K18" s="614"/>
      <c r="L18" s="614"/>
      <c r="M18" s="614"/>
      <c r="N18" s="614"/>
      <c r="O18" s="614"/>
      <c r="P18" s="614"/>
      <c r="Q18" s="615"/>
      <c r="R18" s="616">
        <v>2012954</v>
      </c>
      <c r="S18" s="617"/>
      <c r="T18" s="617"/>
      <c r="U18" s="617"/>
      <c r="V18" s="617"/>
      <c r="W18" s="617"/>
      <c r="X18" s="617"/>
      <c r="Y18" s="618"/>
      <c r="Z18" s="669">
        <v>2</v>
      </c>
      <c r="AA18" s="669"/>
      <c r="AB18" s="669"/>
      <c r="AC18" s="669"/>
      <c r="AD18" s="670" t="s">
        <v>112</v>
      </c>
      <c r="AE18" s="670"/>
      <c r="AF18" s="670"/>
      <c r="AG18" s="670"/>
      <c r="AH18" s="670"/>
      <c r="AI18" s="670"/>
      <c r="AJ18" s="670"/>
      <c r="AK18" s="670"/>
      <c r="AL18" s="639" t="s">
        <v>112</v>
      </c>
      <c r="AM18" s="671"/>
      <c r="AN18" s="671"/>
      <c r="AO18" s="672"/>
      <c r="AP18" s="613" t="s">
        <v>247</v>
      </c>
      <c r="AQ18" s="614"/>
      <c r="AR18" s="614"/>
      <c r="AS18" s="614"/>
      <c r="AT18" s="614"/>
      <c r="AU18" s="614"/>
      <c r="AV18" s="614"/>
      <c r="AW18" s="614"/>
      <c r="AX18" s="614"/>
      <c r="AY18" s="614"/>
      <c r="AZ18" s="614"/>
      <c r="BA18" s="614"/>
      <c r="BB18" s="614"/>
      <c r="BC18" s="614"/>
      <c r="BD18" s="614"/>
      <c r="BE18" s="614"/>
      <c r="BF18" s="615"/>
      <c r="BG18" s="616" t="s">
        <v>112</v>
      </c>
      <c r="BH18" s="617"/>
      <c r="BI18" s="617"/>
      <c r="BJ18" s="617"/>
      <c r="BK18" s="617"/>
      <c r="BL18" s="617"/>
      <c r="BM18" s="617"/>
      <c r="BN18" s="618"/>
      <c r="BO18" s="669" t="s">
        <v>112</v>
      </c>
      <c r="BP18" s="669"/>
      <c r="BQ18" s="669"/>
      <c r="BR18" s="669"/>
      <c r="BS18" s="622" t="s">
        <v>112</v>
      </c>
      <c r="BT18" s="617"/>
      <c r="BU18" s="617"/>
      <c r="BV18" s="617"/>
      <c r="BW18" s="617"/>
      <c r="BX18" s="617"/>
      <c r="BY18" s="617"/>
      <c r="BZ18" s="617"/>
      <c r="CA18" s="617"/>
      <c r="CB18" s="652"/>
      <c r="CD18" s="653" t="s">
        <v>248</v>
      </c>
      <c r="CE18" s="650"/>
      <c r="CF18" s="650"/>
      <c r="CG18" s="650"/>
      <c r="CH18" s="650"/>
      <c r="CI18" s="650"/>
      <c r="CJ18" s="650"/>
      <c r="CK18" s="650"/>
      <c r="CL18" s="650"/>
      <c r="CM18" s="650"/>
      <c r="CN18" s="650"/>
      <c r="CO18" s="650"/>
      <c r="CP18" s="650"/>
      <c r="CQ18" s="651"/>
      <c r="CR18" s="616">
        <v>1012438</v>
      </c>
      <c r="CS18" s="617"/>
      <c r="CT18" s="617"/>
      <c r="CU18" s="617"/>
      <c r="CV18" s="617"/>
      <c r="CW18" s="617"/>
      <c r="CX18" s="617"/>
      <c r="CY18" s="618"/>
      <c r="CZ18" s="669">
        <v>1</v>
      </c>
      <c r="DA18" s="669"/>
      <c r="DB18" s="669"/>
      <c r="DC18" s="669"/>
      <c r="DD18" s="622">
        <v>1012438</v>
      </c>
      <c r="DE18" s="617"/>
      <c r="DF18" s="617"/>
      <c r="DG18" s="617"/>
      <c r="DH18" s="617"/>
      <c r="DI18" s="617"/>
      <c r="DJ18" s="617"/>
      <c r="DK18" s="617"/>
      <c r="DL18" s="617"/>
      <c r="DM18" s="617"/>
      <c r="DN18" s="617"/>
      <c r="DO18" s="617"/>
      <c r="DP18" s="618"/>
      <c r="DQ18" s="622">
        <v>1012438</v>
      </c>
      <c r="DR18" s="617"/>
      <c r="DS18" s="617"/>
      <c r="DT18" s="617"/>
      <c r="DU18" s="617"/>
      <c r="DV18" s="617"/>
      <c r="DW18" s="617"/>
      <c r="DX18" s="617"/>
      <c r="DY18" s="617"/>
      <c r="DZ18" s="617"/>
      <c r="EA18" s="617"/>
      <c r="EB18" s="617"/>
      <c r="EC18" s="652"/>
    </row>
    <row r="19" spans="2:133" ht="11.25" customHeight="1">
      <c r="B19" s="613" t="s">
        <v>249</v>
      </c>
      <c r="C19" s="614"/>
      <c r="D19" s="614"/>
      <c r="E19" s="614"/>
      <c r="F19" s="614"/>
      <c r="G19" s="614"/>
      <c r="H19" s="614"/>
      <c r="I19" s="614"/>
      <c r="J19" s="614"/>
      <c r="K19" s="614"/>
      <c r="L19" s="614"/>
      <c r="M19" s="614"/>
      <c r="N19" s="614"/>
      <c r="O19" s="614"/>
      <c r="P19" s="614"/>
      <c r="Q19" s="615"/>
      <c r="R19" s="616" t="s">
        <v>112</v>
      </c>
      <c r="S19" s="617"/>
      <c r="T19" s="617"/>
      <c r="U19" s="617"/>
      <c r="V19" s="617"/>
      <c r="W19" s="617"/>
      <c r="X19" s="617"/>
      <c r="Y19" s="618"/>
      <c r="Z19" s="669" t="s">
        <v>112</v>
      </c>
      <c r="AA19" s="669"/>
      <c r="AB19" s="669"/>
      <c r="AC19" s="669"/>
      <c r="AD19" s="670" t="s">
        <v>112</v>
      </c>
      <c r="AE19" s="670"/>
      <c r="AF19" s="670"/>
      <c r="AG19" s="670"/>
      <c r="AH19" s="670"/>
      <c r="AI19" s="670"/>
      <c r="AJ19" s="670"/>
      <c r="AK19" s="670"/>
      <c r="AL19" s="639" t="s">
        <v>112</v>
      </c>
      <c r="AM19" s="671"/>
      <c r="AN19" s="671"/>
      <c r="AO19" s="672"/>
      <c r="AP19" s="613" t="s">
        <v>250</v>
      </c>
      <c r="AQ19" s="614"/>
      <c r="AR19" s="614"/>
      <c r="AS19" s="614"/>
      <c r="AT19" s="614"/>
      <c r="AU19" s="614"/>
      <c r="AV19" s="614"/>
      <c r="AW19" s="614"/>
      <c r="AX19" s="614"/>
      <c r="AY19" s="614"/>
      <c r="AZ19" s="614"/>
      <c r="BA19" s="614"/>
      <c r="BB19" s="614"/>
      <c r="BC19" s="614"/>
      <c r="BD19" s="614"/>
      <c r="BE19" s="614"/>
      <c r="BF19" s="615"/>
      <c r="BG19" s="616">
        <v>2120832</v>
      </c>
      <c r="BH19" s="617"/>
      <c r="BI19" s="617"/>
      <c r="BJ19" s="617"/>
      <c r="BK19" s="617"/>
      <c r="BL19" s="617"/>
      <c r="BM19" s="617"/>
      <c r="BN19" s="618"/>
      <c r="BO19" s="669">
        <v>6.9</v>
      </c>
      <c r="BP19" s="669"/>
      <c r="BQ19" s="669"/>
      <c r="BR19" s="669"/>
      <c r="BS19" s="622" t="s">
        <v>112</v>
      </c>
      <c r="BT19" s="617"/>
      <c r="BU19" s="617"/>
      <c r="BV19" s="617"/>
      <c r="BW19" s="617"/>
      <c r="BX19" s="617"/>
      <c r="BY19" s="617"/>
      <c r="BZ19" s="617"/>
      <c r="CA19" s="617"/>
      <c r="CB19" s="652"/>
      <c r="CD19" s="653" t="s">
        <v>251</v>
      </c>
      <c r="CE19" s="650"/>
      <c r="CF19" s="650"/>
      <c r="CG19" s="650"/>
      <c r="CH19" s="650"/>
      <c r="CI19" s="650"/>
      <c r="CJ19" s="650"/>
      <c r="CK19" s="650"/>
      <c r="CL19" s="650"/>
      <c r="CM19" s="650"/>
      <c r="CN19" s="650"/>
      <c r="CO19" s="650"/>
      <c r="CP19" s="650"/>
      <c r="CQ19" s="651"/>
      <c r="CR19" s="616" t="s">
        <v>112</v>
      </c>
      <c r="CS19" s="617"/>
      <c r="CT19" s="617"/>
      <c r="CU19" s="617"/>
      <c r="CV19" s="617"/>
      <c r="CW19" s="617"/>
      <c r="CX19" s="617"/>
      <c r="CY19" s="618"/>
      <c r="CZ19" s="669" t="s">
        <v>112</v>
      </c>
      <c r="DA19" s="669"/>
      <c r="DB19" s="669"/>
      <c r="DC19" s="669"/>
      <c r="DD19" s="622" t="s">
        <v>112</v>
      </c>
      <c r="DE19" s="617"/>
      <c r="DF19" s="617"/>
      <c r="DG19" s="617"/>
      <c r="DH19" s="617"/>
      <c r="DI19" s="617"/>
      <c r="DJ19" s="617"/>
      <c r="DK19" s="617"/>
      <c r="DL19" s="617"/>
      <c r="DM19" s="617"/>
      <c r="DN19" s="617"/>
      <c r="DO19" s="617"/>
      <c r="DP19" s="618"/>
      <c r="DQ19" s="622" t="s">
        <v>112</v>
      </c>
      <c r="DR19" s="617"/>
      <c r="DS19" s="617"/>
      <c r="DT19" s="617"/>
      <c r="DU19" s="617"/>
      <c r="DV19" s="617"/>
      <c r="DW19" s="617"/>
      <c r="DX19" s="617"/>
      <c r="DY19" s="617"/>
      <c r="DZ19" s="617"/>
      <c r="EA19" s="617"/>
      <c r="EB19" s="617"/>
      <c r="EC19" s="652"/>
    </row>
    <row r="20" spans="2:133" ht="11.25" customHeight="1">
      <c r="B20" s="613" t="s">
        <v>252</v>
      </c>
      <c r="C20" s="614"/>
      <c r="D20" s="614"/>
      <c r="E20" s="614"/>
      <c r="F20" s="614"/>
      <c r="G20" s="614"/>
      <c r="H20" s="614"/>
      <c r="I20" s="614"/>
      <c r="J20" s="614"/>
      <c r="K20" s="614"/>
      <c r="L20" s="614"/>
      <c r="M20" s="614"/>
      <c r="N20" s="614"/>
      <c r="O20" s="614"/>
      <c r="P20" s="614"/>
      <c r="Q20" s="615"/>
      <c r="R20" s="616">
        <v>57627747</v>
      </c>
      <c r="S20" s="617"/>
      <c r="T20" s="617"/>
      <c r="U20" s="617"/>
      <c r="V20" s="617"/>
      <c r="W20" s="617"/>
      <c r="X20" s="617"/>
      <c r="Y20" s="618"/>
      <c r="Z20" s="669">
        <v>58.6</v>
      </c>
      <c r="AA20" s="669"/>
      <c r="AB20" s="669"/>
      <c r="AC20" s="669"/>
      <c r="AD20" s="670">
        <v>53506635</v>
      </c>
      <c r="AE20" s="670"/>
      <c r="AF20" s="670"/>
      <c r="AG20" s="670"/>
      <c r="AH20" s="670"/>
      <c r="AI20" s="670"/>
      <c r="AJ20" s="670"/>
      <c r="AK20" s="670"/>
      <c r="AL20" s="639">
        <v>98.9</v>
      </c>
      <c r="AM20" s="671"/>
      <c r="AN20" s="671"/>
      <c r="AO20" s="672"/>
      <c r="AP20" s="613" t="s">
        <v>253</v>
      </c>
      <c r="AQ20" s="614"/>
      <c r="AR20" s="614"/>
      <c r="AS20" s="614"/>
      <c r="AT20" s="614"/>
      <c r="AU20" s="614"/>
      <c r="AV20" s="614"/>
      <c r="AW20" s="614"/>
      <c r="AX20" s="614"/>
      <c r="AY20" s="614"/>
      <c r="AZ20" s="614"/>
      <c r="BA20" s="614"/>
      <c r="BB20" s="614"/>
      <c r="BC20" s="614"/>
      <c r="BD20" s="614"/>
      <c r="BE20" s="614"/>
      <c r="BF20" s="615"/>
      <c r="BG20" s="616">
        <v>2120832</v>
      </c>
      <c r="BH20" s="617"/>
      <c r="BI20" s="617"/>
      <c r="BJ20" s="617"/>
      <c r="BK20" s="617"/>
      <c r="BL20" s="617"/>
      <c r="BM20" s="617"/>
      <c r="BN20" s="618"/>
      <c r="BO20" s="669">
        <v>6.9</v>
      </c>
      <c r="BP20" s="669"/>
      <c r="BQ20" s="669"/>
      <c r="BR20" s="669"/>
      <c r="BS20" s="622" t="s">
        <v>112</v>
      </c>
      <c r="BT20" s="617"/>
      <c r="BU20" s="617"/>
      <c r="BV20" s="617"/>
      <c r="BW20" s="617"/>
      <c r="BX20" s="617"/>
      <c r="BY20" s="617"/>
      <c r="BZ20" s="617"/>
      <c r="CA20" s="617"/>
      <c r="CB20" s="652"/>
      <c r="CD20" s="653" t="s">
        <v>254</v>
      </c>
      <c r="CE20" s="650"/>
      <c r="CF20" s="650"/>
      <c r="CG20" s="650"/>
      <c r="CH20" s="650"/>
      <c r="CI20" s="650"/>
      <c r="CJ20" s="650"/>
      <c r="CK20" s="650"/>
      <c r="CL20" s="650"/>
      <c r="CM20" s="650"/>
      <c r="CN20" s="650"/>
      <c r="CO20" s="650"/>
      <c r="CP20" s="650"/>
      <c r="CQ20" s="651"/>
      <c r="CR20" s="616">
        <v>96911898</v>
      </c>
      <c r="CS20" s="617"/>
      <c r="CT20" s="617"/>
      <c r="CU20" s="617"/>
      <c r="CV20" s="617"/>
      <c r="CW20" s="617"/>
      <c r="CX20" s="617"/>
      <c r="CY20" s="618"/>
      <c r="CZ20" s="669">
        <v>100</v>
      </c>
      <c r="DA20" s="669"/>
      <c r="DB20" s="669"/>
      <c r="DC20" s="669"/>
      <c r="DD20" s="622">
        <v>7620947</v>
      </c>
      <c r="DE20" s="617"/>
      <c r="DF20" s="617"/>
      <c r="DG20" s="617"/>
      <c r="DH20" s="617"/>
      <c r="DI20" s="617"/>
      <c r="DJ20" s="617"/>
      <c r="DK20" s="617"/>
      <c r="DL20" s="617"/>
      <c r="DM20" s="617"/>
      <c r="DN20" s="617"/>
      <c r="DO20" s="617"/>
      <c r="DP20" s="618"/>
      <c r="DQ20" s="622">
        <v>65257825</v>
      </c>
      <c r="DR20" s="617"/>
      <c r="DS20" s="617"/>
      <c r="DT20" s="617"/>
      <c r="DU20" s="617"/>
      <c r="DV20" s="617"/>
      <c r="DW20" s="617"/>
      <c r="DX20" s="617"/>
      <c r="DY20" s="617"/>
      <c r="DZ20" s="617"/>
      <c r="EA20" s="617"/>
      <c r="EB20" s="617"/>
      <c r="EC20" s="652"/>
    </row>
    <row r="21" spans="2:133" ht="11.25" customHeight="1">
      <c r="B21" s="613" t="s">
        <v>255</v>
      </c>
      <c r="C21" s="614"/>
      <c r="D21" s="614"/>
      <c r="E21" s="614"/>
      <c r="F21" s="614"/>
      <c r="G21" s="614"/>
      <c r="H21" s="614"/>
      <c r="I21" s="614"/>
      <c r="J21" s="614"/>
      <c r="K21" s="614"/>
      <c r="L21" s="614"/>
      <c r="M21" s="614"/>
      <c r="N21" s="614"/>
      <c r="O21" s="614"/>
      <c r="P21" s="614"/>
      <c r="Q21" s="615"/>
      <c r="R21" s="616">
        <v>31050</v>
      </c>
      <c r="S21" s="617"/>
      <c r="T21" s="617"/>
      <c r="U21" s="617"/>
      <c r="V21" s="617"/>
      <c r="W21" s="617"/>
      <c r="X21" s="617"/>
      <c r="Y21" s="618"/>
      <c r="Z21" s="669">
        <v>0</v>
      </c>
      <c r="AA21" s="669"/>
      <c r="AB21" s="669"/>
      <c r="AC21" s="669"/>
      <c r="AD21" s="670">
        <v>31050</v>
      </c>
      <c r="AE21" s="670"/>
      <c r="AF21" s="670"/>
      <c r="AG21" s="670"/>
      <c r="AH21" s="670"/>
      <c r="AI21" s="670"/>
      <c r="AJ21" s="670"/>
      <c r="AK21" s="670"/>
      <c r="AL21" s="639">
        <v>0.1</v>
      </c>
      <c r="AM21" s="671"/>
      <c r="AN21" s="671"/>
      <c r="AO21" s="672"/>
      <c r="AP21" s="707" t="s">
        <v>256</v>
      </c>
      <c r="AQ21" s="717"/>
      <c r="AR21" s="717"/>
      <c r="AS21" s="717"/>
      <c r="AT21" s="717"/>
      <c r="AU21" s="717"/>
      <c r="AV21" s="717"/>
      <c r="AW21" s="717"/>
      <c r="AX21" s="717"/>
      <c r="AY21" s="717"/>
      <c r="AZ21" s="717"/>
      <c r="BA21" s="717"/>
      <c r="BB21" s="717"/>
      <c r="BC21" s="717"/>
      <c r="BD21" s="717"/>
      <c r="BE21" s="717"/>
      <c r="BF21" s="709"/>
      <c r="BG21" s="616">
        <v>12674</v>
      </c>
      <c r="BH21" s="617"/>
      <c r="BI21" s="617"/>
      <c r="BJ21" s="617"/>
      <c r="BK21" s="617"/>
      <c r="BL21" s="617"/>
      <c r="BM21" s="617"/>
      <c r="BN21" s="618"/>
      <c r="BO21" s="669">
        <v>0</v>
      </c>
      <c r="BP21" s="669"/>
      <c r="BQ21" s="669"/>
      <c r="BR21" s="669"/>
      <c r="BS21" s="622" t="s">
        <v>112</v>
      </c>
      <c r="BT21" s="617"/>
      <c r="BU21" s="617"/>
      <c r="BV21" s="617"/>
      <c r="BW21" s="617"/>
      <c r="BX21" s="617"/>
      <c r="BY21" s="617"/>
      <c r="BZ21" s="617"/>
      <c r="CA21" s="617"/>
      <c r="CB21" s="652"/>
      <c r="CD21" s="654"/>
      <c r="CE21" s="655"/>
      <c r="CF21" s="655"/>
      <c r="CG21" s="655"/>
      <c r="CH21" s="655"/>
      <c r="CI21" s="655"/>
      <c r="CJ21" s="655"/>
      <c r="CK21" s="655"/>
      <c r="CL21" s="655"/>
      <c r="CM21" s="655"/>
      <c r="CN21" s="655"/>
      <c r="CO21" s="655"/>
      <c r="CP21" s="655"/>
      <c r="CQ21" s="656"/>
      <c r="CR21" s="616"/>
      <c r="CS21" s="617"/>
      <c r="CT21" s="617"/>
      <c r="CU21" s="617"/>
      <c r="CV21" s="617"/>
      <c r="CW21" s="617"/>
      <c r="CX21" s="617"/>
      <c r="CY21" s="618"/>
      <c r="CZ21" s="669"/>
      <c r="DA21" s="669"/>
      <c r="DB21" s="669"/>
      <c r="DC21" s="669"/>
      <c r="DD21" s="622"/>
      <c r="DE21" s="617"/>
      <c r="DF21" s="617"/>
      <c r="DG21" s="617"/>
      <c r="DH21" s="617"/>
      <c r="DI21" s="617"/>
      <c r="DJ21" s="617"/>
      <c r="DK21" s="617"/>
      <c r="DL21" s="617"/>
      <c r="DM21" s="617"/>
      <c r="DN21" s="617"/>
      <c r="DO21" s="617"/>
      <c r="DP21" s="618"/>
      <c r="DQ21" s="622"/>
      <c r="DR21" s="617"/>
      <c r="DS21" s="617"/>
      <c r="DT21" s="617"/>
      <c r="DU21" s="617"/>
      <c r="DV21" s="617"/>
      <c r="DW21" s="617"/>
      <c r="DX21" s="617"/>
      <c r="DY21" s="617"/>
      <c r="DZ21" s="617"/>
      <c r="EA21" s="617"/>
      <c r="EB21" s="617"/>
      <c r="EC21" s="652"/>
    </row>
    <row r="22" spans="2:133" ht="11.25" customHeight="1">
      <c r="B22" s="613" t="s">
        <v>257</v>
      </c>
      <c r="C22" s="614"/>
      <c r="D22" s="614"/>
      <c r="E22" s="614"/>
      <c r="F22" s="614"/>
      <c r="G22" s="614"/>
      <c r="H22" s="614"/>
      <c r="I22" s="614"/>
      <c r="J22" s="614"/>
      <c r="K22" s="614"/>
      <c r="L22" s="614"/>
      <c r="M22" s="614"/>
      <c r="N22" s="614"/>
      <c r="O22" s="614"/>
      <c r="P22" s="614"/>
      <c r="Q22" s="615"/>
      <c r="R22" s="616">
        <v>1064153</v>
      </c>
      <c r="S22" s="617"/>
      <c r="T22" s="617"/>
      <c r="U22" s="617"/>
      <c r="V22" s="617"/>
      <c r="W22" s="617"/>
      <c r="X22" s="617"/>
      <c r="Y22" s="618"/>
      <c r="Z22" s="669">
        <v>1.1000000000000001</v>
      </c>
      <c r="AA22" s="669"/>
      <c r="AB22" s="669"/>
      <c r="AC22" s="669"/>
      <c r="AD22" s="670" t="s">
        <v>112</v>
      </c>
      <c r="AE22" s="670"/>
      <c r="AF22" s="670"/>
      <c r="AG22" s="670"/>
      <c r="AH22" s="670"/>
      <c r="AI22" s="670"/>
      <c r="AJ22" s="670"/>
      <c r="AK22" s="670"/>
      <c r="AL22" s="639" t="s">
        <v>112</v>
      </c>
      <c r="AM22" s="671"/>
      <c r="AN22" s="671"/>
      <c r="AO22" s="672"/>
      <c r="AP22" s="707" t="s">
        <v>258</v>
      </c>
      <c r="AQ22" s="717"/>
      <c r="AR22" s="717"/>
      <c r="AS22" s="717"/>
      <c r="AT22" s="717"/>
      <c r="AU22" s="717"/>
      <c r="AV22" s="717"/>
      <c r="AW22" s="717"/>
      <c r="AX22" s="717"/>
      <c r="AY22" s="717"/>
      <c r="AZ22" s="717"/>
      <c r="BA22" s="717"/>
      <c r="BB22" s="717"/>
      <c r="BC22" s="717"/>
      <c r="BD22" s="717"/>
      <c r="BE22" s="717"/>
      <c r="BF22" s="709"/>
      <c r="BG22" s="616" t="s">
        <v>112</v>
      </c>
      <c r="BH22" s="617"/>
      <c r="BI22" s="617"/>
      <c r="BJ22" s="617"/>
      <c r="BK22" s="617"/>
      <c r="BL22" s="617"/>
      <c r="BM22" s="617"/>
      <c r="BN22" s="618"/>
      <c r="BO22" s="669" t="s">
        <v>112</v>
      </c>
      <c r="BP22" s="669"/>
      <c r="BQ22" s="669"/>
      <c r="BR22" s="669"/>
      <c r="BS22" s="622" t="s">
        <v>112</v>
      </c>
      <c r="BT22" s="617"/>
      <c r="BU22" s="617"/>
      <c r="BV22" s="617"/>
      <c r="BW22" s="617"/>
      <c r="BX22" s="617"/>
      <c r="BY22" s="617"/>
      <c r="BZ22" s="617"/>
      <c r="CA22" s="617"/>
      <c r="CB22" s="652"/>
      <c r="CD22" s="721" t="s">
        <v>259</v>
      </c>
      <c r="CE22" s="722"/>
      <c r="CF22" s="722"/>
      <c r="CG22" s="722"/>
      <c r="CH22" s="722"/>
      <c r="CI22" s="722"/>
      <c r="CJ22" s="722"/>
      <c r="CK22" s="722"/>
      <c r="CL22" s="722"/>
      <c r="CM22" s="722"/>
      <c r="CN22" s="722"/>
      <c r="CO22" s="722"/>
      <c r="CP22" s="722"/>
      <c r="CQ22" s="722"/>
      <c r="CR22" s="722"/>
      <c r="CS22" s="722"/>
      <c r="CT22" s="722"/>
      <c r="CU22" s="722"/>
      <c r="CV22" s="722"/>
      <c r="CW22" s="722"/>
      <c r="CX22" s="722"/>
      <c r="CY22" s="722"/>
      <c r="CZ22" s="722"/>
      <c r="DA22" s="722"/>
      <c r="DB22" s="722"/>
      <c r="DC22" s="722"/>
      <c r="DD22" s="722"/>
      <c r="DE22" s="722"/>
      <c r="DF22" s="722"/>
      <c r="DG22" s="722"/>
      <c r="DH22" s="722"/>
      <c r="DI22" s="722"/>
      <c r="DJ22" s="722"/>
      <c r="DK22" s="722"/>
      <c r="DL22" s="722"/>
      <c r="DM22" s="722"/>
      <c r="DN22" s="722"/>
      <c r="DO22" s="722"/>
      <c r="DP22" s="722"/>
      <c r="DQ22" s="722"/>
      <c r="DR22" s="722"/>
      <c r="DS22" s="722"/>
      <c r="DT22" s="722"/>
      <c r="DU22" s="722"/>
      <c r="DV22" s="722"/>
      <c r="DW22" s="722"/>
      <c r="DX22" s="722"/>
      <c r="DY22" s="722"/>
      <c r="DZ22" s="722"/>
      <c r="EA22" s="722"/>
      <c r="EB22" s="722"/>
      <c r="EC22" s="723"/>
    </row>
    <row r="23" spans="2:133" ht="11.25" customHeight="1">
      <c r="B23" s="613" t="s">
        <v>260</v>
      </c>
      <c r="C23" s="614"/>
      <c r="D23" s="614"/>
      <c r="E23" s="614"/>
      <c r="F23" s="614"/>
      <c r="G23" s="614"/>
      <c r="H23" s="614"/>
      <c r="I23" s="614"/>
      <c r="J23" s="614"/>
      <c r="K23" s="614"/>
      <c r="L23" s="614"/>
      <c r="M23" s="614"/>
      <c r="N23" s="614"/>
      <c r="O23" s="614"/>
      <c r="P23" s="614"/>
      <c r="Q23" s="615"/>
      <c r="R23" s="616">
        <v>1525497</v>
      </c>
      <c r="S23" s="617"/>
      <c r="T23" s="617"/>
      <c r="U23" s="617"/>
      <c r="V23" s="617"/>
      <c r="W23" s="617"/>
      <c r="X23" s="617"/>
      <c r="Y23" s="618"/>
      <c r="Z23" s="669">
        <v>1.6</v>
      </c>
      <c r="AA23" s="669"/>
      <c r="AB23" s="669"/>
      <c r="AC23" s="669"/>
      <c r="AD23" s="670">
        <v>81904</v>
      </c>
      <c r="AE23" s="670"/>
      <c r="AF23" s="670"/>
      <c r="AG23" s="670"/>
      <c r="AH23" s="670"/>
      <c r="AI23" s="670"/>
      <c r="AJ23" s="670"/>
      <c r="AK23" s="670"/>
      <c r="AL23" s="639">
        <v>0.2</v>
      </c>
      <c r="AM23" s="671"/>
      <c r="AN23" s="671"/>
      <c r="AO23" s="672"/>
      <c r="AP23" s="707" t="s">
        <v>261</v>
      </c>
      <c r="AQ23" s="717"/>
      <c r="AR23" s="717"/>
      <c r="AS23" s="717"/>
      <c r="AT23" s="717"/>
      <c r="AU23" s="717"/>
      <c r="AV23" s="717"/>
      <c r="AW23" s="717"/>
      <c r="AX23" s="717"/>
      <c r="AY23" s="717"/>
      <c r="AZ23" s="717"/>
      <c r="BA23" s="717"/>
      <c r="BB23" s="717"/>
      <c r="BC23" s="717"/>
      <c r="BD23" s="717"/>
      <c r="BE23" s="717"/>
      <c r="BF23" s="709"/>
      <c r="BG23" s="616">
        <v>2108158</v>
      </c>
      <c r="BH23" s="617"/>
      <c r="BI23" s="617"/>
      <c r="BJ23" s="617"/>
      <c r="BK23" s="617"/>
      <c r="BL23" s="617"/>
      <c r="BM23" s="617"/>
      <c r="BN23" s="618"/>
      <c r="BO23" s="669">
        <v>6.8</v>
      </c>
      <c r="BP23" s="669"/>
      <c r="BQ23" s="669"/>
      <c r="BR23" s="669"/>
      <c r="BS23" s="622" t="s">
        <v>112</v>
      </c>
      <c r="BT23" s="617"/>
      <c r="BU23" s="617"/>
      <c r="BV23" s="617"/>
      <c r="BW23" s="617"/>
      <c r="BX23" s="617"/>
      <c r="BY23" s="617"/>
      <c r="BZ23" s="617"/>
      <c r="CA23" s="617"/>
      <c r="CB23" s="652"/>
      <c r="CD23" s="721" t="s">
        <v>200</v>
      </c>
      <c r="CE23" s="722"/>
      <c r="CF23" s="722"/>
      <c r="CG23" s="722"/>
      <c r="CH23" s="722"/>
      <c r="CI23" s="722"/>
      <c r="CJ23" s="722"/>
      <c r="CK23" s="722"/>
      <c r="CL23" s="722"/>
      <c r="CM23" s="722"/>
      <c r="CN23" s="722"/>
      <c r="CO23" s="722"/>
      <c r="CP23" s="722"/>
      <c r="CQ23" s="723"/>
      <c r="CR23" s="721" t="s">
        <v>262</v>
      </c>
      <c r="CS23" s="722"/>
      <c r="CT23" s="722"/>
      <c r="CU23" s="722"/>
      <c r="CV23" s="722"/>
      <c r="CW23" s="722"/>
      <c r="CX23" s="722"/>
      <c r="CY23" s="723"/>
      <c r="CZ23" s="721" t="s">
        <v>263</v>
      </c>
      <c r="DA23" s="722"/>
      <c r="DB23" s="722"/>
      <c r="DC23" s="723"/>
      <c r="DD23" s="721" t="s">
        <v>264</v>
      </c>
      <c r="DE23" s="722"/>
      <c r="DF23" s="722"/>
      <c r="DG23" s="722"/>
      <c r="DH23" s="722"/>
      <c r="DI23" s="722"/>
      <c r="DJ23" s="722"/>
      <c r="DK23" s="723"/>
      <c r="DL23" s="724" t="s">
        <v>265</v>
      </c>
      <c r="DM23" s="725"/>
      <c r="DN23" s="725"/>
      <c r="DO23" s="725"/>
      <c r="DP23" s="725"/>
      <c r="DQ23" s="725"/>
      <c r="DR23" s="725"/>
      <c r="DS23" s="725"/>
      <c r="DT23" s="725"/>
      <c r="DU23" s="725"/>
      <c r="DV23" s="726"/>
      <c r="DW23" s="721" t="s">
        <v>266</v>
      </c>
      <c r="DX23" s="722"/>
      <c r="DY23" s="722"/>
      <c r="DZ23" s="722"/>
      <c r="EA23" s="722"/>
      <c r="EB23" s="722"/>
      <c r="EC23" s="723"/>
    </row>
    <row r="24" spans="2:133" ht="11.25" customHeight="1">
      <c r="B24" s="613" t="s">
        <v>267</v>
      </c>
      <c r="C24" s="614"/>
      <c r="D24" s="614"/>
      <c r="E24" s="614"/>
      <c r="F24" s="614"/>
      <c r="G24" s="614"/>
      <c r="H24" s="614"/>
      <c r="I24" s="614"/>
      <c r="J24" s="614"/>
      <c r="K24" s="614"/>
      <c r="L24" s="614"/>
      <c r="M24" s="614"/>
      <c r="N24" s="614"/>
      <c r="O24" s="614"/>
      <c r="P24" s="614"/>
      <c r="Q24" s="615"/>
      <c r="R24" s="616">
        <v>891082</v>
      </c>
      <c r="S24" s="617"/>
      <c r="T24" s="617"/>
      <c r="U24" s="617"/>
      <c r="V24" s="617"/>
      <c r="W24" s="617"/>
      <c r="X24" s="617"/>
      <c r="Y24" s="618"/>
      <c r="Z24" s="669">
        <v>0.9</v>
      </c>
      <c r="AA24" s="669"/>
      <c r="AB24" s="669"/>
      <c r="AC24" s="669"/>
      <c r="AD24" s="670" t="s">
        <v>112</v>
      </c>
      <c r="AE24" s="670"/>
      <c r="AF24" s="670"/>
      <c r="AG24" s="670"/>
      <c r="AH24" s="670"/>
      <c r="AI24" s="670"/>
      <c r="AJ24" s="670"/>
      <c r="AK24" s="670"/>
      <c r="AL24" s="639" t="s">
        <v>112</v>
      </c>
      <c r="AM24" s="671"/>
      <c r="AN24" s="671"/>
      <c r="AO24" s="672"/>
      <c r="AP24" s="707" t="s">
        <v>268</v>
      </c>
      <c r="AQ24" s="717"/>
      <c r="AR24" s="717"/>
      <c r="AS24" s="717"/>
      <c r="AT24" s="717"/>
      <c r="AU24" s="717"/>
      <c r="AV24" s="717"/>
      <c r="AW24" s="717"/>
      <c r="AX24" s="717"/>
      <c r="AY24" s="717"/>
      <c r="AZ24" s="717"/>
      <c r="BA24" s="717"/>
      <c r="BB24" s="717"/>
      <c r="BC24" s="717"/>
      <c r="BD24" s="717"/>
      <c r="BE24" s="717"/>
      <c r="BF24" s="709"/>
      <c r="BG24" s="616" t="s">
        <v>112</v>
      </c>
      <c r="BH24" s="617"/>
      <c r="BI24" s="617"/>
      <c r="BJ24" s="617"/>
      <c r="BK24" s="617"/>
      <c r="BL24" s="617"/>
      <c r="BM24" s="617"/>
      <c r="BN24" s="618"/>
      <c r="BO24" s="669" t="s">
        <v>112</v>
      </c>
      <c r="BP24" s="669"/>
      <c r="BQ24" s="669"/>
      <c r="BR24" s="669"/>
      <c r="BS24" s="622" t="s">
        <v>112</v>
      </c>
      <c r="BT24" s="617"/>
      <c r="BU24" s="617"/>
      <c r="BV24" s="617"/>
      <c r="BW24" s="617"/>
      <c r="BX24" s="617"/>
      <c r="BY24" s="617"/>
      <c r="BZ24" s="617"/>
      <c r="CA24" s="617"/>
      <c r="CB24" s="652"/>
      <c r="CD24" s="673" t="s">
        <v>269</v>
      </c>
      <c r="CE24" s="674"/>
      <c r="CF24" s="674"/>
      <c r="CG24" s="674"/>
      <c r="CH24" s="674"/>
      <c r="CI24" s="674"/>
      <c r="CJ24" s="674"/>
      <c r="CK24" s="674"/>
      <c r="CL24" s="674"/>
      <c r="CM24" s="674"/>
      <c r="CN24" s="674"/>
      <c r="CO24" s="674"/>
      <c r="CP24" s="674"/>
      <c r="CQ24" s="675"/>
      <c r="CR24" s="666">
        <v>55854331</v>
      </c>
      <c r="CS24" s="667"/>
      <c r="CT24" s="667"/>
      <c r="CU24" s="667"/>
      <c r="CV24" s="667"/>
      <c r="CW24" s="667"/>
      <c r="CX24" s="667"/>
      <c r="CY24" s="714"/>
      <c r="CZ24" s="718">
        <v>57.6</v>
      </c>
      <c r="DA24" s="719"/>
      <c r="DB24" s="719"/>
      <c r="DC24" s="720"/>
      <c r="DD24" s="713">
        <v>37830954</v>
      </c>
      <c r="DE24" s="667"/>
      <c r="DF24" s="667"/>
      <c r="DG24" s="667"/>
      <c r="DH24" s="667"/>
      <c r="DI24" s="667"/>
      <c r="DJ24" s="667"/>
      <c r="DK24" s="714"/>
      <c r="DL24" s="713">
        <v>37478920</v>
      </c>
      <c r="DM24" s="667"/>
      <c r="DN24" s="667"/>
      <c r="DO24" s="667"/>
      <c r="DP24" s="667"/>
      <c r="DQ24" s="667"/>
      <c r="DR24" s="667"/>
      <c r="DS24" s="667"/>
      <c r="DT24" s="667"/>
      <c r="DU24" s="667"/>
      <c r="DV24" s="714"/>
      <c r="DW24" s="715">
        <v>64.7</v>
      </c>
      <c r="DX24" s="684"/>
      <c r="DY24" s="684"/>
      <c r="DZ24" s="684"/>
      <c r="EA24" s="684"/>
      <c r="EB24" s="684"/>
      <c r="EC24" s="716"/>
    </row>
    <row r="25" spans="2:133" ht="11.25" customHeight="1">
      <c r="B25" s="613" t="s">
        <v>270</v>
      </c>
      <c r="C25" s="614"/>
      <c r="D25" s="614"/>
      <c r="E25" s="614"/>
      <c r="F25" s="614"/>
      <c r="G25" s="614"/>
      <c r="H25" s="614"/>
      <c r="I25" s="614"/>
      <c r="J25" s="614"/>
      <c r="K25" s="614"/>
      <c r="L25" s="614"/>
      <c r="M25" s="614"/>
      <c r="N25" s="614"/>
      <c r="O25" s="614"/>
      <c r="P25" s="614"/>
      <c r="Q25" s="615"/>
      <c r="R25" s="616">
        <v>14975588</v>
      </c>
      <c r="S25" s="617"/>
      <c r="T25" s="617"/>
      <c r="U25" s="617"/>
      <c r="V25" s="617"/>
      <c r="W25" s="617"/>
      <c r="X25" s="617"/>
      <c r="Y25" s="618"/>
      <c r="Z25" s="669">
        <v>15.2</v>
      </c>
      <c r="AA25" s="669"/>
      <c r="AB25" s="669"/>
      <c r="AC25" s="669"/>
      <c r="AD25" s="670" t="s">
        <v>112</v>
      </c>
      <c r="AE25" s="670"/>
      <c r="AF25" s="670"/>
      <c r="AG25" s="670"/>
      <c r="AH25" s="670"/>
      <c r="AI25" s="670"/>
      <c r="AJ25" s="670"/>
      <c r="AK25" s="670"/>
      <c r="AL25" s="639" t="s">
        <v>112</v>
      </c>
      <c r="AM25" s="671"/>
      <c r="AN25" s="671"/>
      <c r="AO25" s="672"/>
      <c r="AP25" s="707" t="s">
        <v>271</v>
      </c>
      <c r="AQ25" s="717"/>
      <c r="AR25" s="717"/>
      <c r="AS25" s="717"/>
      <c r="AT25" s="717"/>
      <c r="AU25" s="717"/>
      <c r="AV25" s="717"/>
      <c r="AW25" s="717"/>
      <c r="AX25" s="717"/>
      <c r="AY25" s="717"/>
      <c r="AZ25" s="717"/>
      <c r="BA25" s="717"/>
      <c r="BB25" s="717"/>
      <c r="BC25" s="717"/>
      <c r="BD25" s="717"/>
      <c r="BE25" s="717"/>
      <c r="BF25" s="709"/>
      <c r="BG25" s="616" t="s">
        <v>112</v>
      </c>
      <c r="BH25" s="617"/>
      <c r="BI25" s="617"/>
      <c r="BJ25" s="617"/>
      <c r="BK25" s="617"/>
      <c r="BL25" s="617"/>
      <c r="BM25" s="617"/>
      <c r="BN25" s="618"/>
      <c r="BO25" s="669" t="s">
        <v>112</v>
      </c>
      <c r="BP25" s="669"/>
      <c r="BQ25" s="669"/>
      <c r="BR25" s="669"/>
      <c r="BS25" s="622" t="s">
        <v>112</v>
      </c>
      <c r="BT25" s="617"/>
      <c r="BU25" s="617"/>
      <c r="BV25" s="617"/>
      <c r="BW25" s="617"/>
      <c r="BX25" s="617"/>
      <c r="BY25" s="617"/>
      <c r="BZ25" s="617"/>
      <c r="CA25" s="617"/>
      <c r="CB25" s="652"/>
      <c r="CD25" s="653" t="s">
        <v>272</v>
      </c>
      <c r="CE25" s="650"/>
      <c r="CF25" s="650"/>
      <c r="CG25" s="650"/>
      <c r="CH25" s="650"/>
      <c r="CI25" s="650"/>
      <c r="CJ25" s="650"/>
      <c r="CK25" s="650"/>
      <c r="CL25" s="650"/>
      <c r="CM25" s="650"/>
      <c r="CN25" s="650"/>
      <c r="CO25" s="650"/>
      <c r="CP25" s="650"/>
      <c r="CQ25" s="651"/>
      <c r="CR25" s="616">
        <v>18104474</v>
      </c>
      <c r="CS25" s="635"/>
      <c r="CT25" s="635"/>
      <c r="CU25" s="635"/>
      <c r="CV25" s="635"/>
      <c r="CW25" s="635"/>
      <c r="CX25" s="635"/>
      <c r="CY25" s="636"/>
      <c r="CZ25" s="619">
        <v>18.7</v>
      </c>
      <c r="DA25" s="637"/>
      <c r="DB25" s="637"/>
      <c r="DC25" s="638"/>
      <c r="DD25" s="622">
        <v>16848038</v>
      </c>
      <c r="DE25" s="635"/>
      <c r="DF25" s="635"/>
      <c r="DG25" s="635"/>
      <c r="DH25" s="635"/>
      <c r="DI25" s="635"/>
      <c r="DJ25" s="635"/>
      <c r="DK25" s="636"/>
      <c r="DL25" s="622">
        <v>16520705</v>
      </c>
      <c r="DM25" s="635"/>
      <c r="DN25" s="635"/>
      <c r="DO25" s="635"/>
      <c r="DP25" s="635"/>
      <c r="DQ25" s="635"/>
      <c r="DR25" s="635"/>
      <c r="DS25" s="635"/>
      <c r="DT25" s="635"/>
      <c r="DU25" s="635"/>
      <c r="DV25" s="636"/>
      <c r="DW25" s="639">
        <v>28.5</v>
      </c>
      <c r="DX25" s="640"/>
      <c r="DY25" s="640"/>
      <c r="DZ25" s="640"/>
      <c r="EA25" s="640"/>
      <c r="EB25" s="640"/>
      <c r="EC25" s="641"/>
    </row>
    <row r="26" spans="2:133" ht="11.25" customHeight="1">
      <c r="B26" s="710" t="s">
        <v>273</v>
      </c>
      <c r="C26" s="711"/>
      <c r="D26" s="711"/>
      <c r="E26" s="711"/>
      <c r="F26" s="711"/>
      <c r="G26" s="711"/>
      <c r="H26" s="711"/>
      <c r="I26" s="711"/>
      <c r="J26" s="711"/>
      <c r="K26" s="711"/>
      <c r="L26" s="711"/>
      <c r="M26" s="711"/>
      <c r="N26" s="711"/>
      <c r="O26" s="711"/>
      <c r="P26" s="711"/>
      <c r="Q26" s="712"/>
      <c r="R26" s="616">
        <v>126493</v>
      </c>
      <c r="S26" s="617"/>
      <c r="T26" s="617"/>
      <c r="U26" s="617"/>
      <c r="V26" s="617"/>
      <c r="W26" s="617"/>
      <c r="X26" s="617"/>
      <c r="Y26" s="618"/>
      <c r="Z26" s="669">
        <v>0.1</v>
      </c>
      <c r="AA26" s="669"/>
      <c r="AB26" s="669"/>
      <c r="AC26" s="669"/>
      <c r="AD26" s="670">
        <v>126493</v>
      </c>
      <c r="AE26" s="670"/>
      <c r="AF26" s="670"/>
      <c r="AG26" s="670"/>
      <c r="AH26" s="670"/>
      <c r="AI26" s="670"/>
      <c r="AJ26" s="670"/>
      <c r="AK26" s="670"/>
      <c r="AL26" s="639">
        <v>0.2</v>
      </c>
      <c r="AM26" s="671"/>
      <c r="AN26" s="671"/>
      <c r="AO26" s="672"/>
      <c r="AP26" s="707" t="s">
        <v>274</v>
      </c>
      <c r="AQ26" s="708"/>
      <c r="AR26" s="708"/>
      <c r="AS26" s="708"/>
      <c r="AT26" s="708"/>
      <c r="AU26" s="708"/>
      <c r="AV26" s="708"/>
      <c r="AW26" s="708"/>
      <c r="AX26" s="708"/>
      <c r="AY26" s="708"/>
      <c r="AZ26" s="708"/>
      <c r="BA26" s="708"/>
      <c r="BB26" s="708"/>
      <c r="BC26" s="708"/>
      <c r="BD26" s="708"/>
      <c r="BE26" s="708"/>
      <c r="BF26" s="709"/>
      <c r="BG26" s="616" t="s">
        <v>112</v>
      </c>
      <c r="BH26" s="617"/>
      <c r="BI26" s="617"/>
      <c r="BJ26" s="617"/>
      <c r="BK26" s="617"/>
      <c r="BL26" s="617"/>
      <c r="BM26" s="617"/>
      <c r="BN26" s="618"/>
      <c r="BO26" s="669" t="s">
        <v>112</v>
      </c>
      <c r="BP26" s="669"/>
      <c r="BQ26" s="669"/>
      <c r="BR26" s="669"/>
      <c r="BS26" s="622" t="s">
        <v>112</v>
      </c>
      <c r="BT26" s="617"/>
      <c r="BU26" s="617"/>
      <c r="BV26" s="617"/>
      <c r="BW26" s="617"/>
      <c r="BX26" s="617"/>
      <c r="BY26" s="617"/>
      <c r="BZ26" s="617"/>
      <c r="CA26" s="617"/>
      <c r="CB26" s="652"/>
      <c r="CD26" s="653" t="s">
        <v>275</v>
      </c>
      <c r="CE26" s="650"/>
      <c r="CF26" s="650"/>
      <c r="CG26" s="650"/>
      <c r="CH26" s="650"/>
      <c r="CI26" s="650"/>
      <c r="CJ26" s="650"/>
      <c r="CK26" s="650"/>
      <c r="CL26" s="650"/>
      <c r="CM26" s="650"/>
      <c r="CN26" s="650"/>
      <c r="CO26" s="650"/>
      <c r="CP26" s="650"/>
      <c r="CQ26" s="651"/>
      <c r="CR26" s="616">
        <v>11391622</v>
      </c>
      <c r="CS26" s="617"/>
      <c r="CT26" s="617"/>
      <c r="CU26" s="617"/>
      <c r="CV26" s="617"/>
      <c r="CW26" s="617"/>
      <c r="CX26" s="617"/>
      <c r="CY26" s="618"/>
      <c r="CZ26" s="619">
        <v>11.8</v>
      </c>
      <c r="DA26" s="637"/>
      <c r="DB26" s="637"/>
      <c r="DC26" s="638"/>
      <c r="DD26" s="622">
        <v>10586517</v>
      </c>
      <c r="DE26" s="617"/>
      <c r="DF26" s="617"/>
      <c r="DG26" s="617"/>
      <c r="DH26" s="617"/>
      <c r="DI26" s="617"/>
      <c r="DJ26" s="617"/>
      <c r="DK26" s="618"/>
      <c r="DL26" s="622" t="s">
        <v>212</v>
      </c>
      <c r="DM26" s="617"/>
      <c r="DN26" s="617"/>
      <c r="DO26" s="617"/>
      <c r="DP26" s="617"/>
      <c r="DQ26" s="617"/>
      <c r="DR26" s="617"/>
      <c r="DS26" s="617"/>
      <c r="DT26" s="617"/>
      <c r="DU26" s="617"/>
      <c r="DV26" s="618"/>
      <c r="DW26" s="639" t="s">
        <v>212</v>
      </c>
      <c r="DX26" s="640"/>
      <c r="DY26" s="640"/>
      <c r="DZ26" s="640"/>
      <c r="EA26" s="640"/>
      <c r="EB26" s="640"/>
      <c r="EC26" s="641"/>
    </row>
    <row r="27" spans="2:133" ht="11.25" customHeight="1">
      <c r="B27" s="613" t="s">
        <v>276</v>
      </c>
      <c r="C27" s="614"/>
      <c r="D27" s="614"/>
      <c r="E27" s="614"/>
      <c r="F27" s="614"/>
      <c r="G27" s="614"/>
      <c r="H27" s="614"/>
      <c r="I27" s="614"/>
      <c r="J27" s="614"/>
      <c r="K27" s="614"/>
      <c r="L27" s="614"/>
      <c r="M27" s="614"/>
      <c r="N27" s="614"/>
      <c r="O27" s="614"/>
      <c r="P27" s="614"/>
      <c r="Q27" s="615"/>
      <c r="R27" s="616">
        <v>5487104</v>
      </c>
      <c r="S27" s="617"/>
      <c r="T27" s="617"/>
      <c r="U27" s="617"/>
      <c r="V27" s="617"/>
      <c r="W27" s="617"/>
      <c r="X27" s="617"/>
      <c r="Y27" s="618"/>
      <c r="Z27" s="669">
        <v>5.6</v>
      </c>
      <c r="AA27" s="669"/>
      <c r="AB27" s="669"/>
      <c r="AC27" s="669"/>
      <c r="AD27" s="670" t="s">
        <v>112</v>
      </c>
      <c r="AE27" s="670"/>
      <c r="AF27" s="670"/>
      <c r="AG27" s="670"/>
      <c r="AH27" s="670"/>
      <c r="AI27" s="670"/>
      <c r="AJ27" s="670"/>
      <c r="AK27" s="670"/>
      <c r="AL27" s="639" t="s">
        <v>112</v>
      </c>
      <c r="AM27" s="671"/>
      <c r="AN27" s="671"/>
      <c r="AO27" s="672"/>
      <c r="AP27" s="613" t="s">
        <v>277</v>
      </c>
      <c r="AQ27" s="614"/>
      <c r="AR27" s="614"/>
      <c r="AS27" s="614"/>
      <c r="AT27" s="614"/>
      <c r="AU27" s="614"/>
      <c r="AV27" s="614"/>
      <c r="AW27" s="614"/>
      <c r="AX27" s="614"/>
      <c r="AY27" s="614"/>
      <c r="AZ27" s="614"/>
      <c r="BA27" s="614"/>
      <c r="BB27" s="614"/>
      <c r="BC27" s="614"/>
      <c r="BD27" s="614"/>
      <c r="BE27" s="614"/>
      <c r="BF27" s="615"/>
      <c r="BG27" s="616">
        <v>30880683</v>
      </c>
      <c r="BH27" s="617"/>
      <c r="BI27" s="617"/>
      <c r="BJ27" s="617"/>
      <c r="BK27" s="617"/>
      <c r="BL27" s="617"/>
      <c r="BM27" s="617"/>
      <c r="BN27" s="618"/>
      <c r="BO27" s="669">
        <v>100</v>
      </c>
      <c r="BP27" s="669"/>
      <c r="BQ27" s="669"/>
      <c r="BR27" s="669"/>
      <c r="BS27" s="622">
        <v>386746</v>
      </c>
      <c r="BT27" s="617"/>
      <c r="BU27" s="617"/>
      <c r="BV27" s="617"/>
      <c r="BW27" s="617"/>
      <c r="BX27" s="617"/>
      <c r="BY27" s="617"/>
      <c r="BZ27" s="617"/>
      <c r="CA27" s="617"/>
      <c r="CB27" s="652"/>
      <c r="CD27" s="653" t="s">
        <v>278</v>
      </c>
      <c r="CE27" s="650"/>
      <c r="CF27" s="650"/>
      <c r="CG27" s="650"/>
      <c r="CH27" s="650"/>
      <c r="CI27" s="650"/>
      <c r="CJ27" s="650"/>
      <c r="CK27" s="650"/>
      <c r="CL27" s="650"/>
      <c r="CM27" s="650"/>
      <c r="CN27" s="650"/>
      <c r="CO27" s="650"/>
      <c r="CP27" s="650"/>
      <c r="CQ27" s="651"/>
      <c r="CR27" s="616">
        <v>23364385</v>
      </c>
      <c r="CS27" s="635"/>
      <c r="CT27" s="635"/>
      <c r="CU27" s="635"/>
      <c r="CV27" s="635"/>
      <c r="CW27" s="635"/>
      <c r="CX27" s="635"/>
      <c r="CY27" s="636"/>
      <c r="CZ27" s="619">
        <v>24.1</v>
      </c>
      <c r="DA27" s="637"/>
      <c r="DB27" s="637"/>
      <c r="DC27" s="638"/>
      <c r="DD27" s="622">
        <v>7051923</v>
      </c>
      <c r="DE27" s="635"/>
      <c r="DF27" s="635"/>
      <c r="DG27" s="635"/>
      <c r="DH27" s="635"/>
      <c r="DI27" s="635"/>
      <c r="DJ27" s="635"/>
      <c r="DK27" s="636"/>
      <c r="DL27" s="622">
        <v>7027222</v>
      </c>
      <c r="DM27" s="635"/>
      <c r="DN27" s="635"/>
      <c r="DO27" s="635"/>
      <c r="DP27" s="635"/>
      <c r="DQ27" s="635"/>
      <c r="DR27" s="635"/>
      <c r="DS27" s="635"/>
      <c r="DT27" s="635"/>
      <c r="DU27" s="635"/>
      <c r="DV27" s="636"/>
      <c r="DW27" s="639">
        <v>12.1</v>
      </c>
      <c r="DX27" s="640"/>
      <c r="DY27" s="640"/>
      <c r="DZ27" s="640"/>
      <c r="EA27" s="640"/>
      <c r="EB27" s="640"/>
      <c r="EC27" s="641"/>
    </row>
    <row r="28" spans="2:133" ht="11.25" customHeight="1">
      <c r="B28" s="613" t="s">
        <v>279</v>
      </c>
      <c r="C28" s="614"/>
      <c r="D28" s="614"/>
      <c r="E28" s="614"/>
      <c r="F28" s="614"/>
      <c r="G28" s="614"/>
      <c r="H28" s="614"/>
      <c r="I28" s="614"/>
      <c r="J28" s="614"/>
      <c r="K28" s="614"/>
      <c r="L28" s="614"/>
      <c r="M28" s="614"/>
      <c r="N28" s="614"/>
      <c r="O28" s="614"/>
      <c r="P28" s="614"/>
      <c r="Q28" s="615"/>
      <c r="R28" s="616">
        <v>1359811</v>
      </c>
      <c r="S28" s="617"/>
      <c r="T28" s="617"/>
      <c r="U28" s="617"/>
      <c r="V28" s="617"/>
      <c r="W28" s="617"/>
      <c r="X28" s="617"/>
      <c r="Y28" s="618"/>
      <c r="Z28" s="669">
        <v>1.4</v>
      </c>
      <c r="AA28" s="669"/>
      <c r="AB28" s="669"/>
      <c r="AC28" s="669"/>
      <c r="AD28" s="670">
        <v>270025</v>
      </c>
      <c r="AE28" s="670"/>
      <c r="AF28" s="670"/>
      <c r="AG28" s="670"/>
      <c r="AH28" s="670"/>
      <c r="AI28" s="670"/>
      <c r="AJ28" s="670"/>
      <c r="AK28" s="670"/>
      <c r="AL28" s="639">
        <v>0.5</v>
      </c>
      <c r="AM28" s="671"/>
      <c r="AN28" s="671"/>
      <c r="AO28" s="672"/>
      <c r="AP28" s="597"/>
      <c r="AQ28" s="598"/>
      <c r="AR28" s="598"/>
      <c r="AS28" s="598"/>
      <c r="AT28" s="598"/>
      <c r="AU28" s="598"/>
      <c r="AV28" s="598"/>
      <c r="AW28" s="598"/>
      <c r="AX28" s="598"/>
      <c r="AY28" s="598"/>
      <c r="AZ28" s="598"/>
      <c r="BA28" s="598"/>
      <c r="BB28" s="598"/>
      <c r="BC28" s="598"/>
      <c r="BD28" s="598"/>
      <c r="BE28" s="598"/>
      <c r="BF28" s="599"/>
      <c r="BG28" s="616"/>
      <c r="BH28" s="617"/>
      <c r="BI28" s="617"/>
      <c r="BJ28" s="617"/>
      <c r="BK28" s="617"/>
      <c r="BL28" s="617"/>
      <c r="BM28" s="617"/>
      <c r="BN28" s="618"/>
      <c r="BO28" s="669"/>
      <c r="BP28" s="669"/>
      <c r="BQ28" s="669"/>
      <c r="BR28" s="669"/>
      <c r="BS28" s="670"/>
      <c r="BT28" s="670"/>
      <c r="BU28" s="670"/>
      <c r="BV28" s="670"/>
      <c r="BW28" s="670"/>
      <c r="BX28" s="670"/>
      <c r="BY28" s="670"/>
      <c r="BZ28" s="670"/>
      <c r="CA28" s="670"/>
      <c r="CB28" s="706"/>
      <c r="CD28" s="653" t="s">
        <v>280</v>
      </c>
      <c r="CE28" s="650"/>
      <c r="CF28" s="650"/>
      <c r="CG28" s="650"/>
      <c r="CH28" s="650"/>
      <c r="CI28" s="650"/>
      <c r="CJ28" s="650"/>
      <c r="CK28" s="650"/>
      <c r="CL28" s="650"/>
      <c r="CM28" s="650"/>
      <c r="CN28" s="650"/>
      <c r="CO28" s="650"/>
      <c r="CP28" s="650"/>
      <c r="CQ28" s="651"/>
      <c r="CR28" s="616">
        <v>14385472</v>
      </c>
      <c r="CS28" s="617"/>
      <c r="CT28" s="617"/>
      <c r="CU28" s="617"/>
      <c r="CV28" s="617"/>
      <c r="CW28" s="617"/>
      <c r="CX28" s="617"/>
      <c r="CY28" s="618"/>
      <c r="CZ28" s="619">
        <v>14.8</v>
      </c>
      <c r="DA28" s="637"/>
      <c r="DB28" s="637"/>
      <c r="DC28" s="638"/>
      <c r="DD28" s="622">
        <v>13930993</v>
      </c>
      <c r="DE28" s="617"/>
      <c r="DF28" s="617"/>
      <c r="DG28" s="617"/>
      <c r="DH28" s="617"/>
      <c r="DI28" s="617"/>
      <c r="DJ28" s="617"/>
      <c r="DK28" s="618"/>
      <c r="DL28" s="622">
        <v>13930993</v>
      </c>
      <c r="DM28" s="617"/>
      <c r="DN28" s="617"/>
      <c r="DO28" s="617"/>
      <c r="DP28" s="617"/>
      <c r="DQ28" s="617"/>
      <c r="DR28" s="617"/>
      <c r="DS28" s="617"/>
      <c r="DT28" s="617"/>
      <c r="DU28" s="617"/>
      <c r="DV28" s="618"/>
      <c r="DW28" s="639">
        <v>24</v>
      </c>
      <c r="DX28" s="640"/>
      <c r="DY28" s="640"/>
      <c r="DZ28" s="640"/>
      <c r="EA28" s="640"/>
      <c r="EB28" s="640"/>
      <c r="EC28" s="641"/>
    </row>
    <row r="29" spans="2:133" ht="11.25" customHeight="1">
      <c r="B29" s="613" t="s">
        <v>281</v>
      </c>
      <c r="C29" s="614"/>
      <c r="D29" s="614"/>
      <c r="E29" s="614"/>
      <c r="F29" s="614"/>
      <c r="G29" s="614"/>
      <c r="H29" s="614"/>
      <c r="I29" s="614"/>
      <c r="J29" s="614"/>
      <c r="K29" s="614"/>
      <c r="L29" s="614"/>
      <c r="M29" s="614"/>
      <c r="N29" s="614"/>
      <c r="O29" s="614"/>
      <c r="P29" s="614"/>
      <c r="Q29" s="615"/>
      <c r="R29" s="616">
        <v>53147</v>
      </c>
      <c r="S29" s="617"/>
      <c r="T29" s="617"/>
      <c r="U29" s="617"/>
      <c r="V29" s="617"/>
      <c r="W29" s="617"/>
      <c r="X29" s="617"/>
      <c r="Y29" s="618"/>
      <c r="Z29" s="669">
        <v>0.1</v>
      </c>
      <c r="AA29" s="669"/>
      <c r="AB29" s="669"/>
      <c r="AC29" s="669"/>
      <c r="AD29" s="670" t="s">
        <v>112</v>
      </c>
      <c r="AE29" s="670"/>
      <c r="AF29" s="670"/>
      <c r="AG29" s="670"/>
      <c r="AH29" s="670"/>
      <c r="AI29" s="670"/>
      <c r="AJ29" s="670"/>
      <c r="AK29" s="670"/>
      <c r="AL29" s="639" t="s">
        <v>112</v>
      </c>
      <c r="AM29" s="671"/>
      <c r="AN29" s="671"/>
      <c r="AO29" s="672"/>
      <c r="AP29" s="676" t="s">
        <v>200</v>
      </c>
      <c r="AQ29" s="677"/>
      <c r="AR29" s="677"/>
      <c r="AS29" s="677"/>
      <c r="AT29" s="677"/>
      <c r="AU29" s="677"/>
      <c r="AV29" s="677"/>
      <c r="AW29" s="677"/>
      <c r="AX29" s="677"/>
      <c r="AY29" s="677"/>
      <c r="AZ29" s="677"/>
      <c r="BA29" s="677"/>
      <c r="BB29" s="677"/>
      <c r="BC29" s="677"/>
      <c r="BD29" s="677"/>
      <c r="BE29" s="677"/>
      <c r="BF29" s="678"/>
      <c r="BG29" s="676" t="s">
        <v>282</v>
      </c>
      <c r="BH29" s="692"/>
      <c r="BI29" s="692"/>
      <c r="BJ29" s="692"/>
      <c r="BK29" s="692"/>
      <c r="BL29" s="692"/>
      <c r="BM29" s="692"/>
      <c r="BN29" s="692"/>
      <c r="BO29" s="692"/>
      <c r="BP29" s="692"/>
      <c r="BQ29" s="693"/>
      <c r="BR29" s="676" t="s">
        <v>283</v>
      </c>
      <c r="BS29" s="692"/>
      <c r="BT29" s="692"/>
      <c r="BU29" s="692"/>
      <c r="BV29" s="692"/>
      <c r="BW29" s="692"/>
      <c r="BX29" s="692"/>
      <c r="BY29" s="692"/>
      <c r="BZ29" s="692"/>
      <c r="CA29" s="692"/>
      <c r="CB29" s="693"/>
      <c r="CD29" s="686" t="s">
        <v>284</v>
      </c>
      <c r="CE29" s="687"/>
      <c r="CF29" s="653" t="s">
        <v>59</v>
      </c>
      <c r="CG29" s="650"/>
      <c r="CH29" s="650"/>
      <c r="CI29" s="650"/>
      <c r="CJ29" s="650"/>
      <c r="CK29" s="650"/>
      <c r="CL29" s="650"/>
      <c r="CM29" s="650"/>
      <c r="CN29" s="650"/>
      <c r="CO29" s="650"/>
      <c r="CP29" s="650"/>
      <c r="CQ29" s="651"/>
      <c r="CR29" s="616">
        <v>14385472</v>
      </c>
      <c r="CS29" s="635"/>
      <c r="CT29" s="635"/>
      <c r="CU29" s="635"/>
      <c r="CV29" s="635"/>
      <c r="CW29" s="635"/>
      <c r="CX29" s="635"/>
      <c r="CY29" s="636"/>
      <c r="CZ29" s="619">
        <v>14.8</v>
      </c>
      <c r="DA29" s="637"/>
      <c r="DB29" s="637"/>
      <c r="DC29" s="638"/>
      <c r="DD29" s="622">
        <v>13930993</v>
      </c>
      <c r="DE29" s="635"/>
      <c r="DF29" s="635"/>
      <c r="DG29" s="635"/>
      <c r="DH29" s="635"/>
      <c r="DI29" s="635"/>
      <c r="DJ29" s="635"/>
      <c r="DK29" s="636"/>
      <c r="DL29" s="622">
        <v>13930993</v>
      </c>
      <c r="DM29" s="635"/>
      <c r="DN29" s="635"/>
      <c r="DO29" s="635"/>
      <c r="DP29" s="635"/>
      <c r="DQ29" s="635"/>
      <c r="DR29" s="635"/>
      <c r="DS29" s="635"/>
      <c r="DT29" s="635"/>
      <c r="DU29" s="635"/>
      <c r="DV29" s="636"/>
      <c r="DW29" s="639">
        <v>24</v>
      </c>
      <c r="DX29" s="640"/>
      <c r="DY29" s="640"/>
      <c r="DZ29" s="640"/>
      <c r="EA29" s="640"/>
      <c r="EB29" s="640"/>
      <c r="EC29" s="641"/>
    </row>
    <row r="30" spans="2:133" ht="11.25" customHeight="1">
      <c r="B30" s="613" t="s">
        <v>285</v>
      </c>
      <c r="C30" s="614"/>
      <c r="D30" s="614"/>
      <c r="E30" s="614"/>
      <c r="F30" s="614"/>
      <c r="G30" s="614"/>
      <c r="H30" s="614"/>
      <c r="I30" s="614"/>
      <c r="J30" s="614"/>
      <c r="K30" s="614"/>
      <c r="L30" s="614"/>
      <c r="M30" s="614"/>
      <c r="N30" s="614"/>
      <c r="O30" s="614"/>
      <c r="P30" s="614"/>
      <c r="Q30" s="615"/>
      <c r="R30" s="616">
        <v>538067</v>
      </c>
      <c r="S30" s="617"/>
      <c r="T30" s="617"/>
      <c r="U30" s="617"/>
      <c r="V30" s="617"/>
      <c r="W30" s="617"/>
      <c r="X30" s="617"/>
      <c r="Y30" s="618"/>
      <c r="Z30" s="669">
        <v>0.5</v>
      </c>
      <c r="AA30" s="669"/>
      <c r="AB30" s="669"/>
      <c r="AC30" s="669"/>
      <c r="AD30" s="670" t="s">
        <v>112</v>
      </c>
      <c r="AE30" s="670"/>
      <c r="AF30" s="670"/>
      <c r="AG30" s="670"/>
      <c r="AH30" s="670"/>
      <c r="AI30" s="670"/>
      <c r="AJ30" s="670"/>
      <c r="AK30" s="670"/>
      <c r="AL30" s="639" t="s">
        <v>112</v>
      </c>
      <c r="AM30" s="671"/>
      <c r="AN30" s="671"/>
      <c r="AO30" s="672"/>
      <c r="AP30" s="694" t="s">
        <v>286</v>
      </c>
      <c r="AQ30" s="695"/>
      <c r="AR30" s="695"/>
      <c r="AS30" s="695"/>
      <c r="AT30" s="700" t="s">
        <v>287</v>
      </c>
      <c r="AU30" s="147"/>
      <c r="AV30" s="147"/>
      <c r="AW30" s="147"/>
      <c r="AX30" s="703" t="s">
        <v>170</v>
      </c>
      <c r="AY30" s="704"/>
      <c r="AZ30" s="704"/>
      <c r="BA30" s="704"/>
      <c r="BB30" s="704"/>
      <c r="BC30" s="704"/>
      <c r="BD30" s="704"/>
      <c r="BE30" s="704"/>
      <c r="BF30" s="705"/>
      <c r="BG30" s="682">
        <v>99.5</v>
      </c>
      <c r="BH30" s="683"/>
      <c r="BI30" s="683"/>
      <c r="BJ30" s="683"/>
      <c r="BK30" s="683"/>
      <c r="BL30" s="683"/>
      <c r="BM30" s="684">
        <v>98</v>
      </c>
      <c r="BN30" s="683"/>
      <c r="BO30" s="683"/>
      <c r="BP30" s="683"/>
      <c r="BQ30" s="685"/>
      <c r="BR30" s="682">
        <v>99.3</v>
      </c>
      <c r="BS30" s="683"/>
      <c r="BT30" s="683"/>
      <c r="BU30" s="683"/>
      <c r="BV30" s="683"/>
      <c r="BW30" s="683"/>
      <c r="BX30" s="684">
        <v>97.5</v>
      </c>
      <c r="BY30" s="683"/>
      <c r="BZ30" s="683"/>
      <c r="CA30" s="683"/>
      <c r="CB30" s="685"/>
      <c r="CD30" s="688"/>
      <c r="CE30" s="689"/>
      <c r="CF30" s="653" t="s">
        <v>288</v>
      </c>
      <c r="CG30" s="650"/>
      <c r="CH30" s="650"/>
      <c r="CI30" s="650"/>
      <c r="CJ30" s="650"/>
      <c r="CK30" s="650"/>
      <c r="CL30" s="650"/>
      <c r="CM30" s="650"/>
      <c r="CN30" s="650"/>
      <c r="CO30" s="650"/>
      <c r="CP30" s="650"/>
      <c r="CQ30" s="651"/>
      <c r="CR30" s="616">
        <v>13194656</v>
      </c>
      <c r="CS30" s="617"/>
      <c r="CT30" s="617"/>
      <c r="CU30" s="617"/>
      <c r="CV30" s="617"/>
      <c r="CW30" s="617"/>
      <c r="CX30" s="617"/>
      <c r="CY30" s="618"/>
      <c r="CZ30" s="619">
        <v>13.6</v>
      </c>
      <c r="DA30" s="637"/>
      <c r="DB30" s="637"/>
      <c r="DC30" s="638"/>
      <c r="DD30" s="622">
        <v>12790823</v>
      </c>
      <c r="DE30" s="617"/>
      <c r="DF30" s="617"/>
      <c r="DG30" s="617"/>
      <c r="DH30" s="617"/>
      <c r="DI30" s="617"/>
      <c r="DJ30" s="617"/>
      <c r="DK30" s="618"/>
      <c r="DL30" s="622">
        <v>12790823</v>
      </c>
      <c r="DM30" s="617"/>
      <c r="DN30" s="617"/>
      <c r="DO30" s="617"/>
      <c r="DP30" s="617"/>
      <c r="DQ30" s="617"/>
      <c r="DR30" s="617"/>
      <c r="DS30" s="617"/>
      <c r="DT30" s="617"/>
      <c r="DU30" s="617"/>
      <c r="DV30" s="618"/>
      <c r="DW30" s="639">
        <v>22.1</v>
      </c>
      <c r="DX30" s="640"/>
      <c r="DY30" s="640"/>
      <c r="DZ30" s="640"/>
      <c r="EA30" s="640"/>
      <c r="EB30" s="640"/>
      <c r="EC30" s="641"/>
    </row>
    <row r="31" spans="2:133" ht="11.25" customHeight="1">
      <c r="B31" s="613" t="s">
        <v>289</v>
      </c>
      <c r="C31" s="614"/>
      <c r="D31" s="614"/>
      <c r="E31" s="614"/>
      <c r="F31" s="614"/>
      <c r="G31" s="614"/>
      <c r="H31" s="614"/>
      <c r="I31" s="614"/>
      <c r="J31" s="614"/>
      <c r="K31" s="614"/>
      <c r="L31" s="614"/>
      <c r="M31" s="614"/>
      <c r="N31" s="614"/>
      <c r="O31" s="614"/>
      <c r="P31" s="614"/>
      <c r="Q31" s="615"/>
      <c r="R31" s="616">
        <v>2149729</v>
      </c>
      <c r="S31" s="617"/>
      <c r="T31" s="617"/>
      <c r="U31" s="617"/>
      <c r="V31" s="617"/>
      <c r="W31" s="617"/>
      <c r="X31" s="617"/>
      <c r="Y31" s="618"/>
      <c r="Z31" s="669">
        <v>2.2000000000000002</v>
      </c>
      <c r="AA31" s="669"/>
      <c r="AB31" s="669"/>
      <c r="AC31" s="669"/>
      <c r="AD31" s="670" t="s">
        <v>112</v>
      </c>
      <c r="AE31" s="670"/>
      <c r="AF31" s="670"/>
      <c r="AG31" s="670"/>
      <c r="AH31" s="670"/>
      <c r="AI31" s="670"/>
      <c r="AJ31" s="670"/>
      <c r="AK31" s="670"/>
      <c r="AL31" s="639" t="s">
        <v>112</v>
      </c>
      <c r="AM31" s="671"/>
      <c r="AN31" s="671"/>
      <c r="AO31" s="672"/>
      <c r="AP31" s="696"/>
      <c r="AQ31" s="697"/>
      <c r="AR31" s="697"/>
      <c r="AS31" s="697"/>
      <c r="AT31" s="701"/>
      <c r="AU31" s="146" t="s">
        <v>290</v>
      </c>
      <c r="AV31" s="146"/>
      <c r="AW31" s="146"/>
      <c r="AX31" s="613" t="s">
        <v>291</v>
      </c>
      <c r="AY31" s="614"/>
      <c r="AZ31" s="614"/>
      <c r="BA31" s="614"/>
      <c r="BB31" s="614"/>
      <c r="BC31" s="614"/>
      <c r="BD31" s="614"/>
      <c r="BE31" s="614"/>
      <c r="BF31" s="615"/>
      <c r="BG31" s="680">
        <v>99.5</v>
      </c>
      <c r="BH31" s="635"/>
      <c r="BI31" s="635"/>
      <c r="BJ31" s="635"/>
      <c r="BK31" s="635"/>
      <c r="BL31" s="635"/>
      <c r="BM31" s="671">
        <v>98.1</v>
      </c>
      <c r="BN31" s="681"/>
      <c r="BO31" s="681"/>
      <c r="BP31" s="681"/>
      <c r="BQ31" s="645"/>
      <c r="BR31" s="680">
        <v>99.3</v>
      </c>
      <c r="BS31" s="635"/>
      <c r="BT31" s="635"/>
      <c r="BU31" s="635"/>
      <c r="BV31" s="635"/>
      <c r="BW31" s="635"/>
      <c r="BX31" s="671">
        <v>97.6</v>
      </c>
      <c r="BY31" s="681"/>
      <c r="BZ31" s="681"/>
      <c r="CA31" s="681"/>
      <c r="CB31" s="645"/>
      <c r="CD31" s="688"/>
      <c r="CE31" s="689"/>
      <c r="CF31" s="653" t="s">
        <v>292</v>
      </c>
      <c r="CG31" s="650"/>
      <c r="CH31" s="650"/>
      <c r="CI31" s="650"/>
      <c r="CJ31" s="650"/>
      <c r="CK31" s="650"/>
      <c r="CL31" s="650"/>
      <c r="CM31" s="650"/>
      <c r="CN31" s="650"/>
      <c r="CO31" s="650"/>
      <c r="CP31" s="650"/>
      <c r="CQ31" s="651"/>
      <c r="CR31" s="616">
        <v>1190816</v>
      </c>
      <c r="CS31" s="635"/>
      <c r="CT31" s="635"/>
      <c r="CU31" s="635"/>
      <c r="CV31" s="635"/>
      <c r="CW31" s="635"/>
      <c r="CX31" s="635"/>
      <c r="CY31" s="636"/>
      <c r="CZ31" s="619">
        <v>1.2</v>
      </c>
      <c r="DA31" s="637"/>
      <c r="DB31" s="637"/>
      <c r="DC31" s="638"/>
      <c r="DD31" s="622">
        <v>1140170</v>
      </c>
      <c r="DE31" s="635"/>
      <c r="DF31" s="635"/>
      <c r="DG31" s="635"/>
      <c r="DH31" s="635"/>
      <c r="DI31" s="635"/>
      <c r="DJ31" s="635"/>
      <c r="DK31" s="636"/>
      <c r="DL31" s="622">
        <v>1140170</v>
      </c>
      <c r="DM31" s="635"/>
      <c r="DN31" s="635"/>
      <c r="DO31" s="635"/>
      <c r="DP31" s="635"/>
      <c r="DQ31" s="635"/>
      <c r="DR31" s="635"/>
      <c r="DS31" s="635"/>
      <c r="DT31" s="635"/>
      <c r="DU31" s="635"/>
      <c r="DV31" s="636"/>
      <c r="DW31" s="639">
        <v>2</v>
      </c>
      <c r="DX31" s="640"/>
      <c r="DY31" s="640"/>
      <c r="DZ31" s="640"/>
      <c r="EA31" s="640"/>
      <c r="EB31" s="640"/>
      <c r="EC31" s="641"/>
    </row>
    <row r="32" spans="2:133" ht="11.25" customHeight="1">
      <c r="B32" s="613" t="s">
        <v>293</v>
      </c>
      <c r="C32" s="614"/>
      <c r="D32" s="614"/>
      <c r="E32" s="614"/>
      <c r="F32" s="614"/>
      <c r="G32" s="614"/>
      <c r="H32" s="614"/>
      <c r="I32" s="614"/>
      <c r="J32" s="614"/>
      <c r="K32" s="614"/>
      <c r="L32" s="614"/>
      <c r="M32" s="614"/>
      <c r="N32" s="614"/>
      <c r="O32" s="614"/>
      <c r="P32" s="614"/>
      <c r="Q32" s="615"/>
      <c r="R32" s="616">
        <v>5765481</v>
      </c>
      <c r="S32" s="617"/>
      <c r="T32" s="617"/>
      <c r="U32" s="617"/>
      <c r="V32" s="617"/>
      <c r="W32" s="617"/>
      <c r="X32" s="617"/>
      <c r="Y32" s="618"/>
      <c r="Z32" s="669">
        <v>5.9</v>
      </c>
      <c r="AA32" s="669"/>
      <c r="AB32" s="669"/>
      <c r="AC32" s="669"/>
      <c r="AD32" s="670">
        <v>67726</v>
      </c>
      <c r="AE32" s="670"/>
      <c r="AF32" s="670"/>
      <c r="AG32" s="670"/>
      <c r="AH32" s="670"/>
      <c r="AI32" s="670"/>
      <c r="AJ32" s="670"/>
      <c r="AK32" s="670"/>
      <c r="AL32" s="639">
        <v>0.1</v>
      </c>
      <c r="AM32" s="671"/>
      <c r="AN32" s="671"/>
      <c r="AO32" s="672"/>
      <c r="AP32" s="698"/>
      <c r="AQ32" s="699"/>
      <c r="AR32" s="699"/>
      <c r="AS32" s="699"/>
      <c r="AT32" s="702"/>
      <c r="AU32" s="148"/>
      <c r="AV32" s="148"/>
      <c r="AW32" s="148"/>
      <c r="AX32" s="597" t="s">
        <v>294</v>
      </c>
      <c r="AY32" s="598"/>
      <c r="AZ32" s="598"/>
      <c r="BA32" s="598"/>
      <c r="BB32" s="598"/>
      <c r="BC32" s="598"/>
      <c r="BD32" s="598"/>
      <c r="BE32" s="598"/>
      <c r="BF32" s="599"/>
      <c r="BG32" s="679">
        <v>99.5</v>
      </c>
      <c r="BH32" s="601"/>
      <c r="BI32" s="601"/>
      <c r="BJ32" s="601"/>
      <c r="BK32" s="601"/>
      <c r="BL32" s="601"/>
      <c r="BM32" s="664">
        <v>97.7</v>
      </c>
      <c r="BN32" s="601"/>
      <c r="BO32" s="601"/>
      <c r="BP32" s="601"/>
      <c r="BQ32" s="658"/>
      <c r="BR32" s="679">
        <v>99.3</v>
      </c>
      <c r="BS32" s="601"/>
      <c r="BT32" s="601"/>
      <c r="BU32" s="601"/>
      <c r="BV32" s="601"/>
      <c r="BW32" s="601"/>
      <c r="BX32" s="664">
        <v>97.2</v>
      </c>
      <c r="BY32" s="601"/>
      <c r="BZ32" s="601"/>
      <c r="CA32" s="601"/>
      <c r="CB32" s="658"/>
      <c r="CD32" s="690"/>
      <c r="CE32" s="691"/>
      <c r="CF32" s="653" t="s">
        <v>295</v>
      </c>
      <c r="CG32" s="650"/>
      <c r="CH32" s="650"/>
      <c r="CI32" s="650"/>
      <c r="CJ32" s="650"/>
      <c r="CK32" s="650"/>
      <c r="CL32" s="650"/>
      <c r="CM32" s="650"/>
      <c r="CN32" s="650"/>
      <c r="CO32" s="650"/>
      <c r="CP32" s="650"/>
      <c r="CQ32" s="651"/>
      <c r="CR32" s="616" t="s">
        <v>112</v>
      </c>
      <c r="CS32" s="617"/>
      <c r="CT32" s="617"/>
      <c r="CU32" s="617"/>
      <c r="CV32" s="617"/>
      <c r="CW32" s="617"/>
      <c r="CX32" s="617"/>
      <c r="CY32" s="618"/>
      <c r="CZ32" s="619" t="s">
        <v>112</v>
      </c>
      <c r="DA32" s="637"/>
      <c r="DB32" s="637"/>
      <c r="DC32" s="638"/>
      <c r="DD32" s="622" t="s">
        <v>112</v>
      </c>
      <c r="DE32" s="617"/>
      <c r="DF32" s="617"/>
      <c r="DG32" s="617"/>
      <c r="DH32" s="617"/>
      <c r="DI32" s="617"/>
      <c r="DJ32" s="617"/>
      <c r="DK32" s="618"/>
      <c r="DL32" s="622" t="s">
        <v>112</v>
      </c>
      <c r="DM32" s="617"/>
      <c r="DN32" s="617"/>
      <c r="DO32" s="617"/>
      <c r="DP32" s="617"/>
      <c r="DQ32" s="617"/>
      <c r="DR32" s="617"/>
      <c r="DS32" s="617"/>
      <c r="DT32" s="617"/>
      <c r="DU32" s="617"/>
      <c r="DV32" s="618"/>
      <c r="DW32" s="639" t="s">
        <v>112</v>
      </c>
      <c r="DX32" s="640"/>
      <c r="DY32" s="640"/>
      <c r="DZ32" s="640"/>
      <c r="EA32" s="640"/>
      <c r="EB32" s="640"/>
      <c r="EC32" s="641"/>
    </row>
    <row r="33" spans="2:133" ht="11.25" customHeight="1">
      <c r="B33" s="613" t="s">
        <v>296</v>
      </c>
      <c r="C33" s="614"/>
      <c r="D33" s="614"/>
      <c r="E33" s="614"/>
      <c r="F33" s="614"/>
      <c r="G33" s="614"/>
      <c r="H33" s="614"/>
      <c r="I33" s="614"/>
      <c r="J33" s="614"/>
      <c r="K33" s="614"/>
      <c r="L33" s="614"/>
      <c r="M33" s="614"/>
      <c r="N33" s="614"/>
      <c r="O33" s="614"/>
      <c r="P33" s="614"/>
      <c r="Q33" s="615"/>
      <c r="R33" s="616">
        <v>6746900</v>
      </c>
      <c r="S33" s="617"/>
      <c r="T33" s="617"/>
      <c r="U33" s="617"/>
      <c r="V33" s="617"/>
      <c r="W33" s="617"/>
      <c r="X33" s="617"/>
      <c r="Y33" s="618"/>
      <c r="Z33" s="669">
        <v>6.9</v>
      </c>
      <c r="AA33" s="669"/>
      <c r="AB33" s="669"/>
      <c r="AC33" s="669"/>
      <c r="AD33" s="670" t="s">
        <v>112</v>
      </c>
      <c r="AE33" s="670"/>
      <c r="AF33" s="670"/>
      <c r="AG33" s="670"/>
      <c r="AH33" s="670"/>
      <c r="AI33" s="670"/>
      <c r="AJ33" s="670"/>
      <c r="AK33" s="670"/>
      <c r="AL33" s="639" t="s">
        <v>112</v>
      </c>
      <c r="AM33" s="671"/>
      <c r="AN33" s="671"/>
      <c r="AO33" s="672"/>
      <c r="AP33" s="149"/>
      <c r="AQ33" s="150"/>
      <c r="AR33" s="146"/>
      <c r="AS33" s="147"/>
      <c r="AT33" s="147"/>
      <c r="AU33" s="147"/>
      <c r="AV33" s="147"/>
      <c r="AW33" s="147"/>
      <c r="AX33" s="147"/>
      <c r="AY33" s="147"/>
      <c r="AZ33" s="147"/>
      <c r="BA33" s="147"/>
      <c r="BB33" s="147"/>
      <c r="BC33" s="147"/>
      <c r="BD33" s="147"/>
      <c r="BE33" s="147"/>
      <c r="BF33" s="147"/>
      <c r="BG33" s="150"/>
      <c r="BH33" s="150"/>
      <c r="BI33" s="150"/>
      <c r="BJ33" s="150"/>
      <c r="BK33" s="150"/>
      <c r="BL33" s="150"/>
      <c r="BM33" s="150"/>
      <c r="BN33" s="150"/>
      <c r="BO33" s="150"/>
      <c r="BP33" s="150"/>
      <c r="BQ33" s="150"/>
      <c r="BR33" s="150"/>
      <c r="BS33" s="150"/>
      <c r="BT33" s="150"/>
      <c r="BU33" s="150"/>
      <c r="BV33" s="150"/>
      <c r="BW33" s="150"/>
      <c r="BX33" s="150"/>
      <c r="BY33" s="150"/>
      <c r="BZ33" s="150"/>
      <c r="CA33" s="150"/>
      <c r="CB33" s="150"/>
      <c r="CD33" s="653" t="s">
        <v>297</v>
      </c>
      <c r="CE33" s="650"/>
      <c r="CF33" s="650"/>
      <c r="CG33" s="650"/>
      <c r="CH33" s="650"/>
      <c r="CI33" s="650"/>
      <c r="CJ33" s="650"/>
      <c r="CK33" s="650"/>
      <c r="CL33" s="650"/>
      <c r="CM33" s="650"/>
      <c r="CN33" s="650"/>
      <c r="CO33" s="650"/>
      <c r="CP33" s="650"/>
      <c r="CQ33" s="651"/>
      <c r="CR33" s="616">
        <v>32932657</v>
      </c>
      <c r="CS33" s="635"/>
      <c r="CT33" s="635"/>
      <c r="CU33" s="635"/>
      <c r="CV33" s="635"/>
      <c r="CW33" s="635"/>
      <c r="CX33" s="635"/>
      <c r="CY33" s="636"/>
      <c r="CZ33" s="619">
        <v>34</v>
      </c>
      <c r="DA33" s="637"/>
      <c r="DB33" s="637"/>
      <c r="DC33" s="638"/>
      <c r="DD33" s="622">
        <v>23664566</v>
      </c>
      <c r="DE33" s="635"/>
      <c r="DF33" s="635"/>
      <c r="DG33" s="635"/>
      <c r="DH33" s="635"/>
      <c r="DI33" s="635"/>
      <c r="DJ33" s="635"/>
      <c r="DK33" s="636"/>
      <c r="DL33" s="622">
        <v>19175060</v>
      </c>
      <c r="DM33" s="635"/>
      <c r="DN33" s="635"/>
      <c r="DO33" s="635"/>
      <c r="DP33" s="635"/>
      <c r="DQ33" s="635"/>
      <c r="DR33" s="635"/>
      <c r="DS33" s="635"/>
      <c r="DT33" s="635"/>
      <c r="DU33" s="635"/>
      <c r="DV33" s="636"/>
      <c r="DW33" s="639">
        <v>33.1</v>
      </c>
      <c r="DX33" s="640"/>
      <c r="DY33" s="640"/>
      <c r="DZ33" s="640"/>
      <c r="EA33" s="640"/>
      <c r="EB33" s="640"/>
      <c r="EC33" s="641"/>
    </row>
    <row r="34" spans="2:133" ht="11.25" customHeight="1">
      <c r="B34" s="613" t="s">
        <v>298</v>
      </c>
      <c r="C34" s="614"/>
      <c r="D34" s="614"/>
      <c r="E34" s="614"/>
      <c r="F34" s="614"/>
      <c r="G34" s="614"/>
      <c r="H34" s="614"/>
      <c r="I34" s="614"/>
      <c r="J34" s="614"/>
      <c r="K34" s="614"/>
      <c r="L34" s="614"/>
      <c r="M34" s="614"/>
      <c r="N34" s="614"/>
      <c r="O34" s="614"/>
      <c r="P34" s="614"/>
      <c r="Q34" s="615"/>
      <c r="R34" s="616" t="s">
        <v>112</v>
      </c>
      <c r="S34" s="617"/>
      <c r="T34" s="617"/>
      <c r="U34" s="617"/>
      <c r="V34" s="617"/>
      <c r="W34" s="617"/>
      <c r="X34" s="617"/>
      <c r="Y34" s="618"/>
      <c r="Z34" s="669" t="s">
        <v>112</v>
      </c>
      <c r="AA34" s="669"/>
      <c r="AB34" s="669"/>
      <c r="AC34" s="669"/>
      <c r="AD34" s="670" t="s">
        <v>112</v>
      </c>
      <c r="AE34" s="670"/>
      <c r="AF34" s="670"/>
      <c r="AG34" s="670"/>
      <c r="AH34" s="670"/>
      <c r="AI34" s="670"/>
      <c r="AJ34" s="670"/>
      <c r="AK34" s="670"/>
      <c r="AL34" s="639" t="s">
        <v>112</v>
      </c>
      <c r="AM34" s="671"/>
      <c r="AN34" s="671"/>
      <c r="AO34" s="672"/>
      <c r="AP34" s="151"/>
      <c r="AQ34" s="676" t="s">
        <v>299</v>
      </c>
      <c r="AR34" s="677"/>
      <c r="AS34" s="677"/>
      <c r="AT34" s="677"/>
      <c r="AU34" s="677"/>
      <c r="AV34" s="677"/>
      <c r="AW34" s="677"/>
      <c r="AX34" s="677"/>
      <c r="AY34" s="677"/>
      <c r="AZ34" s="677"/>
      <c r="BA34" s="677"/>
      <c r="BB34" s="677"/>
      <c r="BC34" s="677"/>
      <c r="BD34" s="677"/>
      <c r="BE34" s="677"/>
      <c r="BF34" s="678"/>
      <c r="BG34" s="676" t="s">
        <v>300</v>
      </c>
      <c r="BH34" s="677"/>
      <c r="BI34" s="677"/>
      <c r="BJ34" s="677"/>
      <c r="BK34" s="677"/>
      <c r="BL34" s="677"/>
      <c r="BM34" s="677"/>
      <c r="BN34" s="677"/>
      <c r="BO34" s="677"/>
      <c r="BP34" s="677"/>
      <c r="BQ34" s="677"/>
      <c r="BR34" s="677"/>
      <c r="BS34" s="677"/>
      <c r="BT34" s="677"/>
      <c r="BU34" s="677"/>
      <c r="BV34" s="677"/>
      <c r="BW34" s="677"/>
      <c r="BX34" s="677"/>
      <c r="BY34" s="677"/>
      <c r="BZ34" s="677"/>
      <c r="CA34" s="677"/>
      <c r="CB34" s="678"/>
      <c r="CD34" s="653" t="s">
        <v>301</v>
      </c>
      <c r="CE34" s="650"/>
      <c r="CF34" s="650"/>
      <c r="CG34" s="650"/>
      <c r="CH34" s="650"/>
      <c r="CI34" s="650"/>
      <c r="CJ34" s="650"/>
      <c r="CK34" s="650"/>
      <c r="CL34" s="650"/>
      <c r="CM34" s="650"/>
      <c r="CN34" s="650"/>
      <c r="CO34" s="650"/>
      <c r="CP34" s="650"/>
      <c r="CQ34" s="651"/>
      <c r="CR34" s="616">
        <v>10953556</v>
      </c>
      <c r="CS34" s="617"/>
      <c r="CT34" s="617"/>
      <c r="CU34" s="617"/>
      <c r="CV34" s="617"/>
      <c r="CW34" s="617"/>
      <c r="CX34" s="617"/>
      <c r="CY34" s="618"/>
      <c r="CZ34" s="619">
        <v>11.3</v>
      </c>
      <c r="DA34" s="637"/>
      <c r="DB34" s="637"/>
      <c r="DC34" s="638"/>
      <c r="DD34" s="622">
        <v>8539469</v>
      </c>
      <c r="DE34" s="617"/>
      <c r="DF34" s="617"/>
      <c r="DG34" s="617"/>
      <c r="DH34" s="617"/>
      <c r="DI34" s="617"/>
      <c r="DJ34" s="617"/>
      <c r="DK34" s="618"/>
      <c r="DL34" s="622">
        <v>7468629</v>
      </c>
      <c r="DM34" s="617"/>
      <c r="DN34" s="617"/>
      <c r="DO34" s="617"/>
      <c r="DP34" s="617"/>
      <c r="DQ34" s="617"/>
      <c r="DR34" s="617"/>
      <c r="DS34" s="617"/>
      <c r="DT34" s="617"/>
      <c r="DU34" s="617"/>
      <c r="DV34" s="618"/>
      <c r="DW34" s="639">
        <v>12.9</v>
      </c>
      <c r="DX34" s="640"/>
      <c r="DY34" s="640"/>
      <c r="DZ34" s="640"/>
      <c r="EA34" s="640"/>
      <c r="EB34" s="640"/>
      <c r="EC34" s="641"/>
    </row>
    <row r="35" spans="2:133" ht="11.25" customHeight="1">
      <c r="B35" s="613" t="s">
        <v>302</v>
      </c>
      <c r="C35" s="614"/>
      <c r="D35" s="614"/>
      <c r="E35" s="614"/>
      <c r="F35" s="614"/>
      <c r="G35" s="614"/>
      <c r="H35" s="614"/>
      <c r="I35" s="614"/>
      <c r="J35" s="614"/>
      <c r="K35" s="614"/>
      <c r="L35" s="614"/>
      <c r="M35" s="614"/>
      <c r="N35" s="614"/>
      <c r="O35" s="614"/>
      <c r="P35" s="614"/>
      <c r="Q35" s="615"/>
      <c r="R35" s="616">
        <v>3875300</v>
      </c>
      <c r="S35" s="617"/>
      <c r="T35" s="617"/>
      <c r="U35" s="617"/>
      <c r="V35" s="617"/>
      <c r="W35" s="617"/>
      <c r="X35" s="617"/>
      <c r="Y35" s="618"/>
      <c r="Z35" s="669">
        <v>3.9</v>
      </c>
      <c r="AA35" s="669"/>
      <c r="AB35" s="669"/>
      <c r="AC35" s="669"/>
      <c r="AD35" s="670" t="s">
        <v>112</v>
      </c>
      <c r="AE35" s="670"/>
      <c r="AF35" s="670"/>
      <c r="AG35" s="670"/>
      <c r="AH35" s="670"/>
      <c r="AI35" s="670"/>
      <c r="AJ35" s="670"/>
      <c r="AK35" s="670"/>
      <c r="AL35" s="639" t="s">
        <v>112</v>
      </c>
      <c r="AM35" s="671"/>
      <c r="AN35" s="671"/>
      <c r="AO35" s="672"/>
      <c r="AP35" s="151"/>
      <c r="AQ35" s="673" t="s">
        <v>303</v>
      </c>
      <c r="AR35" s="674"/>
      <c r="AS35" s="674"/>
      <c r="AT35" s="674"/>
      <c r="AU35" s="674"/>
      <c r="AV35" s="674"/>
      <c r="AW35" s="674"/>
      <c r="AX35" s="674"/>
      <c r="AY35" s="675"/>
      <c r="AZ35" s="666">
        <v>12210595</v>
      </c>
      <c r="BA35" s="667"/>
      <c r="BB35" s="667"/>
      <c r="BC35" s="667"/>
      <c r="BD35" s="667"/>
      <c r="BE35" s="667"/>
      <c r="BF35" s="668"/>
      <c r="BG35" s="673" t="s">
        <v>304</v>
      </c>
      <c r="BH35" s="674"/>
      <c r="BI35" s="674"/>
      <c r="BJ35" s="674"/>
      <c r="BK35" s="674"/>
      <c r="BL35" s="674"/>
      <c r="BM35" s="674"/>
      <c r="BN35" s="674"/>
      <c r="BO35" s="674"/>
      <c r="BP35" s="674"/>
      <c r="BQ35" s="674"/>
      <c r="BR35" s="674"/>
      <c r="BS35" s="674"/>
      <c r="BT35" s="674"/>
      <c r="BU35" s="675"/>
      <c r="BV35" s="666">
        <v>1243293</v>
      </c>
      <c r="BW35" s="667"/>
      <c r="BX35" s="667"/>
      <c r="BY35" s="667"/>
      <c r="BZ35" s="667"/>
      <c r="CA35" s="667"/>
      <c r="CB35" s="668"/>
      <c r="CD35" s="653" t="s">
        <v>305</v>
      </c>
      <c r="CE35" s="650"/>
      <c r="CF35" s="650"/>
      <c r="CG35" s="650"/>
      <c r="CH35" s="650"/>
      <c r="CI35" s="650"/>
      <c r="CJ35" s="650"/>
      <c r="CK35" s="650"/>
      <c r="CL35" s="650"/>
      <c r="CM35" s="650"/>
      <c r="CN35" s="650"/>
      <c r="CO35" s="650"/>
      <c r="CP35" s="650"/>
      <c r="CQ35" s="651"/>
      <c r="CR35" s="616">
        <v>913858</v>
      </c>
      <c r="CS35" s="635"/>
      <c r="CT35" s="635"/>
      <c r="CU35" s="635"/>
      <c r="CV35" s="635"/>
      <c r="CW35" s="635"/>
      <c r="CX35" s="635"/>
      <c r="CY35" s="636"/>
      <c r="CZ35" s="619">
        <v>0.9</v>
      </c>
      <c r="DA35" s="637"/>
      <c r="DB35" s="637"/>
      <c r="DC35" s="638"/>
      <c r="DD35" s="622">
        <v>790518</v>
      </c>
      <c r="DE35" s="635"/>
      <c r="DF35" s="635"/>
      <c r="DG35" s="635"/>
      <c r="DH35" s="635"/>
      <c r="DI35" s="635"/>
      <c r="DJ35" s="635"/>
      <c r="DK35" s="636"/>
      <c r="DL35" s="622">
        <v>790518</v>
      </c>
      <c r="DM35" s="635"/>
      <c r="DN35" s="635"/>
      <c r="DO35" s="635"/>
      <c r="DP35" s="635"/>
      <c r="DQ35" s="635"/>
      <c r="DR35" s="635"/>
      <c r="DS35" s="635"/>
      <c r="DT35" s="635"/>
      <c r="DU35" s="635"/>
      <c r="DV35" s="636"/>
      <c r="DW35" s="639">
        <v>1.4</v>
      </c>
      <c r="DX35" s="640"/>
      <c r="DY35" s="640"/>
      <c r="DZ35" s="640"/>
      <c r="EA35" s="640"/>
      <c r="EB35" s="640"/>
      <c r="EC35" s="641"/>
    </row>
    <row r="36" spans="2:133" ht="11.25" customHeight="1">
      <c r="B36" s="597" t="s">
        <v>306</v>
      </c>
      <c r="C36" s="598"/>
      <c r="D36" s="598"/>
      <c r="E36" s="598"/>
      <c r="F36" s="598"/>
      <c r="G36" s="598"/>
      <c r="H36" s="598"/>
      <c r="I36" s="598"/>
      <c r="J36" s="598"/>
      <c r="K36" s="598"/>
      <c r="L36" s="598"/>
      <c r="M36" s="598"/>
      <c r="N36" s="598"/>
      <c r="O36" s="598"/>
      <c r="P36" s="598"/>
      <c r="Q36" s="599"/>
      <c r="R36" s="600">
        <v>98341849</v>
      </c>
      <c r="S36" s="657"/>
      <c r="T36" s="657"/>
      <c r="U36" s="657"/>
      <c r="V36" s="657"/>
      <c r="W36" s="657"/>
      <c r="X36" s="657"/>
      <c r="Y36" s="660"/>
      <c r="Z36" s="661">
        <v>100</v>
      </c>
      <c r="AA36" s="661"/>
      <c r="AB36" s="661"/>
      <c r="AC36" s="661"/>
      <c r="AD36" s="662">
        <v>54083833</v>
      </c>
      <c r="AE36" s="662"/>
      <c r="AF36" s="662"/>
      <c r="AG36" s="662"/>
      <c r="AH36" s="662"/>
      <c r="AI36" s="662"/>
      <c r="AJ36" s="662"/>
      <c r="AK36" s="662"/>
      <c r="AL36" s="663">
        <v>100</v>
      </c>
      <c r="AM36" s="664"/>
      <c r="AN36" s="664"/>
      <c r="AO36" s="665"/>
      <c r="AQ36" s="642" t="s">
        <v>307</v>
      </c>
      <c r="AR36" s="643"/>
      <c r="AS36" s="643"/>
      <c r="AT36" s="643"/>
      <c r="AU36" s="643"/>
      <c r="AV36" s="643"/>
      <c r="AW36" s="643"/>
      <c r="AX36" s="643"/>
      <c r="AY36" s="644"/>
      <c r="AZ36" s="616">
        <v>2294574</v>
      </c>
      <c r="BA36" s="617"/>
      <c r="BB36" s="617"/>
      <c r="BC36" s="617"/>
      <c r="BD36" s="635"/>
      <c r="BE36" s="635"/>
      <c r="BF36" s="645"/>
      <c r="BG36" s="653" t="s">
        <v>308</v>
      </c>
      <c r="BH36" s="650"/>
      <c r="BI36" s="650"/>
      <c r="BJ36" s="650"/>
      <c r="BK36" s="650"/>
      <c r="BL36" s="650"/>
      <c r="BM36" s="650"/>
      <c r="BN36" s="650"/>
      <c r="BO36" s="650"/>
      <c r="BP36" s="650"/>
      <c r="BQ36" s="650"/>
      <c r="BR36" s="650"/>
      <c r="BS36" s="650"/>
      <c r="BT36" s="650"/>
      <c r="BU36" s="651"/>
      <c r="BV36" s="616">
        <v>1133237</v>
      </c>
      <c r="BW36" s="617"/>
      <c r="BX36" s="617"/>
      <c r="BY36" s="617"/>
      <c r="BZ36" s="617"/>
      <c r="CA36" s="617"/>
      <c r="CB36" s="652"/>
      <c r="CD36" s="653" t="s">
        <v>309</v>
      </c>
      <c r="CE36" s="650"/>
      <c r="CF36" s="650"/>
      <c r="CG36" s="650"/>
      <c r="CH36" s="650"/>
      <c r="CI36" s="650"/>
      <c r="CJ36" s="650"/>
      <c r="CK36" s="650"/>
      <c r="CL36" s="650"/>
      <c r="CM36" s="650"/>
      <c r="CN36" s="650"/>
      <c r="CO36" s="650"/>
      <c r="CP36" s="650"/>
      <c r="CQ36" s="651"/>
      <c r="CR36" s="616">
        <v>5333517</v>
      </c>
      <c r="CS36" s="617"/>
      <c r="CT36" s="617"/>
      <c r="CU36" s="617"/>
      <c r="CV36" s="617"/>
      <c r="CW36" s="617"/>
      <c r="CX36" s="617"/>
      <c r="CY36" s="618"/>
      <c r="CZ36" s="619">
        <v>5.5</v>
      </c>
      <c r="DA36" s="637"/>
      <c r="DB36" s="637"/>
      <c r="DC36" s="638"/>
      <c r="DD36" s="622">
        <v>4823753</v>
      </c>
      <c r="DE36" s="617"/>
      <c r="DF36" s="617"/>
      <c r="DG36" s="617"/>
      <c r="DH36" s="617"/>
      <c r="DI36" s="617"/>
      <c r="DJ36" s="617"/>
      <c r="DK36" s="618"/>
      <c r="DL36" s="622">
        <v>3477968</v>
      </c>
      <c r="DM36" s="617"/>
      <c r="DN36" s="617"/>
      <c r="DO36" s="617"/>
      <c r="DP36" s="617"/>
      <c r="DQ36" s="617"/>
      <c r="DR36" s="617"/>
      <c r="DS36" s="617"/>
      <c r="DT36" s="617"/>
      <c r="DU36" s="617"/>
      <c r="DV36" s="618"/>
      <c r="DW36" s="639">
        <v>6</v>
      </c>
      <c r="DX36" s="640"/>
      <c r="DY36" s="640"/>
      <c r="DZ36" s="640"/>
      <c r="EA36" s="640"/>
      <c r="EB36" s="640"/>
      <c r="EC36" s="641"/>
    </row>
    <row r="37" spans="2:133" ht="11.25" customHeight="1">
      <c r="AQ37" s="642" t="s">
        <v>310</v>
      </c>
      <c r="AR37" s="643"/>
      <c r="AS37" s="643"/>
      <c r="AT37" s="643"/>
      <c r="AU37" s="643"/>
      <c r="AV37" s="643"/>
      <c r="AW37" s="643"/>
      <c r="AX37" s="643"/>
      <c r="AY37" s="644"/>
      <c r="AZ37" s="616">
        <v>514505</v>
      </c>
      <c r="BA37" s="617"/>
      <c r="BB37" s="617"/>
      <c r="BC37" s="617"/>
      <c r="BD37" s="635"/>
      <c r="BE37" s="635"/>
      <c r="BF37" s="645"/>
      <c r="BG37" s="653" t="s">
        <v>311</v>
      </c>
      <c r="BH37" s="650"/>
      <c r="BI37" s="650"/>
      <c r="BJ37" s="650"/>
      <c r="BK37" s="650"/>
      <c r="BL37" s="650"/>
      <c r="BM37" s="650"/>
      <c r="BN37" s="650"/>
      <c r="BO37" s="650"/>
      <c r="BP37" s="650"/>
      <c r="BQ37" s="650"/>
      <c r="BR37" s="650"/>
      <c r="BS37" s="650"/>
      <c r="BT37" s="650"/>
      <c r="BU37" s="651"/>
      <c r="BV37" s="616">
        <v>31127</v>
      </c>
      <c r="BW37" s="617"/>
      <c r="BX37" s="617"/>
      <c r="BY37" s="617"/>
      <c r="BZ37" s="617"/>
      <c r="CA37" s="617"/>
      <c r="CB37" s="652"/>
      <c r="CD37" s="653" t="s">
        <v>312</v>
      </c>
      <c r="CE37" s="650"/>
      <c r="CF37" s="650"/>
      <c r="CG37" s="650"/>
      <c r="CH37" s="650"/>
      <c r="CI37" s="650"/>
      <c r="CJ37" s="650"/>
      <c r="CK37" s="650"/>
      <c r="CL37" s="650"/>
      <c r="CM37" s="650"/>
      <c r="CN37" s="650"/>
      <c r="CO37" s="650"/>
      <c r="CP37" s="650"/>
      <c r="CQ37" s="651"/>
      <c r="CR37" s="616">
        <v>12347</v>
      </c>
      <c r="CS37" s="635"/>
      <c r="CT37" s="635"/>
      <c r="CU37" s="635"/>
      <c r="CV37" s="635"/>
      <c r="CW37" s="635"/>
      <c r="CX37" s="635"/>
      <c r="CY37" s="636"/>
      <c r="CZ37" s="619">
        <v>0</v>
      </c>
      <c r="DA37" s="637"/>
      <c r="DB37" s="637"/>
      <c r="DC37" s="638"/>
      <c r="DD37" s="622">
        <v>12347</v>
      </c>
      <c r="DE37" s="635"/>
      <c r="DF37" s="635"/>
      <c r="DG37" s="635"/>
      <c r="DH37" s="635"/>
      <c r="DI37" s="635"/>
      <c r="DJ37" s="635"/>
      <c r="DK37" s="636"/>
      <c r="DL37" s="622">
        <v>12019</v>
      </c>
      <c r="DM37" s="635"/>
      <c r="DN37" s="635"/>
      <c r="DO37" s="635"/>
      <c r="DP37" s="635"/>
      <c r="DQ37" s="635"/>
      <c r="DR37" s="635"/>
      <c r="DS37" s="635"/>
      <c r="DT37" s="635"/>
      <c r="DU37" s="635"/>
      <c r="DV37" s="636"/>
      <c r="DW37" s="639">
        <v>0</v>
      </c>
      <c r="DX37" s="640"/>
      <c r="DY37" s="640"/>
      <c r="DZ37" s="640"/>
      <c r="EA37" s="640"/>
      <c r="EB37" s="640"/>
      <c r="EC37" s="641"/>
    </row>
    <row r="38" spans="2:133" ht="11.25" customHeight="1">
      <c r="AQ38" s="642" t="s">
        <v>313</v>
      </c>
      <c r="AR38" s="643"/>
      <c r="AS38" s="643"/>
      <c r="AT38" s="643"/>
      <c r="AU38" s="643"/>
      <c r="AV38" s="643"/>
      <c r="AW38" s="643"/>
      <c r="AX38" s="643"/>
      <c r="AY38" s="644"/>
      <c r="AZ38" s="616">
        <v>225375</v>
      </c>
      <c r="BA38" s="617"/>
      <c r="BB38" s="617"/>
      <c r="BC38" s="617"/>
      <c r="BD38" s="635"/>
      <c r="BE38" s="635"/>
      <c r="BF38" s="645"/>
      <c r="BG38" s="653" t="s">
        <v>314</v>
      </c>
      <c r="BH38" s="650"/>
      <c r="BI38" s="650"/>
      <c r="BJ38" s="650"/>
      <c r="BK38" s="650"/>
      <c r="BL38" s="650"/>
      <c r="BM38" s="650"/>
      <c r="BN38" s="650"/>
      <c r="BO38" s="650"/>
      <c r="BP38" s="650"/>
      <c r="BQ38" s="650"/>
      <c r="BR38" s="650"/>
      <c r="BS38" s="650"/>
      <c r="BT38" s="650"/>
      <c r="BU38" s="651"/>
      <c r="BV38" s="616">
        <v>46852</v>
      </c>
      <c r="BW38" s="617"/>
      <c r="BX38" s="617"/>
      <c r="BY38" s="617"/>
      <c r="BZ38" s="617"/>
      <c r="CA38" s="617"/>
      <c r="CB38" s="652"/>
      <c r="CD38" s="653" t="s">
        <v>315</v>
      </c>
      <c r="CE38" s="650"/>
      <c r="CF38" s="650"/>
      <c r="CG38" s="650"/>
      <c r="CH38" s="650"/>
      <c r="CI38" s="650"/>
      <c r="CJ38" s="650"/>
      <c r="CK38" s="650"/>
      <c r="CL38" s="650"/>
      <c r="CM38" s="650"/>
      <c r="CN38" s="650"/>
      <c r="CO38" s="650"/>
      <c r="CP38" s="650"/>
      <c r="CQ38" s="651"/>
      <c r="CR38" s="616">
        <v>9749575</v>
      </c>
      <c r="CS38" s="617"/>
      <c r="CT38" s="617"/>
      <c r="CU38" s="617"/>
      <c r="CV38" s="617"/>
      <c r="CW38" s="617"/>
      <c r="CX38" s="617"/>
      <c r="CY38" s="618"/>
      <c r="CZ38" s="619">
        <v>10.1</v>
      </c>
      <c r="DA38" s="637"/>
      <c r="DB38" s="637"/>
      <c r="DC38" s="638"/>
      <c r="DD38" s="622">
        <v>8270801</v>
      </c>
      <c r="DE38" s="617"/>
      <c r="DF38" s="617"/>
      <c r="DG38" s="617"/>
      <c r="DH38" s="617"/>
      <c r="DI38" s="617"/>
      <c r="DJ38" s="617"/>
      <c r="DK38" s="618"/>
      <c r="DL38" s="622">
        <v>7353716</v>
      </c>
      <c r="DM38" s="617"/>
      <c r="DN38" s="617"/>
      <c r="DO38" s="617"/>
      <c r="DP38" s="617"/>
      <c r="DQ38" s="617"/>
      <c r="DR38" s="617"/>
      <c r="DS38" s="617"/>
      <c r="DT38" s="617"/>
      <c r="DU38" s="617"/>
      <c r="DV38" s="618"/>
      <c r="DW38" s="639">
        <v>12.7</v>
      </c>
      <c r="DX38" s="640"/>
      <c r="DY38" s="640"/>
      <c r="DZ38" s="640"/>
      <c r="EA38" s="640"/>
      <c r="EB38" s="640"/>
      <c r="EC38" s="641"/>
    </row>
    <row r="39" spans="2:133" ht="11.25" customHeight="1">
      <c r="AQ39" s="642" t="s">
        <v>316</v>
      </c>
      <c r="AR39" s="643"/>
      <c r="AS39" s="643"/>
      <c r="AT39" s="643"/>
      <c r="AU39" s="643"/>
      <c r="AV39" s="643"/>
      <c r="AW39" s="643"/>
      <c r="AX39" s="643"/>
      <c r="AY39" s="644"/>
      <c r="AZ39" s="616">
        <v>92241</v>
      </c>
      <c r="BA39" s="617"/>
      <c r="BB39" s="617"/>
      <c r="BC39" s="617"/>
      <c r="BD39" s="635"/>
      <c r="BE39" s="635"/>
      <c r="BF39" s="645"/>
      <c r="BG39" s="646" t="s">
        <v>317</v>
      </c>
      <c r="BH39" s="647"/>
      <c r="BI39" s="647"/>
      <c r="BJ39" s="647"/>
      <c r="BK39" s="647"/>
      <c r="BL39" s="152"/>
      <c r="BM39" s="650" t="s">
        <v>318</v>
      </c>
      <c r="BN39" s="650"/>
      <c r="BO39" s="650"/>
      <c r="BP39" s="650"/>
      <c r="BQ39" s="650"/>
      <c r="BR39" s="650"/>
      <c r="BS39" s="650"/>
      <c r="BT39" s="650"/>
      <c r="BU39" s="651"/>
      <c r="BV39" s="616">
        <v>100</v>
      </c>
      <c r="BW39" s="617"/>
      <c r="BX39" s="617"/>
      <c r="BY39" s="617"/>
      <c r="BZ39" s="617"/>
      <c r="CA39" s="617"/>
      <c r="CB39" s="652"/>
      <c r="CD39" s="653" t="s">
        <v>319</v>
      </c>
      <c r="CE39" s="650"/>
      <c r="CF39" s="650"/>
      <c r="CG39" s="650"/>
      <c r="CH39" s="650"/>
      <c r="CI39" s="650"/>
      <c r="CJ39" s="650"/>
      <c r="CK39" s="650"/>
      <c r="CL39" s="650"/>
      <c r="CM39" s="650"/>
      <c r="CN39" s="650"/>
      <c r="CO39" s="650"/>
      <c r="CP39" s="650"/>
      <c r="CQ39" s="651"/>
      <c r="CR39" s="616">
        <v>1127858</v>
      </c>
      <c r="CS39" s="635"/>
      <c r="CT39" s="635"/>
      <c r="CU39" s="635"/>
      <c r="CV39" s="635"/>
      <c r="CW39" s="635"/>
      <c r="CX39" s="635"/>
      <c r="CY39" s="636"/>
      <c r="CZ39" s="619">
        <v>1.2</v>
      </c>
      <c r="DA39" s="637"/>
      <c r="DB39" s="637"/>
      <c r="DC39" s="638"/>
      <c r="DD39" s="622">
        <v>1038057</v>
      </c>
      <c r="DE39" s="635"/>
      <c r="DF39" s="635"/>
      <c r="DG39" s="635"/>
      <c r="DH39" s="635"/>
      <c r="DI39" s="635"/>
      <c r="DJ39" s="635"/>
      <c r="DK39" s="636"/>
      <c r="DL39" s="622" t="s">
        <v>320</v>
      </c>
      <c r="DM39" s="635"/>
      <c r="DN39" s="635"/>
      <c r="DO39" s="635"/>
      <c r="DP39" s="635"/>
      <c r="DQ39" s="635"/>
      <c r="DR39" s="635"/>
      <c r="DS39" s="635"/>
      <c r="DT39" s="635"/>
      <c r="DU39" s="635"/>
      <c r="DV39" s="636"/>
      <c r="DW39" s="639" t="s">
        <v>320</v>
      </c>
      <c r="DX39" s="640"/>
      <c r="DY39" s="640"/>
      <c r="DZ39" s="640"/>
      <c r="EA39" s="640"/>
      <c r="EB39" s="640"/>
      <c r="EC39" s="641"/>
    </row>
    <row r="40" spans="2:133" ht="11.25" customHeight="1">
      <c r="B40" s="146"/>
      <c r="C40" s="146"/>
      <c r="D40" s="146"/>
      <c r="E40" s="146"/>
      <c r="F40" s="146"/>
      <c r="G40" s="146"/>
      <c r="H40" s="146"/>
      <c r="I40" s="146"/>
      <c r="J40" s="146"/>
      <c r="K40" s="146"/>
      <c r="L40" s="146"/>
      <c r="M40" s="146"/>
      <c r="N40" s="146"/>
      <c r="O40" s="146"/>
      <c r="P40" s="146"/>
      <c r="Q40" s="146"/>
      <c r="R40" s="153"/>
      <c r="S40" s="153"/>
      <c r="T40" s="153"/>
      <c r="U40" s="153"/>
      <c r="V40" s="153"/>
      <c r="W40" s="153"/>
      <c r="X40" s="153"/>
      <c r="Y40" s="153"/>
      <c r="Z40" s="153"/>
      <c r="AA40" s="153"/>
      <c r="AB40" s="153"/>
      <c r="AC40" s="153"/>
      <c r="AD40" s="153"/>
      <c r="AE40" s="153"/>
      <c r="AF40" s="153"/>
      <c r="AG40" s="153"/>
      <c r="AH40" s="153"/>
      <c r="AI40" s="153"/>
      <c r="AJ40" s="153"/>
      <c r="AK40" s="153"/>
      <c r="AL40" s="153"/>
      <c r="AM40" s="153"/>
      <c r="AN40" s="153"/>
      <c r="AO40" s="153"/>
      <c r="AQ40" s="642" t="s">
        <v>321</v>
      </c>
      <c r="AR40" s="643"/>
      <c r="AS40" s="643"/>
      <c r="AT40" s="643"/>
      <c r="AU40" s="643"/>
      <c r="AV40" s="643"/>
      <c r="AW40" s="643"/>
      <c r="AX40" s="643"/>
      <c r="AY40" s="644"/>
      <c r="AZ40" s="616">
        <v>1627364</v>
      </c>
      <c r="BA40" s="617"/>
      <c r="BB40" s="617"/>
      <c r="BC40" s="617"/>
      <c r="BD40" s="635"/>
      <c r="BE40" s="635"/>
      <c r="BF40" s="645"/>
      <c r="BG40" s="646"/>
      <c r="BH40" s="647"/>
      <c r="BI40" s="647"/>
      <c r="BJ40" s="647"/>
      <c r="BK40" s="647"/>
      <c r="BL40" s="152"/>
      <c r="BM40" s="650" t="s">
        <v>322</v>
      </c>
      <c r="BN40" s="650"/>
      <c r="BO40" s="650"/>
      <c r="BP40" s="650"/>
      <c r="BQ40" s="650"/>
      <c r="BR40" s="650"/>
      <c r="BS40" s="650"/>
      <c r="BT40" s="650"/>
      <c r="BU40" s="651"/>
      <c r="BV40" s="616">
        <v>112</v>
      </c>
      <c r="BW40" s="617"/>
      <c r="BX40" s="617"/>
      <c r="BY40" s="617"/>
      <c r="BZ40" s="617"/>
      <c r="CA40" s="617"/>
      <c r="CB40" s="652"/>
      <c r="CD40" s="653" t="s">
        <v>323</v>
      </c>
      <c r="CE40" s="650"/>
      <c r="CF40" s="650"/>
      <c r="CG40" s="650"/>
      <c r="CH40" s="650"/>
      <c r="CI40" s="650"/>
      <c r="CJ40" s="650"/>
      <c r="CK40" s="650"/>
      <c r="CL40" s="650"/>
      <c r="CM40" s="650"/>
      <c r="CN40" s="650"/>
      <c r="CO40" s="650"/>
      <c r="CP40" s="650"/>
      <c r="CQ40" s="651"/>
      <c r="CR40" s="616">
        <v>4854293</v>
      </c>
      <c r="CS40" s="617"/>
      <c r="CT40" s="617"/>
      <c r="CU40" s="617"/>
      <c r="CV40" s="617"/>
      <c r="CW40" s="617"/>
      <c r="CX40" s="617"/>
      <c r="CY40" s="618"/>
      <c r="CZ40" s="619">
        <v>5</v>
      </c>
      <c r="DA40" s="637"/>
      <c r="DB40" s="637"/>
      <c r="DC40" s="638"/>
      <c r="DD40" s="622">
        <v>201968</v>
      </c>
      <c r="DE40" s="617"/>
      <c r="DF40" s="617"/>
      <c r="DG40" s="617"/>
      <c r="DH40" s="617"/>
      <c r="DI40" s="617"/>
      <c r="DJ40" s="617"/>
      <c r="DK40" s="618"/>
      <c r="DL40" s="622">
        <v>84229</v>
      </c>
      <c r="DM40" s="617"/>
      <c r="DN40" s="617"/>
      <c r="DO40" s="617"/>
      <c r="DP40" s="617"/>
      <c r="DQ40" s="617"/>
      <c r="DR40" s="617"/>
      <c r="DS40" s="617"/>
      <c r="DT40" s="617"/>
      <c r="DU40" s="617"/>
      <c r="DV40" s="618"/>
      <c r="DW40" s="639">
        <v>0.1</v>
      </c>
      <c r="DX40" s="640"/>
      <c r="DY40" s="640"/>
      <c r="DZ40" s="640"/>
      <c r="EA40" s="640"/>
      <c r="EB40" s="640"/>
      <c r="EC40" s="641"/>
    </row>
    <row r="41" spans="2:133" ht="11.25" customHeight="1">
      <c r="B41" s="146"/>
      <c r="C41" s="146"/>
      <c r="D41" s="146"/>
      <c r="E41" s="146"/>
      <c r="F41" s="146"/>
      <c r="G41" s="146"/>
      <c r="H41" s="146"/>
      <c r="I41" s="146"/>
      <c r="J41" s="146"/>
      <c r="K41" s="146"/>
      <c r="L41" s="146"/>
      <c r="M41" s="146"/>
      <c r="N41" s="146"/>
      <c r="O41" s="146"/>
      <c r="P41" s="146"/>
      <c r="Q41" s="146"/>
      <c r="R41" s="153"/>
      <c r="S41" s="153"/>
      <c r="T41" s="153"/>
      <c r="U41" s="153"/>
      <c r="V41" s="153"/>
      <c r="W41" s="153"/>
      <c r="X41" s="153"/>
      <c r="Y41" s="153"/>
      <c r="Z41" s="153"/>
      <c r="AA41" s="153"/>
      <c r="AB41" s="153"/>
      <c r="AC41" s="153"/>
      <c r="AD41" s="153"/>
      <c r="AE41" s="153"/>
      <c r="AF41" s="153"/>
      <c r="AG41" s="153"/>
      <c r="AH41" s="153"/>
      <c r="AI41" s="153"/>
      <c r="AJ41" s="153"/>
      <c r="AK41" s="153"/>
      <c r="AL41" s="153"/>
      <c r="AM41" s="153"/>
      <c r="AN41" s="153"/>
      <c r="AO41" s="153"/>
      <c r="AQ41" s="654" t="s">
        <v>324</v>
      </c>
      <c r="AR41" s="655"/>
      <c r="AS41" s="655"/>
      <c r="AT41" s="655"/>
      <c r="AU41" s="655"/>
      <c r="AV41" s="655"/>
      <c r="AW41" s="655"/>
      <c r="AX41" s="655"/>
      <c r="AY41" s="656"/>
      <c r="AZ41" s="600">
        <v>7456536</v>
      </c>
      <c r="BA41" s="657"/>
      <c r="BB41" s="657"/>
      <c r="BC41" s="657"/>
      <c r="BD41" s="601"/>
      <c r="BE41" s="601"/>
      <c r="BF41" s="658"/>
      <c r="BG41" s="648"/>
      <c r="BH41" s="649"/>
      <c r="BI41" s="649"/>
      <c r="BJ41" s="649"/>
      <c r="BK41" s="649"/>
      <c r="BL41" s="154"/>
      <c r="BM41" s="655" t="s">
        <v>325</v>
      </c>
      <c r="BN41" s="655"/>
      <c r="BO41" s="655"/>
      <c r="BP41" s="655"/>
      <c r="BQ41" s="655"/>
      <c r="BR41" s="655"/>
      <c r="BS41" s="655"/>
      <c r="BT41" s="655"/>
      <c r="BU41" s="656"/>
      <c r="BV41" s="600">
        <v>394</v>
      </c>
      <c r="BW41" s="657"/>
      <c r="BX41" s="657"/>
      <c r="BY41" s="657"/>
      <c r="BZ41" s="657"/>
      <c r="CA41" s="657"/>
      <c r="CB41" s="659"/>
      <c r="CD41" s="653" t="s">
        <v>326</v>
      </c>
      <c r="CE41" s="650"/>
      <c r="CF41" s="650"/>
      <c r="CG41" s="650"/>
      <c r="CH41" s="650"/>
      <c r="CI41" s="650"/>
      <c r="CJ41" s="650"/>
      <c r="CK41" s="650"/>
      <c r="CL41" s="650"/>
      <c r="CM41" s="650"/>
      <c r="CN41" s="650"/>
      <c r="CO41" s="650"/>
      <c r="CP41" s="650"/>
      <c r="CQ41" s="651"/>
      <c r="CR41" s="616" t="s">
        <v>327</v>
      </c>
      <c r="CS41" s="635"/>
      <c r="CT41" s="635"/>
      <c r="CU41" s="635"/>
      <c r="CV41" s="635"/>
      <c r="CW41" s="635"/>
      <c r="CX41" s="635"/>
      <c r="CY41" s="636"/>
      <c r="CZ41" s="619" t="s">
        <v>327</v>
      </c>
      <c r="DA41" s="637"/>
      <c r="DB41" s="637"/>
      <c r="DC41" s="638"/>
      <c r="DD41" s="622" t="s">
        <v>327</v>
      </c>
      <c r="DE41" s="635"/>
      <c r="DF41" s="635"/>
      <c r="DG41" s="635"/>
      <c r="DH41" s="635"/>
      <c r="DI41" s="635"/>
      <c r="DJ41" s="635"/>
      <c r="DK41" s="636"/>
      <c r="DL41" s="623"/>
      <c r="DM41" s="624"/>
      <c r="DN41" s="624"/>
      <c r="DO41" s="624"/>
      <c r="DP41" s="624"/>
      <c r="DQ41" s="624"/>
      <c r="DR41" s="624"/>
      <c r="DS41" s="624"/>
      <c r="DT41" s="624"/>
      <c r="DU41" s="624"/>
      <c r="DV41" s="625"/>
      <c r="DW41" s="626"/>
      <c r="DX41" s="627"/>
      <c r="DY41" s="627"/>
      <c r="DZ41" s="627"/>
      <c r="EA41" s="627"/>
      <c r="EB41" s="627"/>
      <c r="EC41" s="628"/>
    </row>
    <row r="42" spans="2:133" ht="11.25" customHeight="1">
      <c r="B42" s="146" t="s">
        <v>328</v>
      </c>
      <c r="C42" s="146"/>
      <c r="D42" s="146"/>
      <c r="E42" s="146"/>
      <c r="F42" s="146"/>
      <c r="G42" s="146"/>
      <c r="H42" s="146"/>
      <c r="I42" s="146"/>
      <c r="J42" s="146"/>
      <c r="K42" s="146"/>
      <c r="L42" s="146"/>
      <c r="M42" s="146"/>
      <c r="N42" s="146"/>
      <c r="O42" s="146"/>
      <c r="P42" s="146"/>
      <c r="Q42" s="146"/>
      <c r="R42" s="153"/>
      <c r="S42" s="153"/>
      <c r="T42" s="153"/>
      <c r="U42" s="153"/>
      <c r="V42" s="153"/>
      <c r="W42" s="153"/>
      <c r="X42" s="153"/>
      <c r="Y42" s="153"/>
      <c r="Z42" s="153"/>
      <c r="AA42" s="153"/>
      <c r="AB42" s="153"/>
      <c r="AC42" s="153"/>
      <c r="AD42" s="153"/>
      <c r="AE42" s="153"/>
      <c r="AF42" s="153"/>
      <c r="AG42" s="153"/>
      <c r="AH42" s="153"/>
      <c r="AI42" s="153"/>
      <c r="AJ42" s="153"/>
      <c r="AK42" s="153"/>
      <c r="AL42" s="153"/>
      <c r="AM42" s="153"/>
      <c r="AN42" s="153"/>
      <c r="AO42" s="153"/>
      <c r="BV42" s="155"/>
      <c r="BW42" s="155"/>
      <c r="BX42" s="155"/>
      <c r="BY42" s="155"/>
      <c r="BZ42" s="155"/>
      <c r="CA42" s="155"/>
      <c r="CB42" s="155"/>
      <c r="CD42" s="613" t="s">
        <v>329</v>
      </c>
      <c r="CE42" s="614"/>
      <c r="CF42" s="614"/>
      <c r="CG42" s="614"/>
      <c r="CH42" s="614"/>
      <c r="CI42" s="614"/>
      <c r="CJ42" s="614"/>
      <c r="CK42" s="614"/>
      <c r="CL42" s="614"/>
      <c r="CM42" s="614"/>
      <c r="CN42" s="614"/>
      <c r="CO42" s="614"/>
      <c r="CP42" s="614"/>
      <c r="CQ42" s="615"/>
      <c r="CR42" s="616">
        <v>8124910</v>
      </c>
      <c r="CS42" s="617"/>
      <c r="CT42" s="617"/>
      <c r="CU42" s="617"/>
      <c r="CV42" s="617"/>
      <c r="CW42" s="617"/>
      <c r="CX42" s="617"/>
      <c r="CY42" s="618"/>
      <c r="CZ42" s="619">
        <v>8.4</v>
      </c>
      <c r="DA42" s="620"/>
      <c r="DB42" s="620"/>
      <c r="DC42" s="621"/>
      <c r="DD42" s="622">
        <v>3762305</v>
      </c>
      <c r="DE42" s="617"/>
      <c r="DF42" s="617"/>
      <c r="DG42" s="617"/>
      <c r="DH42" s="617"/>
      <c r="DI42" s="617"/>
      <c r="DJ42" s="617"/>
      <c r="DK42" s="618"/>
      <c r="DL42" s="623"/>
      <c r="DM42" s="624"/>
      <c r="DN42" s="624"/>
      <c r="DO42" s="624"/>
      <c r="DP42" s="624"/>
      <c r="DQ42" s="624"/>
      <c r="DR42" s="624"/>
      <c r="DS42" s="624"/>
      <c r="DT42" s="624"/>
      <c r="DU42" s="624"/>
      <c r="DV42" s="625"/>
      <c r="DW42" s="626"/>
      <c r="DX42" s="627"/>
      <c r="DY42" s="627"/>
      <c r="DZ42" s="627"/>
      <c r="EA42" s="627"/>
      <c r="EB42" s="627"/>
      <c r="EC42" s="628"/>
    </row>
    <row r="43" spans="2:133" ht="11.25" customHeight="1">
      <c r="B43" s="156" t="s">
        <v>330</v>
      </c>
      <c r="C43" s="146"/>
      <c r="D43" s="146"/>
      <c r="E43" s="146"/>
      <c r="F43" s="146"/>
      <c r="G43" s="146"/>
      <c r="H43" s="146"/>
      <c r="I43" s="146"/>
      <c r="J43" s="146"/>
      <c r="K43" s="146"/>
      <c r="L43" s="146"/>
      <c r="M43" s="146"/>
      <c r="N43" s="146"/>
      <c r="O43" s="146"/>
      <c r="P43" s="146"/>
      <c r="Q43" s="146"/>
      <c r="R43" s="153"/>
      <c r="S43" s="153"/>
      <c r="T43" s="153"/>
      <c r="U43" s="153"/>
      <c r="V43" s="153"/>
      <c r="W43" s="153"/>
      <c r="X43" s="153"/>
      <c r="Y43" s="153"/>
      <c r="Z43" s="153"/>
      <c r="AA43" s="153"/>
      <c r="AB43" s="153"/>
      <c r="AC43" s="153"/>
      <c r="AD43" s="153"/>
      <c r="AE43" s="153"/>
      <c r="AF43" s="153"/>
      <c r="AG43" s="153"/>
      <c r="AH43" s="153"/>
      <c r="AI43" s="153"/>
      <c r="AJ43" s="153"/>
      <c r="AK43" s="153"/>
      <c r="AL43" s="153"/>
      <c r="AM43" s="153"/>
      <c r="AN43" s="153"/>
      <c r="AO43" s="153"/>
      <c r="CD43" s="613" t="s">
        <v>331</v>
      </c>
      <c r="CE43" s="614"/>
      <c r="CF43" s="614"/>
      <c r="CG43" s="614"/>
      <c r="CH43" s="614"/>
      <c r="CI43" s="614"/>
      <c r="CJ43" s="614"/>
      <c r="CK43" s="614"/>
      <c r="CL43" s="614"/>
      <c r="CM43" s="614"/>
      <c r="CN43" s="614"/>
      <c r="CO43" s="614"/>
      <c r="CP43" s="614"/>
      <c r="CQ43" s="615"/>
      <c r="CR43" s="616">
        <v>292638</v>
      </c>
      <c r="CS43" s="635"/>
      <c r="CT43" s="635"/>
      <c r="CU43" s="635"/>
      <c r="CV43" s="635"/>
      <c r="CW43" s="635"/>
      <c r="CX43" s="635"/>
      <c r="CY43" s="636"/>
      <c r="CZ43" s="619">
        <v>0.3</v>
      </c>
      <c r="DA43" s="637"/>
      <c r="DB43" s="637"/>
      <c r="DC43" s="638"/>
      <c r="DD43" s="622">
        <v>291172</v>
      </c>
      <c r="DE43" s="635"/>
      <c r="DF43" s="635"/>
      <c r="DG43" s="635"/>
      <c r="DH43" s="635"/>
      <c r="DI43" s="635"/>
      <c r="DJ43" s="635"/>
      <c r="DK43" s="636"/>
      <c r="DL43" s="623"/>
      <c r="DM43" s="624"/>
      <c r="DN43" s="624"/>
      <c r="DO43" s="624"/>
      <c r="DP43" s="624"/>
      <c r="DQ43" s="624"/>
      <c r="DR43" s="624"/>
      <c r="DS43" s="624"/>
      <c r="DT43" s="624"/>
      <c r="DU43" s="624"/>
      <c r="DV43" s="625"/>
      <c r="DW43" s="626"/>
      <c r="DX43" s="627"/>
      <c r="DY43" s="627"/>
      <c r="DZ43" s="627"/>
      <c r="EA43" s="627"/>
      <c r="EB43" s="627"/>
      <c r="EC43" s="628"/>
    </row>
    <row r="44" spans="2:133" ht="11.25" customHeight="1">
      <c r="B44" s="157" t="s">
        <v>332</v>
      </c>
      <c r="CD44" s="629" t="s">
        <v>284</v>
      </c>
      <c r="CE44" s="630"/>
      <c r="CF44" s="613" t="s">
        <v>333</v>
      </c>
      <c r="CG44" s="614"/>
      <c r="CH44" s="614"/>
      <c r="CI44" s="614"/>
      <c r="CJ44" s="614"/>
      <c r="CK44" s="614"/>
      <c r="CL44" s="614"/>
      <c r="CM44" s="614"/>
      <c r="CN44" s="614"/>
      <c r="CO44" s="614"/>
      <c r="CP44" s="614"/>
      <c r="CQ44" s="615"/>
      <c r="CR44" s="616">
        <v>7620947</v>
      </c>
      <c r="CS44" s="617"/>
      <c r="CT44" s="617"/>
      <c r="CU44" s="617"/>
      <c r="CV44" s="617"/>
      <c r="CW44" s="617"/>
      <c r="CX44" s="617"/>
      <c r="CY44" s="618"/>
      <c r="CZ44" s="619">
        <v>7.9</v>
      </c>
      <c r="DA44" s="620"/>
      <c r="DB44" s="620"/>
      <c r="DC44" s="621"/>
      <c r="DD44" s="622">
        <v>3350877</v>
      </c>
      <c r="DE44" s="617"/>
      <c r="DF44" s="617"/>
      <c r="DG44" s="617"/>
      <c r="DH44" s="617"/>
      <c r="DI44" s="617"/>
      <c r="DJ44" s="617"/>
      <c r="DK44" s="618"/>
      <c r="DL44" s="623"/>
      <c r="DM44" s="624"/>
      <c r="DN44" s="624"/>
      <c r="DO44" s="624"/>
      <c r="DP44" s="624"/>
      <c r="DQ44" s="624"/>
      <c r="DR44" s="624"/>
      <c r="DS44" s="624"/>
      <c r="DT44" s="624"/>
      <c r="DU44" s="624"/>
      <c r="DV44" s="625"/>
      <c r="DW44" s="626"/>
      <c r="DX44" s="627"/>
      <c r="DY44" s="627"/>
      <c r="DZ44" s="627"/>
      <c r="EA44" s="627"/>
      <c r="EB44" s="627"/>
      <c r="EC44" s="628"/>
    </row>
    <row r="45" spans="2:133" ht="11.25" customHeight="1">
      <c r="CD45" s="631"/>
      <c r="CE45" s="632"/>
      <c r="CF45" s="613" t="s">
        <v>334</v>
      </c>
      <c r="CG45" s="614"/>
      <c r="CH45" s="614"/>
      <c r="CI45" s="614"/>
      <c r="CJ45" s="614"/>
      <c r="CK45" s="614"/>
      <c r="CL45" s="614"/>
      <c r="CM45" s="614"/>
      <c r="CN45" s="614"/>
      <c r="CO45" s="614"/>
      <c r="CP45" s="614"/>
      <c r="CQ45" s="615"/>
      <c r="CR45" s="616">
        <v>2109722</v>
      </c>
      <c r="CS45" s="635"/>
      <c r="CT45" s="635"/>
      <c r="CU45" s="635"/>
      <c r="CV45" s="635"/>
      <c r="CW45" s="635"/>
      <c r="CX45" s="635"/>
      <c r="CY45" s="636"/>
      <c r="CZ45" s="619">
        <v>2.2000000000000002</v>
      </c>
      <c r="DA45" s="637"/>
      <c r="DB45" s="637"/>
      <c r="DC45" s="638"/>
      <c r="DD45" s="622">
        <v>194656</v>
      </c>
      <c r="DE45" s="635"/>
      <c r="DF45" s="635"/>
      <c r="DG45" s="635"/>
      <c r="DH45" s="635"/>
      <c r="DI45" s="635"/>
      <c r="DJ45" s="635"/>
      <c r="DK45" s="636"/>
      <c r="DL45" s="623"/>
      <c r="DM45" s="624"/>
      <c r="DN45" s="624"/>
      <c r="DO45" s="624"/>
      <c r="DP45" s="624"/>
      <c r="DQ45" s="624"/>
      <c r="DR45" s="624"/>
      <c r="DS45" s="624"/>
      <c r="DT45" s="624"/>
      <c r="DU45" s="624"/>
      <c r="DV45" s="625"/>
      <c r="DW45" s="626"/>
      <c r="DX45" s="627"/>
      <c r="DY45" s="627"/>
      <c r="DZ45" s="627"/>
      <c r="EA45" s="627"/>
      <c r="EB45" s="627"/>
      <c r="EC45" s="628"/>
    </row>
    <row r="46" spans="2:133" ht="11.25" customHeight="1">
      <c r="CD46" s="631"/>
      <c r="CE46" s="632"/>
      <c r="CF46" s="613" t="s">
        <v>335</v>
      </c>
      <c r="CG46" s="614"/>
      <c r="CH46" s="614"/>
      <c r="CI46" s="614"/>
      <c r="CJ46" s="614"/>
      <c r="CK46" s="614"/>
      <c r="CL46" s="614"/>
      <c r="CM46" s="614"/>
      <c r="CN46" s="614"/>
      <c r="CO46" s="614"/>
      <c r="CP46" s="614"/>
      <c r="CQ46" s="615"/>
      <c r="CR46" s="616">
        <v>5209819</v>
      </c>
      <c r="CS46" s="617"/>
      <c r="CT46" s="617"/>
      <c r="CU46" s="617"/>
      <c r="CV46" s="617"/>
      <c r="CW46" s="617"/>
      <c r="CX46" s="617"/>
      <c r="CY46" s="618"/>
      <c r="CZ46" s="619">
        <v>5.4</v>
      </c>
      <c r="DA46" s="620"/>
      <c r="DB46" s="620"/>
      <c r="DC46" s="621"/>
      <c r="DD46" s="622">
        <v>3130045</v>
      </c>
      <c r="DE46" s="617"/>
      <c r="DF46" s="617"/>
      <c r="DG46" s="617"/>
      <c r="DH46" s="617"/>
      <c r="DI46" s="617"/>
      <c r="DJ46" s="617"/>
      <c r="DK46" s="618"/>
      <c r="DL46" s="623"/>
      <c r="DM46" s="624"/>
      <c r="DN46" s="624"/>
      <c r="DO46" s="624"/>
      <c r="DP46" s="624"/>
      <c r="DQ46" s="624"/>
      <c r="DR46" s="624"/>
      <c r="DS46" s="624"/>
      <c r="DT46" s="624"/>
      <c r="DU46" s="624"/>
      <c r="DV46" s="625"/>
      <c r="DW46" s="626"/>
      <c r="DX46" s="627"/>
      <c r="DY46" s="627"/>
      <c r="DZ46" s="627"/>
      <c r="EA46" s="627"/>
      <c r="EB46" s="627"/>
      <c r="EC46" s="628"/>
    </row>
    <row r="47" spans="2:133" ht="11.25" customHeight="1">
      <c r="CD47" s="631"/>
      <c r="CE47" s="632"/>
      <c r="CF47" s="613" t="s">
        <v>336</v>
      </c>
      <c r="CG47" s="614"/>
      <c r="CH47" s="614"/>
      <c r="CI47" s="614"/>
      <c r="CJ47" s="614"/>
      <c r="CK47" s="614"/>
      <c r="CL47" s="614"/>
      <c r="CM47" s="614"/>
      <c r="CN47" s="614"/>
      <c r="CO47" s="614"/>
      <c r="CP47" s="614"/>
      <c r="CQ47" s="615"/>
      <c r="CR47" s="616">
        <v>503963</v>
      </c>
      <c r="CS47" s="635"/>
      <c r="CT47" s="635"/>
      <c r="CU47" s="635"/>
      <c r="CV47" s="635"/>
      <c r="CW47" s="635"/>
      <c r="CX47" s="635"/>
      <c r="CY47" s="636"/>
      <c r="CZ47" s="619">
        <v>0.5</v>
      </c>
      <c r="DA47" s="637"/>
      <c r="DB47" s="637"/>
      <c r="DC47" s="638"/>
      <c r="DD47" s="622">
        <v>411428</v>
      </c>
      <c r="DE47" s="635"/>
      <c r="DF47" s="635"/>
      <c r="DG47" s="635"/>
      <c r="DH47" s="635"/>
      <c r="DI47" s="635"/>
      <c r="DJ47" s="635"/>
      <c r="DK47" s="636"/>
      <c r="DL47" s="623"/>
      <c r="DM47" s="624"/>
      <c r="DN47" s="624"/>
      <c r="DO47" s="624"/>
      <c r="DP47" s="624"/>
      <c r="DQ47" s="624"/>
      <c r="DR47" s="624"/>
      <c r="DS47" s="624"/>
      <c r="DT47" s="624"/>
      <c r="DU47" s="624"/>
      <c r="DV47" s="625"/>
      <c r="DW47" s="626"/>
      <c r="DX47" s="627"/>
      <c r="DY47" s="627"/>
      <c r="DZ47" s="627"/>
      <c r="EA47" s="627"/>
      <c r="EB47" s="627"/>
      <c r="EC47" s="628"/>
    </row>
    <row r="48" spans="2:133">
      <c r="CD48" s="633"/>
      <c r="CE48" s="634"/>
      <c r="CF48" s="613" t="s">
        <v>337</v>
      </c>
      <c r="CG48" s="614"/>
      <c r="CH48" s="614"/>
      <c r="CI48" s="614"/>
      <c r="CJ48" s="614"/>
      <c r="CK48" s="614"/>
      <c r="CL48" s="614"/>
      <c r="CM48" s="614"/>
      <c r="CN48" s="614"/>
      <c r="CO48" s="614"/>
      <c r="CP48" s="614"/>
      <c r="CQ48" s="615"/>
      <c r="CR48" s="616" t="s">
        <v>112</v>
      </c>
      <c r="CS48" s="617"/>
      <c r="CT48" s="617"/>
      <c r="CU48" s="617"/>
      <c r="CV48" s="617"/>
      <c r="CW48" s="617"/>
      <c r="CX48" s="617"/>
      <c r="CY48" s="618"/>
      <c r="CZ48" s="619" t="s">
        <v>112</v>
      </c>
      <c r="DA48" s="620"/>
      <c r="DB48" s="620"/>
      <c r="DC48" s="621"/>
      <c r="DD48" s="622" t="s">
        <v>112</v>
      </c>
      <c r="DE48" s="617"/>
      <c r="DF48" s="617"/>
      <c r="DG48" s="617"/>
      <c r="DH48" s="617"/>
      <c r="DI48" s="617"/>
      <c r="DJ48" s="617"/>
      <c r="DK48" s="618"/>
      <c r="DL48" s="623"/>
      <c r="DM48" s="624"/>
      <c r="DN48" s="624"/>
      <c r="DO48" s="624"/>
      <c r="DP48" s="624"/>
      <c r="DQ48" s="624"/>
      <c r="DR48" s="624"/>
      <c r="DS48" s="624"/>
      <c r="DT48" s="624"/>
      <c r="DU48" s="624"/>
      <c r="DV48" s="625"/>
      <c r="DW48" s="626"/>
      <c r="DX48" s="627"/>
      <c r="DY48" s="627"/>
      <c r="DZ48" s="627"/>
      <c r="EA48" s="627"/>
      <c r="EB48" s="627"/>
      <c r="EC48" s="628"/>
    </row>
    <row r="49" spans="82:133" ht="11.25" customHeight="1">
      <c r="CD49" s="597" t="s">
        <v>338</v>
      </c>
      <c r="CE49" s="598"/>
      <c r="CF49" s="598"/>
      <c r="CG49" s="598"/>
      <c r="CH49" s="598"/>
      <c r="CI49" s="598"/>
      <c r="CJ49" s="598"/>
      <c r="CK49" s="598"/>
      <c r="CL49" s="598"/>
      <c r="CM49" s="598"/>
      <c r="CN49" s="598"/>
      <c r="CO49" s="598"/>
      <c r="CP49" s="598"/>
      <c r="CQ49" s="599"/>
      <c r="CR49" s="600">
        <v>96911898</v>
      </c>
      <c r="CS49" s="601"/>
      <c r="CT49" s="601"/>
      <c r="CU49" s="601"/>
      <c r="CV49" s="601"/>
      <c r="CW49" s="601"/>
      <c r="CX49" s="601"/>
      <c r="CY49" s="602"/>
      <c r="CZ49" s="603">
        <v>100</v>
      </c>
      <c r="DA49" s="604"/>
      <c r="DB49" s="604"/>
      <c r="DC49" s="605"/>
      <c r="DD49" s="606">
        <v>65257825</v>
      </c>
      <c r="DE49" s="601"/>
      <c r="DF49" s="601"/>
      <c r="DG49" s="601"/>
      <c r="DH49" s="601"/>
      <c r="DI49" s="601"/>
      <c r="DJ49" s="601"/>
      <c r="DK49" s="602"/>
      <c r="DL49" s="607"/>
      <c r="DM49" s="608"/>
      <c r="DN49" s="608"/>
      <c r="DO49" s="608"/>
      <c r="DP49" s="608"/>
      <c r="DQ49" s="608"/>
      <c r="DR49" s="608"/>
      <c r="DS49" s="608"/>
      <c r="DT49" s="608"/>
      <c r="DU49" s="608"/>
      <c r="DV49" s="609"/>
      <c r="DW49" s="610"/>
      <c r="DX49" s="611"/>
      <c r="DY49" s="611"/>
      <c r="DZ49" s="611"/>
      <c r="EA49" s="611"/>
      <c r="EB49" s="611"/>
      <c r="EC49" s="612"/>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V1" zoomScale="70" zoomScaleNormal="70" workbookViewId="0">
      <selection activeCell="B59" sqref="B59:P59"/>
    </sheetView>
  </sheetViews>
  <sheetFormatPr defaultColWidth="0" defaultRowHeight="13.5" zeroHeight="1"/>
  <cols>
    <col min="1" max="130" width="2.75" style="200" customWidth="1"/>
    <col min="131" max="131" width="1.625" style="200" customWidth="1"/>
    <col min="132" max="16384" width="9" style="200" hidden="1"/>
  </cols>
  <sheetData>
    <row r="1" spans="1:131" s="163" customFormat="1" ht="11.25" customHeight="1" thickBot="1">
      <c r="A1" s="158"/>
      <c r="B1" s="158"/>
      <c r="C1" s="158"/>
      <c r="D1" s="158"/>
      <c r="E1" s="158"/>
      <c r="F1" s="158"/>
      <c r="G1" s="158"/>
      <c r="H1" s="158"/>
      <c r="I1" s="158"/>
      <c r="J1" s="158"/>
      <c r="K1" s="158"/>
      <c r="L1" s="158"/>
      <c r="M1" s="158"/>
      <c r="N1" s="159"/>
      <c r="O1" s="159"/>
      <c r="P1" s="159"/>
      <c r="Q1" s="159"/>
      <c r="R1" s="159"/>
      <c r="S1" s="159"/>
      <c r="T1" s="159"/>
      <c r="U1" s="159"/>
      <c r="V1" s="159"/>
      <c r="W1" s="159"/>
      <c r="X1" s="159"/>
      <c r="Y1" s="159"/>
      <c r="Z1" s="159"/>
      <c r="AA1" s="159"/>
      <c r="AB1" s="159"/>
      <c r="AC1" s="159"/>
      <c r="AD1" s="159"/>
      <c r="AE1" s="159"/>
      <c r="AF1" s="159"/>
      <c r="AG1" s="159"/>
      <c r="AH1" s="159"/>
      <c r="AI1" s="159"/>
      <c r="AJ1" s="159"/>
      <c r="AK1" s="159"/>
      <c r="AL1" s="159"/>
      <c r="AM1" s="159"/>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60"/>
      <c r="DQ1" s="161"/>
      <c r="DR1" s="161"/>
      <c r="DS1" s="161"/>
      <c r="DT1" s="161"/>
      <c r="DU1" s="161"/>
      <c r="DV1" s="161"/>
      <c r="DW1" s="161"/>
      <c r="DX1" s="161"/>
      <c r="DY1" s="161"/>
      <c r="DZ1" s="161"/>
      <c r="EA1" s="162"/>
    </row>
    <row r="2" spans="1:131" s="167" customFormat="1" ht="26.25" customHeight="1" thickBot="1">
      <c r="A2" s="164" t="s">
        <v>339</v>
      </c>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762" t="s">
        <v>340</v>
      </c>
      <c r="DK2" s="763"/>
      <c r="DL2" s="763"/>
      <c r="DM2" s="763"/>
      <c r="DN2" s="763"/>
      <c r="DO2" s="764"/>
      <c r="DP2" s="165"/>
      <c r="DQ2" s="762" t="s">
        <v>341</v>
      </c>
      <c r="DR2" s="763"/>
      <c r="DS2" s="763"/>
      <c r="DT2" s="763"/>
      <c r="DU2" s="763"/>
      <c r="DV2" s="763"/>
      <c r="DW2" s="763"/>
      <c r="DX2" s="763"/>
      <c r="DY2" s="763"/>
      <c r="DZ2" s="764"/>
      <c r="EA2" s="166"/>
    </row>
    <row r="3" spans="1:131" s="163" customFormat="1" ht="11.25" customHeight="1">
      <c r="A3" s="159"/>
      <c r="B3" s="159"/>
      <c r="C3" s="159"/>
      <c r="D3" s="159"/>
      <c r="E3" s="159"/>
      <c r="F3" s="159"/>
      <c r="G3" s="159"/>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59"/>
      <c r="AJ3" s="159"/>
      <c r="AK3" s="159"/>
      <c r="AL3" s="159"/>
      <c r="AM3" s="159"/>
      <c r="AN3" s="159"/>
      <c r="AO3" s="159"/>
      <c r="AP3" s="159"/>
      <c r="AQ3" s="159"/>
      <c r="AR3" s="159"/>
      <c r="AS3" s="159"/>
      <c r="AT3" s="159"/>
      <c r="AU3" s="159"/>
      <c r="AV3" s="159"/>
      <c r="AW3" s="159"/>
      <c r="AX3" s="159"/>
      <c r="AY3" s="159"/>
      <c r="AZ3" s="159"/>
      <c r="BA3" s="159"/>
      <c r="BB3" s="159"/>
      <c r="BC3" s="159"/>
      <c r="BD3" s="159"/>
      <c r="BE3" s="159"/>
      <c r="BF3" s="159"/>
      <c r="BG3" s="159"/>
      <c r="BH3" s="159"/>
      <c r="BI3" s="159"/>
      <c r="BJ3" s="159"/>
      <c r="BK3" s="159"/>
      <c r="BL3" s="159"/>
      <c r="BM3" s="159"/>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59"/>
      <c r="CL3" s="159"/>
      <c r="CM3" s="159"/>
      <c r="CN3" s="159"/>
      <c r="CO3" s="159"/>
      <c r="CP3" s="159"/>
      <c r="CQ3" s="159"/>
      <c r="CR3" s="159"/>
      <c r="CS3" s="159"/>
      <c r="CT3" s="159"/>
      <c r="CU3" s="159"/>
      <c r="CV3" s="159"/>
      <c r="CW3" s="159"/>
      <c r="CX3" s="159"/>
      <c r="CY3" s="159"/>
      <c r="CZ3" s="159"/>
      <c r="DA3" s="159"/>
      <c r="DB3" s="159"/>
      <c r="DC3" s="159"/>
      <c r="DD3" s="159"/>
      <c r="DE3" s="159"/>
      <c r="DF3" s="159"/>
      <c r="DG3" s="159"/>
      <c r="DH3" s="159"/>
      <c r="DI3" s="159"/>
      <c r="DJ3" s="159"/>
      <c r="DK3" s="159"/>
      <c r="DL3" s="159"/>
      <c r="DM3" s="159"/>
      <c r="DN3" s="159"/>
      <c r="DO3" s="159"/>
      <c r="DP3" s="159"/>
      <c r="DQ3" s="159"/>
      <c r="DR3" s="159"/>
      <c r="DS3" s="159"/>
      <c r="DT3" s="159"/>
      <c r="DU3" s="159"/>
      <c r="DV3" s="159"/>
      <c r="DW3" s="159"/>
      <c r="DX3" s="159"/>
      <c r="DY3" s="159"/>
      <c r="DZ3" s="159"/>
      <c r="EA3" s="162"/>
    </row>
    <row r="4" spans="1:131" s="170" customFormat="1" ht="26.25" customHeight="1" thickBot="1">
      <c r="A4" s="765" t="s">
        <v>342</v>
      </c>
      <c r="B4" s="765"/>
      <c r="C4" s="765"/>
      <c r="D4" s="765"/>
      <c r="E4" s="765"/>
      <c r="F4" s="765"/>
      <c r="G4" s="765"/>
      <c r="H4" s="765"/>
      <c r="I4" s="765"/>
      <c r="J4" s="765"/>
      <c r="K4" s="765"/>
      <c r="L4" s="765"/>
      <c r="M4" s="765"/>
      <c r="N4" s="765"/>
      <c r="O4" s="765"/>
      <c r="P4" s="765"/>
      <c r="Q4" s="765"/>
      <c r="R4" s="765"/>
      <c r="S4" s="765"/>
      <c r="T4" s="765"/>
      <c r="U4" s="765"/>
      <c r="V4" s="765"/>
      <c r="W4" s="765"/>
      <c r="X4" s="765"/>
      <c r="Y4" s="765"/>
      <c r="Z4" s="765"/>
      <c r="AA4" s="765"/>
      <c r="AB4" s="765"/>
      <c r="AC4" s="765"/>
      <c r="AD4" s="765"/>
      <c r="AE4" s="765"/>
      <c r="AF4" s="765"/>
      <c r="AG4" s="765"/>
      <c r="AH4" s="765"/>
      <c r="AI4" s="765"/>
      <c r="AJ4" s="765"/>
      <c r="AK4" s="765"/>
      <c r="AL4" s="765"/>
      <c r="AM4" s="765"/>
      <c r="AN4" s="765"/>
      <c r="AO4" s="765"/>
      <c r="AP4" s="765"/>
      <c r="AQ4" s="765"/>
      <c r="AR4" s="765"/>
      <c r="AS4" s="765"/>
      <c r="AT4" s="765"/>
      <c r="AU4" s="765"/>
      <c r="AV4" s="765"/>
      <c r="AW4" s="765"/>
      <c r="AX4" s="765"/>
      <c r="AY4" s="765"/>
      <c r="AZ4" s="206"/>
      <c r="BA4" s="206"/>
      <c r="BB4" s="206"/>
      <c r="BC4" s="206"/>
      <c r="BD4" s="206"/>
      <c r="BE4" s="168"/>
      <c r="BF4" s="168"/>
      <c r="BG4" s="168"/>
      <c r="BH4" s="168"/>
      <c r="BI4" s="168"/>
      <c r="BJ4" s="168"/>
      <c r="BK4" s="168"/>
      <c r="BL4" s="168"/>
      <c r="BM4" s="168"/>
      <c r="BN4" s="168"/>
      <c r="BO4" s="168"/>
      <c r="BP4" s="168"/>
      <c r="BQ4" s="206" t="s">
        <v>343</v>
      </c>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169"/>
    </row>
    <row r="5" spans="1:131" s="170" customFormat="1" ht="26.25" customHeight="1">
      <c r="A5" s="756" t="s">
        <v>344</v>
      </c>
      <c r="B5" s="757"/>
      <c r="C5" s="757"/>
      <c r="D5" s="757"/>
      <c r="E5" s="757"/>
      <c r="F5" s="757"/>
      <c r="G5" s="757"/>
      <c r="H5" s="757"/>
      <c r="I5" s="757"/>
      <c r="J5" s="757"/>
      <c r="K5" s="757"/>
      <c r="L5" s="757"/>
      <c r="M5" s="757"/>
      <c r="N5" s="757"/>
      <c r="O5" s="757"/>
      <c r="P5" s="758"/>
      <c r="Q5" s="733" t="s">
        <v>345</v>
      </c>
      <c r="R5" s="734"/>
      <c r="S5" s="734"/>
      <c r="T5" s="734"/>
      <c r="U5" s="735"/>
      <c r="V5" s="733" t="s">
        <v>346</v>
      </c>
      <c r="W5" s="734"/>
      <c r="X5" s="734"/>
      <c r="Y5" s="734"/>
      <c r="Z5" s="735"/>
      <c r="AA5" s="733" t="s">
        <v>347</v>
      </c>
      <c r="AB5" s="734"/>
      <c r="AC5" s="734"/>
      <c r="AD5" s="734"/>
      <c r="AE5" s="734"/>
      <c r="AF5" s="766" t="s">
        <v>348</v>
      </c>
      <c r="AG5" s="734"/>
      <c r="AH5" s="734"/>
      <c r="AI5" s="734"/>
      <c r="AJ5" s="745"/>
      <c r="AK5" s="734" t="s">
        <v>349</v>
      </c>
      <c r="AL5" s="734"/>
      <c r="AM5" s="734"/>
      <c r="AN5" s="734"/>
      <c r="AO5" s="735"/>
      <c r="AP5" s="733" t="s">
        <v>350</v>
      </c>
      <c r="AQ5" s="734"/>
      <c r="AR5" s="734"/>
      <c r="AS5" s="734"/>
      <c r="AT5" s="735"/>
      <c r="AU5" s="733" t="s">
        <v>351</v>
      </c>
      <c r="AV5" s="734"/>
      <c r="AW5" s="734"/>
      <c r="AX5" s="734"/>
      <c r="AY5" s="745"/>
      <c r="AZ5" s="205"/>
      <c r="BA5" s="205"/>
      <c r="BB5" s="205"/>
      <c r="BC5" s="205"/>
      <c r="BD5" s="205"/>
      <c r="BE5" s="171"/>
      <c r="BF5" s="171"/>
      <c r="BG5" s="171"/>
      <c r="BH5" s="171"/>
      <c r="BI5" s="171"/>
      <c r="BJ5" s="171"/>
      <c r="BK5" s="171"/>
      <c r="BL5" s="171"/>
      <c r="BM5" s="171"/>
      <c r="BN5" s="171"/>
      <c r="BO5" s="171"/>
      <c r="BP5" s="171"/>
      <c r="BQ5" s="756" t="s">
        <v>352</v>
      </c>
      <c r="BR5" s="757"/>
      <c r="BS5" s="757"/>
      <c r="BT5" s="757"/>
      <c r="BU5" s="757"/>
      <c r="BV5" s="757"/>
      <c r="BW5" s="757"/>
      <c r="BX5" s="757"/>
      <c r="BY5" s="757"/>
      <c r="BZ5" s="757"/>
      <c r="CA5" s="757"/>
      <c r="CB5" s="757"/>
      <c r="CC5" s="757"/>
      <c r="CD5" s="757"/>
      <c r="CE5" s="757"/>
      <c r="CF5" s="757"/>
      <c r="CG5" s="758"/>
      <c r="CH5" s="733" t="s">
        <v>353</v>
      </c>
      <c r="CI5" s="734"/>
      <c r="CJ5" s="734"/>
      <c r="CK5" s="734"/>
      <c r="CL5" s="735"/>
      <c r="CM5" s="733" t="s">
        <v>354</v>
      </c>
      <c r="CN5" s="734"/>
      <c r="CO5" s="734"/>
      <c r="CP5" s="734"/>
      <c r="CQ5" s="735"/>
      <c r="CR5" s="733" t="s">
        <v>355</v>
      </c>
      <c r="CS5" s="734"/>
      <c r="CT5" s="734"/>
      <c r="CU5" s="734"/>
      <c r="CV5" s="735"/>
      <c r="CW5" s="733" t="s">
        <v>356</v>
      </c>
      <c r="CX5" s="734"/>
      <c r="CY5" s="734"/>
      <c r="CZ5" s="734"/>
      <c r="DA5" s="735"/>
      <c r="DB5" s="733" t="s">
        <v>357</v>
      </c>
      <c r="DC5" s="734"/>
      <c r="DD5" s="734"/>
      <c r="DE5" s="734"/>
      <c r="DF5" s="735"/>
      <c r="DG5" s="739" t="s">
        <v>358</v>
      </c>
      <c r="DH5" s="740"/>
      <c r="DI5" s="740"/>
      <c r="DJ5" s="740"/>
      <c r="DK5" s="741"/>
      <c r="DL5" s="739" t="s">
        <v>359</v>
      </c>
      <c r="DM5" s="740"/>
      <c r="DN5" s="740"/>
      <c r="DO5" s="740"/>
      <c r="DP5" s="741"/>
      <c r="DQ5" s="733" t="s">
        <v>360</v>
      </c>
      <c r="DR5" s="734"/>
      <c r="DS5" s="734"/>
      <c r="DT5" s="734"/>
      <c r="DU5" s="735"/>
      <c r="DV5" s="733" t="s">
        <v>351</v>
      </c>
      <c r="DW5" s="734"/>
      <c r="DX5" s="734"/>
      <c r="DY5" s="734"/>
      <c r="DZ5" s="745"/>
      <c r="EA5" s="169"/>
    </row>
    <row r="6" spans="1:131" s="170" customFormat="1" ht="26.25" customHeight="1" thickBot="1">
      <c r="A6" s="759"/>
      <c r="B6" s="760"/>
      <c r="C6" s="760"/>
      <c r="D6" s="760"/>
      <c r="E6" s="760"/>
      <c r="F6" s="760"/>
      <c r="G6" s="760"/>
      <c r="H6" s="760"/>
      <c r="I6" s="760"/>
      <c r="J6" s="760"/>
      <c r="K6" s="760"/>
      <c r="L6" s="760"/>
      <c r="M6" s="760"/>
      <c r="N6" s="760"/>
      <c r="O6" s="760"/>
      <c r="P6" s="761"/>
      <c r="Q6" s="736"/>
      <c r="R6" s="737"/>
      <c r="S6" s="737"/>
      <c r="T6" s="737"/>
      <c r="U6" s="738"/>
      <c r="V6" s="736"/>
      <c r="W6" s="737"/>
      <c r="X6" s="737"/>
      <c r="Y6" s="737"/>
      <c r="Z6" s="738"/>
      <c r="AA6" s="736"/>
      <c r="AB6" s="737"/>
      <c r="AC6" s="737"/>
      <c r="AD6" s="737"/>
      <c r="AE6" s="737"/>
      <c r="AF6" s="767"/>
      <c r="AG6" s="737"/>
      <c r="AH6" s="737"/>
      <c r="AI6" s="737"/>
      <c r="AJ6" s="746"/>
      <c r="AK6" s="737"/>
      <c r="AL6" s="737"/>
      <c r="AM6" s="737"/>
      <c r="AN6" s="737"/>
      <c r="AO6" s="738"/>
      <c r="AP6" s="736"/>
      <c r="AQ6" s="737"/>
      <c r="AR6" s="737"/>
      <c r="AS6" s="737"/>
      <c r="AT6" s="738"/>
      <c r="AU6" s="736"/>
      <c r="AV6" s="737"/>
      <c r="AW6" s="737"/>
      <c r="AX6" s="737"/>
      <c r="AY6" s="746"/>
      <c r="AZ6" s="206"/>
      <c r="BA6" s="206"/>
      <c r="BB6" s="206"/>
      <c r="BC6" s="206"/>
      <c r="BD6" s="206"/>
      <c r="BE6" s="168"/>
      <c r="BF6" s="168"/>
      <c r="BG6" s="168"/>
      <c r="BH6" s="168"/>
      <c r="BI6" s="168"/>
      <c r="BJ6" s="168"/>
      <c r="BK6" s="168"/>
      <c r="BL6" s="168"/>
      <c r="BM6" s="168"/>
      <c r="BN6" s="168"/>
      <c r="BO6" s="168"/>
      <c r="BP6" s="168"/>
      <c r="BQ6" s="759"/>
      <c r="BR6" s="760"/>
      <c r="BS6" s="760"/>
      <c r="BT6" s="760"/>
      <c r="BU6" s="760"/>
      <c r="BV6" s="760"/>
      <c r="BW6" s="760"/>
      <c r="BX6" s="760"/>
      <c r="BY6" s="760"/>
      <c r="BZ6" s="760"/>
      <c r="CA6" s="760"/>
      <c r="CB6" s="760"/>
      <c r="CC6" s="760"/>
      <c r="CD6" s="760"/>
      <c r="CE6" s="760"/>
      <c r="CF6" s="760"/>
      <c r="CG6" s="761"/>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42"/>
      <c r="DH6" s="743"/>
      <c r="DI6" s="743"/>
      <c r="DJ6" s="743"/>
      <c r="DK6" s="744"/>
      <c r="DL6" s="742"/>
      <c r="DM6" s="743"/>
      <c r="DN6" s="743"/>
      <c r="DO6" s="743"/>
      <c r="DP6" s="744"/>
      <c r="DQ6" s="736"/>
      <c r="DR6" s="737"/>
      <c r="DS6" s="737"/>
      <c r="DT6" s="737"/>
      <c r="DU6" s="738"/>
      <c r="DV6" s="736"/>
      <c r="DW6" s="737"/>
      <c r="DX6" s="737"/>
      <c r="DY6" s="737"/>
      <c r="DZ6" s="746"/>
      <c r="EA6" s="169"/>
    </row>
    <row r="7" spans="1:131" s="170" customFormat="1" ht="26.25" customHeight="1" thickTop="1">
      <c r="A7" s="172">
        <v>1</v>
      </c>
      <c r="B7" s="747" t="s">
        <v>361</v>
      </c>
      <c r="C7" s="748"/>
      <c r="D7" s="748"/>
      <c r="E7" s="748"/>
      <c r="F7" s="748"/>
      <c r="G7" s="748"/>
      <c r="H7" s="748"/>
      <c r="I7" s="748"/>
      <c r="J7" s="748"/>
      <c r="K7" s="748"/>
      <c r="L7" s="748"/>
      <c r="M7" s="748"/>
      <c r="N7" s="748"/>
      <c r="O7" s="748"/>
      <c r="P7" s="749"/>
      <c r="Q7" s="750">
        <v>98269</v>
      </c>
      <c r="R7" s="751"/>
      <c r="S7" s="751"/>
      <c r="T7" s="751"/>
      <c r="U7" s="751"/>
      <c r="V7" s="751">
        <v>96895</v>
      </c>
      <c r="W7" s="751"/>
      <c r="X7" s="751"/>
      <c r="Y7" s="751"/>
      <c r="Z7" s="751"/>
      <c r="AA7" s="751">
        <v>1374</v>
      </c>
      <c r="AB7" s="751"/>
      <c r="AC7" s="751"/>
      <c r="AD7" s="751"/>
      <c r="AE7" s="752"/>
      <c r="AF7" s="753">
        <v>1255</v>
      </c>
      <c r="AG7" s="754"/>
      <c r="AH7" s="754"/>
      <c r="AI7" s="754"/>
      <c r="AJ7" s="755"/>
      <c r="AK7" s="790">
        <v>528</v>
      </c>
      <c r="AL7" s="791"/>
      <c r="AM7" s="791"/>
      <c r="AN7" s="791"/>
      <c r="AO7" s="791"/>
      <c r="AP7" s="791">
        <v>127499</v>
      </c>
      <c r="AQ7" s="791"/>
      <c r="AR7" s="791"/>
      <c r="AS7" s="791"/>
      <c r="AT7" s="791"/>
      <c r="AU7" s="792"/>
      <c r="AV7" s="792"/>
      <c r="AW7" s="792"/>
      <c r="AX7" s="792"/>
      <c r="AY7" s="793"/>
      <c r="AZ7" s="206"/>
      <c r="BA7" s="206"/>
      <c r="BB7" s="206"/>
      <c r="BC7" s="206"/>
      <c r="BD7" s="206"/>
      <c r="BE7" s="168"/>
      <c r="BF7" s="168"/>
      <c r="BG7" s="168"/>
      <c r="BH7" s="168"/>
      <c r="BI7" s="168"/>
      <c r="BJ7" s="168"/>
      <c r="BK7" s="168"/>
      <c r="BL7" s="168"/>
      <c r="BM7" s="168"/>
      <c r="BN7" s="168"/>
      <c r="BO7" s="168"/>
      <c r="BP7" s="168"/>
      <c r="BQ7" s="173">
        <v>1</v>
      </c>
      <c r="BR7" s="174"/>
      <c r="BS7" s="794" t="s">
        <v>547</v>
      </c>
      <c r="BT7" s="795"/>
      <c r="BU7" s="795"/>
      <c r="BV7" s="795"/>
      <c r="BW7" s="795"/>
      <c r="BX7" s="795"/>
      <c r="BY7" s="795"/>
      <c r="BZ7" s="795"/>
      <c r="CA7" s="795"/>
      <c r="CB7" s="795"/>
      <c r="CC7" s="795"/>
      <c r="CD7" s="795"/>
      <c r="CE7" s="795"/>
      <c r="CF7" s="795"/>
      <c r="CG7" s="796"/>
      <c r="CH7" s="787">
        <v>5</v>
      </c>
      <c r="CI7" s="788"/>
      <c r="CJ7" s="788"/>
      <c r="CK7" s="788"/>
      <c r="CL7" s="789"/>
      <c r="CM7" s="787">
        <v>280</v>
      </c>
      <c r="CN7" s="788"/>
      <c r="CO7" s="788"/>
      <c r="CP7" s="788"/>
      <c r="CQ7" s="789"/>
      <c r="CR7" s="787">
        <v>170</v>
      </c>
      <c r="CS7" s="788"/>
      <c r="CT7" s="788"/>
      <c r="CU7" s="788"/>
      <c r="CV7" s="789"/>
      <c r="CW7" s="787" t="s">
        <v>544</v>
      </c>
      <c r="CX7" s="788"/>
      <c r="CY7" s="788"/>
      <c r="CZ7" s="788"/>
      <c r="DA7" s="789"/>
      <c r="DB7" s="787" t="s">
        <v>544</v>
      </c>
      <c r="DC7" s="788"/>
      <c r="DD7" s="788"/>
      <c r="DE7" s="788"/>
      <c r="DF7" s="789"/>
      <c r="DG7" s="787" t="s">
        <v>544</v>
      </c>
      <c r="DH7" s="788"/>
      <c r="DI7" s="788"/>
      <c r="DJ7" s="788"/>
      <c r="DK7" s="789"/>
      <c r="DL7" s="787" t="s">
        <v>544</v>
      </c>
      <c r="DM7" s="788"/>
      <c r="DN7" s="788"/>
      <c r="DO7" s="788"/>
      <c r="DP7" s="789"/>
      <c r="DQ7" s="787" t="s">
        <v>544</v>
      </c>
      <c r="DR7" s="788"/>
      <c r="DS7" s="788"/>
      <c r="DT7" s="788"/>
      <c r="DU7" s="789"/>
      <c r="DV7" s="768"/>
      <c r="DW7" s="769"/>
      <c r="DX7" s="769"/>
      <c r="DY7" s="769"/>
      <c r="DZ7" s="770"/>
      <c r="EA7" s="169"/>
    </row>
    <row r="8" spans="1:131" s="170" customFormat="1" ht="26.25" customHeight="1">
      <c r="A8" s="175">
        <v>2</v>
      </c>
      <c r="B8" s="771" t="s">
        <v>362</v>
      </c>
      <c r="C8" s="772"/>
      <c r="D8" s="772"/>
      <c r="E8" s="772"/>
      <c r="F8" s="772"/>
      <c r="G8" s="772"/>
      <c r="H8" s="772"/>
      <c r="I8" s="772"/>
      <c r="J8" s="772"/>
      <c r="K8" s="772"/>
      <c r="L8" s="772"/>
      <c r="M8" s="772"/>
      <c r="N8" s="772"/>
      <c r="O8" s="772"/>
      <c r="P8" s="773"/>
      <c r="Q8" s="774">
        <v>10</v>
      </c>
      <c r="R8" s="775"/>
      <c r="S8" s="775"/>
      <c r="T8" s="775"/>
      <c r="U8" s="775"/>
      <c r="V8" s="775">
        <v>10</v>
      </c>
      <c r="W8" s="775"/>
      <c r="X8" s="775"/>
      <c r="Y8" s="775"/>
      <c r="Z8" s="775"/>
      <c r="AA8" s="775" t="s">
        <v>544</v>
      </c>
      <c r="AB8" s="775"/>
      <c r="AC8" s="775"/>
      <c r="AD8" s="775"/>
      <c r="AE8" s="776"/>
      <c r="AF8" s="777" t="s">
        <v>112</v>
      </c>
      <c r="AG8" s="778"/>
      <c r="AH8" s="778"/>
      <c r="AI8" s="778"/>
      <c r="AJ8" s="779"/>
      <c r="AK8" s="780">
        <v>10</v>
      </c>
      <c r="AL8" s="781"/>
      <c r="AM8" s="781"/>
      <c r="AN8" s="781"/>
      <c r="AO8" s="781"/>
      <c r="AP8" s="781" t="s">
        <v>544</v>
      </c>
      <c r="AQ8" s="781"/>
      <c r="AR8" s="781"/>
      <c r="AS8" s="781"/>
      <c r="AT8" s="781"/>
      <c r="AU8" s="782"/>
      <c r="AV8" s="782"/>
      <c r="AW8" s="782"/>
      <c r="AX8" s="782"/>
      <c r="AY8" s="783"/>
      <c r="AZ8" s="206"/>
      <c r="BA8" s="206"/>
      <c r="BB8" s="206"/>
      <c r="BC8" s="206"/>
      <c r="BD8" s="206"/>
      <c r="BE8" s="168"/>
      <c r="BF8" s="168"/>
      <c r="BG8" s="168"/>
      <c r="BH8" s="168"/>
      <c r="BI8" s="168"/>
      <c r="BJ8" s="168"/>
      <c r="BK8" s="168"/>
      <c r="BL8" s="168"/>
      <c r="BM8" s="168"/>
      <c r="BN8" s="168"/>
      <c r="BO8" s="168"/>
      <c r="BP8" s="168"/>
      <c r="BQ8" s="176">
        <v>2</v>
      </c>
      <c r="BR8" s="177"/>
      <c r="BS8" s="784" t="s">
        <v>548</v>
      </c>
      <c r="BT8" s="785"/>
      <c r="BU8" s="785"/>
      <c r="BV8" s="785"/>
      <c r="BW8" s="785"/>
      <c r="BX8" s="785"/>
      <c r="BY8" s="785"/>
      <c r="BZ8" s="785"/>
      <c r="CA8" s="785"/>
      <c r="CB8" s="785"/>
      <c r="CC8" s="785"/>
      <c r="CD8" s="785"/>
      <c r="CE8" s="785"/>
      <c r="CF8" s="785"/>
      <c r="CG8" s="786"/>
      <c r="CH8" s="797">
        <v>-3</v>
      </c>
      <c r="CI8" s="798"/>
      <c r="CJ8" s="798"/>
      <c r="CK8" s="798"/>
      <c r="CL8" s="799"/>
      <c r="CM8" s="797">
        <v>36</v>
      </c>
      <c r="CN8" s="798"/>
      <c r="CO8" s="798"/>
      <c r="CP8" s="798"/>
      <c r="CQ8" s="799"/>
      <c r="CR8" s="797">
        <v>30</v>
      </c>
      <c r="CS8" s="798"/>
      <c r="CT8" s="798"/>
      <c r="CU8" s="798"/>
      <c r="CV8" s="799"/>
      <c r="CW8" s="797">
        <v>97</v>
      </c>
      <c r="CX8" s="798"/>
      <c r="CY8" s="798"/>
      <c r="CZ8" s="798"/>
      <c r="DA8" s="799"/>
      <c r="DB8" s="797" t="s">
        <v>544</v>
      </c>
      <c r="DC8" s="798"/>
      <c r="DD8" s="798"/>
      <c r="DE8" s="798"/>
      <c r="DF8" s="799"/>
      <c r="DG8" s="797" t="s">
        <v>544</v>
      </c>
      <c r="DH8" s="798"/>
      <c r="DI8" s="798"/>
      <c r="DJ8" s="798"/>
      <c r="DK8" s="799"/>
      <c r="DL8" s="797" t="s">
        <v>544</v>
      </c>
      <c r="DM8" s="798"/>
      <c r="DN8" s="798"/>
      <c r="DO8" s="798"/>
      <c r="DP8" s="799"/>
      <c r="DQ8" s="797" t="s">
        <v>544</v>
      </c>
      <c r="DR8" s="798"/>
      <c r="DS8" s="798"/>
      <c r="DT8" s="798"/>
      <c r="DU8" s="799"/>
      <c r="DV8" s="800"/>
      <c r="DW8" s="801"/>
      <c r="DX8" s="801"/>
      <c r="DY8" s="801"/>
      <c r="DZ8" s="802"/>
      <c r="EA8" s="169"/>
    </row>
    <row r="9" spans="1:131" s="170" customFormat="1" ht="26.25" customHeight="1">
      <c r="A9" s="175">
        <v>3</v>
      </c>
      <c r="B9" s="771" t="s">
        <v>363</v>
      </c>
      <c r="C9" s="772"/>
      <c r="D9" s="772"/>
      <c r="E9" s="772"/>
      <c r="F9" s="772"/>
      <c r="G9" s="772"/>
      <c r="H9" s="772"/>
      <c r="I9" s="772"/>
      <c r="J9" s="772"/>
      <c r="K9" s="772"/>
      <c r="L9" s="772"/>
      <c r="M9" s="772"/>
      <c r="N9" s="772"/>
      <c r="O9" s="772"/>
      <c r="P9" s="773"/>
      <c r="Q9" s="774">
        <v>20</v>
      </c>
      <c r="R9" s="775"/>
      <c r="S9" s="775"/>
      <c r="T9" s="775"/>
      <c r="U9" s="775"/>
      <c r="V9" s="775">
        <v>17</v>
      </c>
      <c r="W9" s="775"/>
      <c r="X9" s="775"/>
      <c r="Y9" s="775"/>
      <c r="Z9" s="775"/>
      <c r="AA9" s="775">
        <v>4</v>
      </c>
      <c r="AB9" s="775"/>
      <c r="AC9" s="775"/>
      <c r="AD9" s="775"/>
      <c r="AE9" s="776"/>
      <c r="AF9" s="777">
        <v>4</v>
      </c>
      <c r="AG9" s="778"/>
      <c r="AH9" s="778"/>
      <c r="AI9" s="778"/>
      <c r="AJ9" s="779"/>
      <c r="AK9" s="780" t="s">
        <v>544</v>
      </c>
      <c r="AL9" s="781"/>
      <c r="AM9" s="781"/>
      <c r="AN9" s="781"/>
      <c r="AO9" s="781"/>
      <c r="AP9" s="781" t="s">
        <v>544</v>
      </c>
      <c r="AQ9" s="781"/>
      <c r="AR9" s="781"/>
      <c r="AS9" s="781"/>
      <c r="AT9" s="781"/>
      <c r="AU9" s="782"/>
      <c r="AV9" s="782"/>
      <c r="AW9" s="782"/>
      <c r="AX9" s="782"/>
      <c r="AY9" s="783"/>
      <c r="AZ9" s="206"/>
      <c r="BA9" s="206"/>
      <c r="BB9" s="206"/>
      <c r="BC9" s="206"/>
      <c r="BD9" s="206"/>
      <c r="BE9" s="168"/>
      <c r="BF9" s="168"/>
      <c r="BG9" s="168"/>
      <c r="BH9" s="168"/>
      <c r="BI9" s="168"/>
      <c r="BJ9" s="168"/>
      <c r="BK9" s="168"/>
      <c r="BL9" s="168"/>
      <c r="BM9" s="168"/>
      <c r="BN9" s="168"/>
      <c r="BO9" s="168"/>
      <c r="BP9" s="168"/>
      <c r="BQ9" s="176">
        <v>3</v>
      </c>
      <c r="BR9" s="177" t="s">
        <v>550</v>
      </c>
      <c r="BS9" s="784" t="s">
        <v>549</v>
      </c>
      <c r="BT9" s="785"/>
      <c r="BU9" s="785"/>
      <c r="BV9" s="785"/>
      <c r="BW9" s="785"/>
      <c r="BX9" s="785"/>
      <c r="BY9" s="785"/>
      <c r="BZ9" s="785"/>
      <c r="CA9" s="785"/>
      <c r="CB9" s="785"/>
      <c r="CC9" s="785"/>
      <c r="CD9" s="785"/>
      <c r="CE9" s="785"/>
      <c r="CF9" s="785"/>
      <c r="CG9" s="786"/>
      <c r="CH9" s="797">
        <v>0</v>
      </c>
      <c r="CI9" s="798"/>
      <c r="CJ9" s="798"/>
      <c r="CK9" s="798"/>
      <c r="CL9" s="799"/>
      <c r="CM9" s="797">
        <v>1935</v>
      </c>
      <c r="CN9" s="798"/>
      <c r="CO9" s="798"/>
      <c r="CP9" s="798"/>
      <c r="CQ9" s="799"/>
      <c r="CR9" s="797">
        <v>5</v>
      </c>
      <c r="CS9" s="798"/>
      <c r="CT9" s="798"/>
      <c r="CU9" s="798"/>
      <c r="CV9" s="799"/>
      <c r="CW9" s="797" t="s">
        <v>544</v>
      </c>
      <c r="CX9" s="798"/>
      <c r="CY9" s="798"/>
      <c r="CZ9" s="798"/>
      <c r="DA9" s="799"/>
      <c r="DB9" s="797" t="s">
        <v>544</v>
      </c>
      <c r="DC9" s="798"/>
      <c r="DD9" s="798"/>
      <c r="DE9" s="798"/>
      <c r="DF9" s="799"/>
      <c r="DG9" s="797">
        <v>2441</v>
      </c>
      <c r="DH9" s="798"/>
      <c r="DI9" s="798"/>
      <c r="DJ9" s="798"/>
      <c r="DK9" s="799"/>
      <c r="DL9" s="797" t="s">
        <v>544</v>
      </c>
      <c r="DM9" s="798"/>
      <c r="DN9" s="798"/>
      <c r="DO9" s="798"/>
      <c r="DP9" s="799"/>
      <c r="DQ9" s="797">
        <v>688</v>
      </c>
      <c r="DR9" s="798"/>
      <c r="DS9" s="798"/>
      <c r="DT9" s="798"/>
      <c r="DU9" s="799"/>
      <c r="DV9" s="800"/>
      <c r="DW9" s="801"/>
      <c r="DX9" s="801"/>
      <c r="DY9" s="801"/>
      <c r="DZ9" s="802"/>
      <c r="EA9" s="169"/>
    </row>
    <row r="10" spans="1:131" s="170" customFormat="1" ht="26.25" customHeight="1">
      <c r="A10" s="175">
        <v>4</v>
      </c>
      <c r="B10" s="771" t="s">
        <v>364</v>
      </c>
      <c r="C10" s="772"/>
      <c r="D10" s="772"/>
      <c r="E10" s="772"/>
      <c r="F10" s="772"/>
      <c r="G10" s="772"/>
      <c r="H10" s="772"/>
      <c r="I10" s="772"/>
      <c r="J10" s="772"/>
      <c r="K10" s="772"/>
      <c r="L10" s="772"/>
      <c r="M10" s="772"/>
      <c r="N10" s="772"/>
      <c r="O10" s="772"/>
      <c r="P10" s="773"/>
      <c r="Q10" s="774">
        <v>104</v>
      </c>
      <c r="R10" s="775"/>
      <c r="S10" s="775"/>
      <c r="T10" s="775"/>
      <c r="U10" s="775"/>
      <c r="V10" s="775">
        <v>52</v>
      </c>
      <c r="W10" s="775"/>
      <c r="X10" s="775"/>
      <c r="Y10" s="775"/>
      <c r="Z10" s="775"/>
      <c r="AA10" s="775">
        <v>52</v>
      </c>
      <c r="AB10" s="775"/>
      <c r="AC10" s="775"/>
      <c r="AD10" s="775"/>
      <c r="AE10" s="776"/>
      <c r="AF10" s="777" t="s">
        <v>112</v>
      </c>
      <c r="AG10" s="778"/>
      <c r="AH10" s="778"/>
      <c r="AI10" s="778"/>
      <c r="AJ10" s="779"/>
      <c r="AK10" s="780">
        <v>14</v>
      </c>
      <c r="AL10" s="781"/>
      <c r="AM10" s="781"/>
      <c r="AN10" s="781"/>
      <c r="AO10" s="781"/>
      <c r="AP10" s="781">
        <v>22</v>
      </c>
      <c r="AQ10" s="781"/>
      <c r="AR10" s="781"/>
      <c r="AS10" s="781"/>
      <c r="AT10" s="781"/>
      <c r="AU10" s="782"/>
      <c r="AV10" s="782"/>
      <c r="AW10" s="782"/>
      <c r="AX10" s="782"/>
      <c r="AY10" s="783"/>
      <c r="AZ10" s="206"/>
      <c r="BA10" s="206"/>
      <c r="BB10" s="206"/>
      <c r="BC10" s="206"/>
      <c r="BD10" s="206"/>
      <c r="BE10" s="168"/>
      <c r="BF10" s="168"/>
      <c r="BG10" s="168"/>
      <c r="BH10" s="168"/>
      <c r="BI10" s="168"/>
      <c r="BJ10" s="168"/>
      <c r="BK10" s="168"/>
      <c r="BL10" s="168"/>
      <c r="BM10" s="168"/>
      <c r="BN10" s="168"/>
      <c r="BO10" s="168"/>
      <c r="BP10" s="168"/>
      <c r="BQ10" s="176">
        <v>4</v>
      </c>
      <c r="BR10" s="177"/>
      <c r="BS10" s="784" t="s">
        <v>551</v>
      </c>
      <c r="BT10" s="785"/>
      <c r="BU10" s="785"/>
      <c r="BV10" s="785"/>
      <c r="BW10" s="785"/>
      <c r="BX10" s="785"/>
      <c r="BY10" s="785"/>
      <c r="BZ10" s="785"/>
      <c r="CA10" s="785"/>
      <c r="CB10" s="785"/>
      <c r="CC10" s="785"/>
      <c r="CD10" s="785"/>
      <c r="CE10" s="785"/>
      <c r="CF10" s="785"/>
      <c r="CG10" s="786"/>
      <c r="CH10" s="797">
        <v>2</v>
      </c>
      <c r="CI10" s="798"/>
      <c r="CJ10" s="798"/>
      <c r="CK10" s="798"/>
      <c r="CL10" s="799"/>
      <c r="CM10" s="797">
        <v>392</v>
      </c>
      <c r="CN10" s="798"/>
      <c r="CO10" s="798"/>
      <c r="CP10" s="798"/>
      <c r="CQ10" s="799"/>
      <c r="CR10" s="797">
        <v>210</v>
      </c>
      <c r="CS10" s="798"/>
      <c r="CT10" s="798"/>
      <c r="CU10" s="798"/>
      <c r="CV10" s="799"/>
      <c r="CW10" s="797">
        <v>7</v>
      </c>
      <c r="CX10" s="798"/>
      <c r="CY10" s="798"/>
      <c r="CZ10" s="798"/>
      <c r="DA10" s="799"/>
      <c r="DB10" s="797" t="s">
        <v>544</v>
      </c>
      <c r="DC10" s="798"/>
      <c r="DD10" s="798"/>
      <c r="DE10" s="798"/>
      <c r="DF10" s="799"/>
      <c r="DG10" s="797" t="s">
        <v>544</v>
      </c>
      <c r="DH10" s="798"/>
      <c r="DI10" s="798"/>
      <c r="DJ10" s="798"/>
      <c r="DK10" s="799"/>
      <c r="DL10" s="797" t="s">
        <v>544</v>
      </c>
      <c r="DM10" s="798"/>
      <c r="DN10" s="798"/>
      <c r="DO10" s="798"/>
      <c r="DP10" s="799"/>
      <c r="DQ10" s="797" t="s">
        <v>544</v>
      </c>
      <c r="DR10" s="798"/>
      <c r="DS10" s="798"/>
      <c r="DT10" s="798"/>
      <c r="DU10" s="799"/>
      <c r="DV10" s="800"/>
      <c r="DW10" s="801"/>
      <c r="DX10" s="801"/>
      <c r="DY10" s="801"/>
      <c r="DZ10" s="802"/>
      <c r="EA10" s="169"/>
    </row>
    <row r="11" spans="1:131" s="170" customFormat="1" ht="26.25" customHeight="1">
      <c r="A11" s="175">
        <v>5</v>
      </c>
      <c r="B11" s="771"/>
      <c r="C11" s="772"/>
      <c r="D11" s="772"/>
      <c r="E11" s="772"/>
      <c r="F11" s="772"/>
      <c r="G11" s="772"/>
      <c r="H11" s="772"/>
      <c r="I11" s="772"/>
      <c r="J11" s="772"/>
      <c r="K11" s="772"/>
      <c r="L11" s="772"/>
      <c r="M11" s="772"/>
      <c r="N11" s="772"/>
      <c r="O11" s="772"/>
      <c r="P11" s="773"/>
      <c r="Q11" s="774"/>
      <c r="R11" s="775"/>
      <c r="S11" s="775"/>
      <c r="T11" s="775"/>
      <c r="U11" s="775"/>
      <c r="V11" s="775"/>
      <c r="W11" s="775"/>
      <c r="X11" s="775"/>
      <c r="Y11" s="775"/>
      <c r="Z11" s="775"/>
      <c r="AA11" s="775"/>
      <c r="AB11" s="775"/>
      <c r="AC11" s="775"/>
      <c r="AD11" s="775"/>
      <c r="AE11" s="776"/>
      <c r="AF11" s="777"/>
      <c r="AG11" s="778"/>
      <c r="AH11" s="778"/>
      <c r="AI11" s="778"/>
      <c r="AJ11" s="779"/>
      <c r="AK11" s="780"/>
      <c r="AL11" s="781"/>
      <c r="AM11" s="781"/>
      <c r="AN11" s="781"/>
      <c r="AO11" s="781"/>
      <c r="AP11" s="781"/>
      <c r="AQ11" s="781"/>
      <c r="AR11" s="781"/>
      <c r="AS11" s="781"/>
      <c r="AT11" s="781"/>
      <c r="AU11" s="782"/>
      <c r="AV11" s="782"/>
      <c r="AW11" s="782"/>
      <c r="AX11" s="782"/>
      <c r="AY11" s="783"/>
      <c r="AZ11" s="206"/>
      <c r="BA11" s="206"/>
      <c r="BB11" s="206"/>
      <c r="BC11" s="206"/>
      <c r="BD11" s="206"/>
      <c r="BE11" s="168"/>
      <c r="BF11" s="168"/>
      <c r="BG11" s="168"/>
      <c r="BH11" s="168"/>
      <c r="BI11" s="168"/>
      <c r="BJ11" s="168"/>
      <c r="BK11" s="168"/>
      <c r="BL11" s="168"/>
      <c r="BM11" s="168"/>
      <c r="BN11" s="168"/>
      <c r="BO11" s="168"/>
      <c r="BP11" s="168"/>
      <c r="BQ11" s="176">
        <v>5</v>
      </c>
      <c r="BR11" s="177"/>
      <c r="BS11" s="784" t="s">
        <v>552</v>
      </c>
      <c r="BT11" s="785"/>
      <c r="BU11" s="785"/>
      <c r="BV11" s="785"/>
      <c r="BW11" s="785"/>
      <c r="BX11" s="785"/>
      <c r="BY11" s="785"/>
      <c r="BZ11" s="785"/>
      <c r="CA11" s="785"/>
      <c r="CB11" s="785"/>
      <c r="CC11" s="785"/>
      <c r="CD11" s="785"/>
      <c r="CE11" s="785"/>
      <c r="CF11" s="785"/>
      <c r="CG11" s="786"/>
      <c r="CH11" s="797">
        <v>4</v>
      </c>
      <c r="CI11" s="798"/>
      <c r="CJ11" s="798"/>
      <c r="CK11" s="798"/>
      <c r="CL11" s="799"/>
      <c r="CM11" s="797">
        <v>127</v>
      </c>
      <c r="CN11" s="798"/>
      <c r="CO11" s="798"/>
      <c r="CP11" s="798"/>
      <c r="CQ11" s="799"/>
      <c r="CR11" s="797">
        <v>50</v>
      </c>
      <c r="CS11" s="798"/>
      <c r="CT11" s="798"/>
      <c r="CU11" s="798"/>
      <c r="CV11" s="799"/>
      <c r="CW11" s="797" t="s">
        <v>544</v>
      </c>
      <c r="CX11" s="798"/>
      <c r="CY11" s="798"/>
      <c r="CZ11" s="798"/>
      <c r="DA11" s="799"/>
      <c r="DB11" s="797" t="s">
        <v>544</v>
      </c>
      <c r="DC11" s="798"/>
      <c r="DD11" s="798"/>
      <c r="DE11" s="798"/>
      <c r="DF11" s="799"/>
      <c r="DG11" s="797" t="s">
        <v>544</v>
      </c>
      <c r="DH11" s="798"/>
      <c r="DI11" s="798"/>
      <c r="DJ11" s="798"/>
      <c r="DK11" s="799"/>
      <c r="DL11" s="797" t="s">
        <v>544</v>
      </c>
      <c r="DM11" s="798"/>
      <c r="DN11" s="798"/>
      <c r="DO11" s="798"/>
      <c r="DP11" s="799"/>
      <c r="DQ11" s="797" t="s">
        <v>544</v>
      </c>
      <c r="DR11" s="798"/>
      <c r="DS11" s="798"/>
      <c r="DT11" s="798"/>
      <c r="DU11" s="799"/>
      <c r="DV11" s="800"/>
      <c r="DW11" s="801"/>
      <c r="DX11" s="801"/>
      <c r="DY11" s="801"/>
      <c r="DZ11" s="802"/>
      <c r="EA11" s="169"/>
    </row>
    <row r="12" spans="1:131" s="170" customFormat="1" ht="26.25" customHeight="1">
      <c r="A12" s="175">
        <v>6</v>
      </c>
      <c r="B12" s="771"/>
      <c r="C12" s="772"/>
      <c r="D12" s="772"/>
      <c r="E12" s="772"/>
      <c r="F12" s="772"/>
      <c r="G12" s="772"/>
      <c r="H12" s="772"/>
      <c r="I12" s="772"/>
      <c r="J12" s="772"/>
      <c r="K12" s="772"/>
      <c r="L12" s="772"/>
      <c r="M12" s="772"/>
      <c r="N12" s="772"/>
      <c r="O12" s="772"/>
      <c r="P12" s="773"/>
      <c r="Q12" s="774"/>
      <c r="R12" s="775"/>
      <c r="S12" s="775"/>
      <c r="T12" s="775"/>
      <c r="U12" s="775"/>
      <c r="V12" s="775"/>
      <c r="W12" s="775"/>
      <c r="X12" s="775"/>
      <c r="Y12" s="775"/>
      <c r="Z12" s="775"/>
      <c r="AA12" s="775"/>
      <c r="AB12" s="775"/>
      <c r="AC12" s="775"/>
      <c r="AD12" s="775"/>
      <c r="AE12" s="776"/>
      <c r="AF12" s="777"/>
      <c r="AG12" s="778"/>
      <c r="AH12" s="778"/>
      <c r="AI12" s="778"/>
      <c r="AJ12" s="779"/>
      <c r="AK12" s="780"/>
      <c r="AL12" s="781"/>
      <c r="AM12" s="781"/>
      <c r="AN12" s="781"/>
      <c r="AO12" s="781"/>
      <c r="AP12" s="781"/>
      <c r="AQ12" s="781"/>
      <c r="AR12" s="781"/>
      <c r="AS12" s="781"/>
      <c r="AT12" s="781"/>
      <c r="AU12" s="782"/>
      <c r="AV12" s="782"/>
      <c r="AW12" s="782"/>
      <c r="AX12" s="782"/>
      <c r="AY12" s="783"/>
      <c r="AZ12" s="206"/>
      <c r="BA12" s="206"/>
      <c r="BB12" s="206"/>
      <c r="BC12" s="206"/>
      <c r="BD12" s="206"/>
      <c r="BE12" s="168"/>
      <c r="BF12" s="168"/>
      <c r="BG12" s="168"/>
      <c r="BH12" s="168"/>
      <c r="BI12" s="168"/>
      <c r="BJ12" s="168"/>
      <c r="BK12" s="168"/>
      <c r="BL12" s="168"/>
      <c r="BM12" s="168"/>
      <c r="BN12" s="168"/>
      <c r="BO12" s="168"/>
      <c r="BP12" s="168"/>
      <c r="BQ12" s="176">
        <v>6</v>
      </c>
      <c r="BR12" s="177"/>
      <c r="BS12" s="784" t="s">
        <v>553</v>
      </c>
      <c r="BT12" s="785"/>
      <c r="BU12" s="785"/>
      <c r="BV12" s="785"/>
      <c r="BW12" s="785"/>
      <c r="BX12" s="785"/>
      <c r="BY12" s="785"/>
      <c r="BZ12" s="785"/>
      <c r="CA12" s="785"/>
      <c r="CB12" s="785"/>
      <c r="CC12" s="785"/>
      <c r="CD12" s="785"/>
      <c r="CE12" s="785"/>
      <c r="CF12" s="785"/>
      <c r="CG12" s="786"/>
      <c r="CH12" s="797">
        <v>1</v>
      </c>
      <c r="CI12" s="798"/>
      <c r="CJ12" s="798"/>
      <c r="CK12" s="798"/>
      <c r="CL12" s="799"/>
      <c r="CM12" s="797">
        <v>48</v>
      </c>
      <c r="CN12" s="798"/>
      <c r="CO12" s="798"/>
      <c r="CP12" s="798"/>
      <c r="CQ12" s="799"/>
      <c r="CR12" s="797">
        <v>5</v>
      </c>
      <c r="CS12" s="798"/>
      <c r="CT12" s="798"/>
      <c r="CU12" s="798"/>
      <c r="CV12" s="799"/>
      <c r="CW12" s="797" t="s">
        <v>544</v>
      </c>
      <c r="CX12" s="798"/>
      <c r="CY12" s="798"/>
      <c r="CZ12" s="798"/>
      <c r="DA12" s="799"/>
      <c r="DB12" s="797" t="s">
        <v>544</v>
      </c>
      <c r="DC12" s="798"/>
      <c r="DD12" s="798"/>
      <c r="DE12" s="798"/>
      <c r="DF12" s="799"/>
      <c r="DG12" s="797" t="s">
        <v>544</v>
      </c>
      <c r="DH12" s="798"/>
      <c r="DI12" s="798"/>
      <c r="DJ12" s="798"/>
      <c r="DK12" s="799"/>
      <c r="DL12" s="797" t="s">
        <v>544</v>
      </c>
      <c r="DM12" s="798"/>
      <c r="DN12" s="798"/>
      <c r="DO12" s="798"/>
      <c r="DP12" s="799"/>
      <c r="DQ12" s="797" t="s">
        <v>544</v>
      </c>
      <c r="DR12" s="798"/>
      <c r="DS12" s="798"/>
      <c r="DT12" s="798"/>
      <c r="DU12" s="799"/>
      <c r="DV12" s="800"/>
      <c r="DW12" s="801"/>
      <c r="DX12" s="801"/>
      <c r="DY12" s="801"/>
      <c r="DZ12" s="802"/>
      <c r="EA12" s="169"/>
    </row>
    <row r="13" spans="1:131" s="170" customFormat="1" ht="26.25" customHeight="1">
      <c r="A13" s="175">
        <v>7</v>
      </c>
      <c r="B13" s="771"/>
      <c r="C13" s="772"/>
      <c r="D13" s="772"/>
      <c r="E13" s="772"/>
      <c r="F13" s="772"/>
      <c r="G13" s="772"/>
      <c r="H13" s="772"/>
      <c r="I13" s="772"/>
      <c r="J13" s="772"/>
      <c r="K13" s="772"/>
      <c r="L13" s="772"/>
      <c r="M13" s="772"/>
      <c r="N13" s="772"/>
      <c r="O13" s="772"/>
      <c r="P13" s="773"/>
      <c r="Q13" s="774"/>
      <c r="R13" s="775"/>
      <c r="S13" s="775"/>
      <c r="T13" s="775"/>
      <c r="U13" s="775"/>
      <c r="V13" s="775"/>
      <c r="W13" s="775"/>
      <c r="X13" s="775"/>
      <c r="Y13" s="775"/>
      <c r="Z13" s="775"/>
      <c r="AA13" s="775"/>
      <c r="AB13" s="775"/>
      <c r="AC13" s="775"/>
      <c r="AD13" s="775"/>
      <c r="AE13" s="776"/>
      <c r="AF13" s="777"/>
      <c r="AG13" s="778"/>
      <c r="AH13" s="778"/>
      <c r="AI13" s="778"/>
      <c r="AJ13" s="779"/>
      <c r="AK13" s="780"/>
      <c r="AL13" s="781"/>
      <c r="AM13" s="781"/>
      <c r="AN13" s="781"/>
      <c r="AO13" s="781"/>
      <c r="AP13" s="781"/>
      <c r="AQ13" s="781"/>
      <c r="AR13" s="781"/>
      <c r="AS13" s="781"/>
      <c r="AT13" s="781"/>
      <c r="AU13" s="782"/>
      <c r="AV13" s="782"/>
      <c r="AW13" s="782"/>
      <c r="AX13" s="782"/>
      <c r="AY13" s="783"/>
      <c r="AZ13" s="206"/>
      <c r="BA13" s="206"/>
      <c r="BB13" s="206"/>
      <c r="BC13" s="206"/>
      <c r="BD13" s="206"/>
      <c r="BE13" s="168"/>
      <c r="BF13" s="168"/>
      <c r="BG13" s="168"/>
      <c r="BH13" s="168"/>
      <c r="BI13" s="168"/>
      <c r="BJ13" s="168"/>
      <c r="BK13" s="168"/>
      <c r="BL13" s="168"/>
      <c r="BM13" s="168"/>
      <c r="BN13" s="168"/>
      <c r="BO13" s="168"/>
      <c r="BP13" s="168"/>
      <c r="BQ13" s="176">
        <v>7</v>
      </c>
      <c r="BR13" s="177"/>
      <c r="BS13" s="784" t="s">
        <v>554</v>
      </c>
      <c r="BT13" s="785"/>
      <c r="BU13" s="785"/>
      <c r="BV13" s="785"/>
      <c r="BW13" s="785"/>
      <c r="BX13" s="785"/>
      <c r="BY13" s="785"/>
      <c r="BZ13" s="785"/>
      <c r="CA13" s="785"/>
      <c r="CB13" s="785"/>
      <c r="CC13" s="785"/>
      <c r="CD13" s="785"/>
      <c r="CE13" s="785"/>
      <c r="CF13" s="785"/>
      <c r="CG13" s="786"/>
      <c r="CH13" s="797">
        <v>0</v>
      </c>
      <c r="CI13" s="798"/>
      <c r="CJ13" s="798"/>
      <c r="CK13" s="798"/>
      <c r="CL13" s="799"/>
      <c r="CM13" s="797">
        <v>102</v>
      </c>
      <c r="CN13" s="798"/>
      <c r="CO13" s="798"/>
      <c r="CP13" s="798"/>
      <c r="CQ13" s="799"/>
      <c r="CR13" s="797">
        <v>102</v>
      </c>
      <c r="CS13" s="798"/>
      <c r="CT13" s="798"/>
      <c r="CU13" s="798"/>
      <c r="CV13" s="799"/>
      <c r="CW13" s="797" t="s">
        <v>544</v>
      </c>
      <c r="CX13" s="798"/>
      <c r="CY13" s="798"/>
      <c r="CZ13" s="798"/>
      <c r="DA13" s="799"/>
      <c r="DB13" s="797" t="s">
        <v>544</v>
      </c>
      <c r="DC13" s="798"/>
      <c r="DD13" s="798"/>
      <c r="DE13" s="798"/>
      <c r="DF13" s="799"/>
      <c r="DG13" s="797" t="s">
        <v>544</v>
      </c>
      <c r="DH13" s="798"/>
      <c r="DI13" s="798"/>
      <c r="DJ13" s="798"/>
      <c r="DK13" s="799"/>
      <c r="DL13" s="797" t="s">
        <v>544</v>
      </c>
      <c r="DM13" s="798"/>
      <c r="DN13" s="798"/>
      <c r="DO13" s="798"/>
      <c r="DP13" s="799"/>
      <c r="DQ13" s="797" t="s">
        <v>544</v>
      </c>
      <c r="DR13" s="798"/>
      <c r="DS13" s="798"/>
      <c r="DT13" s="798"/>
      <c r="DU13" s="799"/>
      <c r="DV13" s="800"/>
      <c r="DW13" s="801"/>
      <c r="DX13" s="801"/>
      <c r="DY13" s="801"/>
      <c r="DZ13" s="802"/>
      <c r="EA13" s="169"/>
    </row>
    <row r="14" spans="1:131" s="170" customFormat="1" ht="26.25" customHeight="1">
      <c r="A14" s="175">
        <v>8</v>
      </c>
      <c r="B14" s="771"/>
      <c r="C14" s="772"/>
      <c r="D14" s="772"/>
      <c r="E14" s="772"/>
      <c r="F14" s="772"/>
      <c r="G14" s="772"/>
      <c r="H14" s="772"/>
      <c r="I14" s="772"/>
      <c r="J14" s="772"/>
      <c r="K14" s="772"/>
      <c r="L14" s="772"/>
      <c r="M14" s="772"/>
      <c r="N14" s="772"/>
      <c r="O14" s="772"/>
      <c r="P14" s="773"/>
      <c r="Q14" s="774"/>
      <c r="R14" s="775"/>
      <c r="S14" s="775"/>
      <c r="T14" s="775"/>
      <c r="U14" s="775"/>
      <c r="V14" s="775"/>
      <c r="W14" s="775"/>
      <c r="X14" s="775"/>
      <c r="Y14" s="775"/>
      <c r="Z14" s="775"/>
      <c r="AA14" s="775"/>
      <c r="AB14" s="775"/>
      <c r="AC14" s="775"/>
      <c r="AD14" s="775"/>
      <c r="AE14" s="776"/>
      <c r="AF14" s="777"/>
      <c r="AG14" s="778"/>
      <c r="AH14" s="778"/>
      <c r="AI14" s="778"/>
      <c r="AJ14" s="779"/>
      <c r="AK14" s="780"/>
      <c r="AL14" s="781"/>
      <c r="AM14" s="781"/>
      <c r="AN14" s="781"/>
      <c r="AO14" s="781"/>
      <c r="AP14" s="781"/>
      <c r="AQ14" s="781"/>
      <c r="AR14" s="781"/>
      <c r="AS14" s="781"/>
      <c r="AT14" s="781"/>
      <c r="AU14" s="782"/>
      <c r="AV14" s="782"/>
      <c r="AW14" s="782"/>
      <c r="AX14" s="782"/>
      <c r="AY14" s="783"/>
      <c r="AZ14" s="206"/>
      <c r="BA14" s="206"/>
      <c r="BB14" s="206"/>
      <c r="BC14" s="206"/>
      <c r="BD14" s="206"/>
      <c r="BE14" s="168"/>
      <c r="BF14" s="168"/>
      <c r="BG14" s="168"/>
      <c r="BH14" s="168"/>
      <c r="BI14" s="168"/>
      <c r="BJ14" s="168"/>
      <c r="BK14" s="168"/>
      <c r="BL14" s="168"/>
      <c r="BM14" s="168"/>
      <c r="BN14" s="168"/>
      <c r="BO14" s="168"/>
      <c r="BP14" s="168"/>
      <c r="BQ14" s="176">
        <v>8</v>
      </c>
      <c r="BR14" s="177"/>
      <c r="BS14" s="784" t="s">
        <v>555</v>
      </c>
      <c r="BT14" s="785"/>
      <c r="BU14" s="785"/>
      <c r="BV14" s="785"/>
      <c r="BW14" s="785"/>
      <c r="BX14" s="785"/>
      <c r="BY14" s="785"/>
      <c r="BZ14" s="785"/>
      <c r="CA14" s="785"/>
      <c r="CB14" s="785"/>
      <c r="CC14" s="785"/>
      <c r="CD14" s="785"/>
      <c r="CE14" s="785"/>
      <c r="CF14" s="785"/>
      <c r="CG14" s="786"/>
      <c r="CH14" s="797">
        <v>-1</v>
      </c>
      <c r="CI14" s="798"/>
      <c r="CJ14" s="798"/>
      <c r="CK14" s="798"/>
      <c r="CL14" s="799"/>
      <c r="CM14" s="797">
        <v>95</v>
      </c>
      <c r="CN14" s="798"/>
      <c r="CO14" s="798"/>
      <c r="CP14" s="798"/>
      <c r="CQ14" s="799"/>
      <c r="CR14" s="797">
        <v>50</v>
      </c>
      <c r="CS14" s="798"/>
      <c r="CT14" s="798"/>
      <c r="CU14" s="798"/>
      <c r="CV14" s="799"/>
      <c r="CW14" s="797" t="s">
        <v>544</v>
      </c>
      <c r="CX14" s="798"/>
      <c r="CY14" s="798"/>
      <c r="CZ14" s="798"/>
      <c r="DA14" s="799"/>
      <c r="DB14" s="797" t="s">
        <v>544</v>
      </c>
      <c r="DC14" s="798"/>
      <c r="DD14" s="798"/>
      <c r="DE14" s="798"/>
      <c r="DF14" s="799"/>
      <c r="DG14" s="797" t="s">
        <v>544</v>
      </c>
      <c r="DH14" s="798"/>
      <c r="DI14" s="798"/>
      <c r="DJ14" s="798"/>
      <c r="DK14" s="799"/>
      <c r="DL14" s="797" t="s">
        <v>544</v>
      </c>
      <c r="DM14" s="798"/>
      <c r="DN14" s="798"/>
      <c r="DO14" s="798"/>
      <c r="DP14" s="799"/>
      <c r="DQ14" s="797" t="s">
        <v>544</v>
      </c>
      <c r="DR14" s="798"/>
      <c r="DS14" s="798"/>
      <c r="DT14" s="798"/>
      <c r="DU14" s="799"/>
      <c r="DV14" s="800"/>
      <c r="DW14" s="801"/>
      <c r="DX14" s="801"/>
      <c r="DY14" s="801"/>
      <c r="DZ14" s="802"/>
      <c r="EA14" s="169"/>
    </row>
    <row r="15" spans="1:131" s="170" customFormat="1" ht="26.25" customHeight="1">
      <c r="A15" s="175">
        <v>9</v>
      </c>
      <c r="B15" s="771"/>
      <c r="C15" s="772"/>
      <c r="D15" s="772"/>
      <c r="E15" s="772"/>
      <c r="F15" s="772"/>
      <c r="G15" s="772"/>
      <c r="H15" s="772"/>
      <c r="I15" s="772"/>
      <c r="J15" s="772"/>
      <c r="K15" s="772"/>
      <c r="L15" s="772"/>
      <c r="M15" s="772"/>
      <c r="N15" s="772"/>
      <c r="O15" s="772"/>
      <c r="P15" s="773"/>
      <c r="Q15" s="774"/>
      <c r="R15" s="775"/>
      <c r="S15" s="775"/>
      <c r="T15" s="775"/>
      <c r="U15" s="775"/>
      <c r="V15" s="775"/>
      <c r="W15" s="775"/>
      <c r="X15" s="775"/>
      <c r="Y15" s="775"/>
      <c r="Z15" s="775"/>
      <c r="AA15" s="775"/>
      <c r="AB15" s="775"/>
      <c r="AC15" s="775"/>
      <c r="AD15" s="775"/>
      <c r="AE15" s="776"/>
      <c r="AF15" s="777"/>
      <c r="AG15" s="778"/>
      <c r="AH15" s="778"/>
      <c r="AI15" s="778"/>
      <c r="AJ15" s="779"/>
      <c r="AK15" s="780"/>
      <c r="AL15" s="781"/>
      <c r="AM15" s="781"/>
      <c r="AN15" s="781"/>
      <c r="AO15" s="781"/>
      <c r="AP15" s="781"/>
      <c r="AQ15" s="781"/>
      <c r="AR15" s="781"/>
      <c r="AS15" s="781"/>
      <c r="AT15" s="781"/>
      <c r="AU15" s="782"/>
      <c r="AV15" s="782"/>
      <c r="AW15" s="782"/>
      <c r="AX15" s="782"/>
      <c r="AY15" s="783"/>
      <c r="AZ15" s="206"/>
      <c r="BA15" s="206"/>
      <c r="BB15" s="206"/>
      <c r="BC15" s="206"/>
      <c r="BD15" s="206"/>
      <c r="BE15" s="168"/>
      <c r="BF15" s="168"/>
      <c r="BG15" s="168"/>
      <c r="BH15" s="168"/>
      <c r="BI15" s="168"/>
      <c r="BJ15" s="168"/>
      <c r="BK15" s="168"/>
      <c r="BL15" s="168"/>
      <c r="BM15" s="168"/>
      <c r="BN15" s="168"/>
      <c r="BO15" s="168"/>
      <c r="BP15" s="168"/>
      <c r="BQ15" s="176">
        <v>9</v>
      </c>
      <c r="BR15" s="177"/>
      <c r="BS15" s="784" t="s">
        <v>556</v>
      </c>
      <c r="BT15" s="785"/>
      <c r="BU15" s="785"/>
      <c r="BV15" s="785"/>
      <c r="BW15" s="785"/>
      <c r="BX15" s="785"/>
      <c r="BY15" s="785"/>
      <c r="BZ15" s="785"/>
      <c r="CA15" s="785"/>
      <c r="CB15" s="785"/>
      <c r="CC15" s="785"/>
      <c r="CD15" s="785"/>
      <c r="CE15" s="785"/>
      <c r="CF15" s="785"/>
      <c r="CG15" s="786"/>
      <c r="CH15" s="797">
        <v>7</v>
      </c>
      <c r="CI15" s="798"/>
      <c r="CJ15" s="798"/>
      <c r="CK15" s="798"/>
      <c r="CL15" s="799"/>
      <c r="CM15" s="797">
        <v>55</v>
      </c>
      <c r="CN15" s="798"/>
      <c r="CO15" s="798"/>
      <c r="CP15" s="798"/>
      <c r="CQ15" s="799"/>
      <c r="CR15" s="797">
        <v>12</v>
      </c>
      <c r="CS15" s="798"/>
      <c r="CT15" s="798"/>
      <c r="CU15" s="798"/>
      <c r="CV15" s="799"/>
      <c r="CW15" s="797" t="s">
        <v>544</v>
      </c>
      <c r="CX15" s="798"/>
      <c r="CY15" s="798"/>
      <c r="CZ15" s="798"/>
      <c r="DA15" s="799"/>
      <c r="DB15" s="797" t="s">
        <v>544</v>
      </c>
      <c r="DC15" s="798"/>
      <c r="DD15" s="798"/>
      <c r="DE15" s="798"/>
      <c r="DF15" s="799"/>
      <c r="DG15" s="797" t="s">
        <v>544</v>
      </c>
      <c r="DH15" s="798"/>
      <c r="DI15" s="798"/>
      <c r="DJ15" s="798"/>
      <c r="DK15" s="799"/>
      <c r="DL15" s="797" t="s">
        <v>544</v>
      </c>
      <c r="DM15" s="798"/>
      <c r="DN15" s="798"/>
      <c r="DO15" s="798"/>
      <c r="DP15" s="799"/>
      <c r="DQ15" s="797" t="s">
        <v>544</v>
      </c>
      <c r="DR15" s="798"/>
      <c r="DS15" s="798"/>
      <c r="DT15" s="798"/>
      <c r="DU15" s="799"/>
      <c r="DV15" s="800"/>
      <c r="DW15" s="801"/>
      <c r="DX15" s="801"/>
      <c r="DY15" s="801"/>
      <c r="DZ15" s="802"/>
      <c r="EA15" s="169"/>
    </row>
    <row r="16" spans="1:131" s="170" customFormat="1" ht="26.25" customHeight="1">
      <c r="A16" s="175">
        <v>10</v>
      </c>
      <c r="B16" s="771"/>
      <c r="C16" s="772"/>
      <c r="D16" s="772"/>
      <c r="E16" s="772"/>
      <c r="F16" s="772"/>
      <c r="G16" s="772"/>
      <c r="H16" s="772"/>
      <c r="I16" s="772"/>
      <c r="J16" s="772"/>
      <c r="K16" s="772"/>
      <c r="L16" s="772"/>
      <c r="M16" s="772"/>
      <c r="N16" s="772"/>
      <c r="O16" s="772"/>
      <c r="P16" s="773"/>
      <c r="Q16" s="774"/>
      <c r="R16" s="775"/>
      <c r="S16" s="775"/>
      <c r="T16" s="775"/>
      <c r="U16" s="775"/>
      <c r="V16" s="775"/>
      <c r="W16" s="775"/>
      <c r="X16" s="775"/>
      <c r="Y16" s="775"/>
      <c r="Z16" s="775"/>
      <c r="AA16" s="775"/>
      <c r="AB16" s="775"/>
      <c r="AC16" s="775"/>
      <c r="AD16" s="775"/>
      <c r="AE16" s="776"/>
      <c r="AF16" s="777"/>
      <c r="AG16" s="778"/>
      <c r="AH16" s="778"/>
      <c r="AI16" s="778"/>
      <c r="AJ16" s="779"/>
      <c r="AK16" s="780"/>
      <c r="AL16" s="781"/>
      <c r="AM16" s="781"/>
      <c r="AN16" s="781"/>
      <c r="AO16" s="781"/>
      <c r="AP16" s="781"/>
      <c r="AQ16" s="781"/>
      <c r="AR16" s="781"/>
      <c r="AS16" s="781"/>
      <c r="AT16" s="781"/>
      <c r="AU16" s="782"/>
      <c r="AV16" s="782"/>
      <c r="AW16" s="782"/>
      <c r="AX16" s="782"/>
      <c r="AY16" s="783"/>
      <c r="AZ16" s="206"/>
      <c r="BA16" s="206"/>
      <c r="BB16" s="206"/>
      <c r="BC16" s="206"/>
      <c r="BD16" s="206"/>
      <c r="BE16" s="168"/>
      <c r="BF16" s="168"/>
      <c r="BG16" s="168"/>
      <c r="BH16" s="168"/>
      <c r="BI16" s="168"/>
      <c r="BJ16" s="168"/>
      <c r="BK16" s="168"/>
      <c r="BL16" s="168"/>
      <c r="BM16" s="168"/>
      <c r="BN16" s="168"/>
      <c r="BO16" s="168"/>
      <c r="BP16" s="168"/>
      <c r="BQ16" s="176">
        <v>10</v>
      </c>
      <c r="BR16" s="177"/>
      <c r="BS16" s="784" t="s">
        <v>557</v>
      </c>
      <c r="BT16" s="785"/>
      <c r="BU16" s="785"/>
      <c r="BV16" s="785"/>
      <c r="BW16" s="785"/>
      <c r="BX16" s="785"/>
      <c r="BY16" s="785"/>
      <c r="BZ16" s="785"/>
      <c r="CA16" s="785"/>
      <c r="CB16" s="785"/>
      <c r="CC16" s="785"/>
      <c r="CD16" s="785"/>
      <c r="CE16" s="785"/>
      <c r="CF16" s="785"/>
      <c r="CG16" s="786"/>
      <c r="CH16" s="797">
        <v>-52</v>
      </c>
      <c r="CI16" s="798"/>
      <c r="CJ16" s="798"/>
      <c r="CK16" s="798"/>
      <c r="CL16" s="799"/>
      <c r="CM16" s="797">
        <v>-40</v>
      </c>
      <c r="CN16" s="798"/>
      <c r="CO16" s="798"/>
      <c r="CP16" s="798"/>
      <c r="CQ16" s="799"/>
      <c r="CR16" s="797">
        <v>10</v>
      </c>
      <c r="CS16" s="798"/>
      <c r="CT16" s="798"/>
      <c r="CU16" s="798"/>
      <c r="CV16" s="799"/>
      <c r="CW16" s="797">
        <v>9</v>
      </c>
      <c r="CX16" s="798"/>
      <c r="CY16" s="798"/>
      <c r="CZ16" s="798"/>
      <c r="DA16" s="799"/>
      <c r="DB16" s="797">
        <v>50</v>
      </c>
      <c r="DC16" s="798"/>
      <c r="DD16" s="798"/>
      <c r="DE16" s="798"/>
      <c r="DF16" s="799"/>
      <c r="DG16" s="797" t="s">
        <v>544</v>
      </c>
      <c r="DH16" s="798"/>
      <c r="DI16" s="798"/>
      <c r="DJ16" s="798"/>
      <c r="DK16" s="799"/>
      <c r="DL16" s="797" t="s">
        <v>544</v>
      </c>
      <c r="DM16" s="798"/>
      <c r="DN16" s="798"/>
      <c r="DO16" s="798"/>
      <c r="DP16" s="799"/>
      <c r="DQ16" s="797" t="s">
        <v>544</v>
      </c>
      <c r="DR16" s="798"/>
      <c r="DS16" s="798"/>
      <c r="DT16" s="798"/>
      <c r="DU16" s="799"/>
      <c r="DV16" s="800"/>
      <c r="DW16" s="801"/>
      <c r="DX16" s="801"/>
      <c r="DY16" s="801"/>
      <c r="DZ16" s="802"/>
      <c r="EA16" s="169"/>
    </row>
    <row r="17" spans="1:131" s="170" customFormat="1" ht="26.25" customHeight="1">
      <c r="A17" s="175">
        <v>11</v>
      </c>
      <c r="B17" s="771"/>
      <c r="C17" s="772"/>
      <c r="D17" s="772"/>
      <c r="E17" s="772"/>
      <c r="F17" s="772"/>
      <c r="G17" s="772"/>
      <c r="H17" s="772"/>
      <c r="I17" s="772"/>
      <c r="J17" s="772"/>
      <c r="K17" s="772"/>
      <c r="L17" s="772"/>
      <c r="M17" s="772"/>
      <c r="N17" s="772"/>
      <c r="O17" s="772"/>
      <c r="P17" s="773"/>
      <c r="Q17" s="774"/>
      <c r="R17" s="775"/>
      <c r="S17" s="775"/>
      <c r="T17" s="775"/>
      <c r="U17" s="775"/>
      <c r="V17" s="775"/>
      <c r="W17" s="775"/>
      <c r="X17" s="775"/>
      <c r="Y17" s="775"/>
      <c r="Z17" s="775"/>
      <c r="AA17" s="775"/>
      <c r="AB17" s="775"/>
      <c r="AC17" s="775"/>
      <c r="AD17" s="775"/>
      <c r="AE17" s="776"/>
      <c r="AF17" s="777"/>
      <c r="AG17" s="778"/>
      <c r="AH17" s="778"/>
      <c r="AI17" s="778"/>
      <c r="AJ17" s="779"/>
      <c r="AK17" s="780"/>
      <c r="AL17" s="781"/>
      <c r="AM17" s="781"/>
      <c r="AN17" s="781"/>
      <c r="AO17" s="781"/>
      <c r="AP17" s="781"/>
      <c r="AQ17" s="781"/>
      <c r="AR17" s="781"/>
      <c r="AS17" s="781"/>
      <c r="AT17" s="781"/>
      <c r="AU17" s="782"/>
      <c r="AV17" s="782"/>
      <c r="AW17" s="782"/>
      <c r="AX17" s="782"/>
      <c r="AY17" s="783"/>
      <c r="AZ17" s="206"/>
      <c r="BA17" s="206"/>
      <c r="BB17" s="206"/>
      <c r="BC17" s="206"/>
      <c r="BD17" s="206"/>
      <c r="BE17" s="168"/>
      <c r="BF17" s="168"/>
      <c r="BG17" s="168"/>
      <c r="BH17" s="168"/>
      <c r="BI17" s="168"/>
      <c r="BJ17" s="168"/>
      <c r="BK17" s="168"/>
      <c r="BL17" s="168"/>
      <c r="BM17" s="168"/>
      <c r="BN17" s="168"/>
      <c r="BO17" s="168"/>
      <c r="BP17" s="168"/>
      <c r="BQ17" s="176">
        <v>11</v>
      </c>
      <c r="BR17" s="177"/>
      <c r="BS17" s="784" t="s">
        <v>558</v>
      </c>
      <c r="BT17" s="785"/>
      <c r="BU17" s="785"/>
      <c r="BV17" s="785"/>
      <c r="BW17" s="785"/>
      <c r="BX17" s="785"/>
      <c r="BY17" s="785"/>
      <c r="BZ17" s="785"/>
      <c r="CA17" s="785"/>
      <c r="CB17" s="785"/>
      <c r="CC17" s="785"/>
      <c r="CD17" s="785"/>
      <c r="CE17" s="785"/>
      <c r="CF17" s="785"/>
      <c r="CG17" s="786"/>
      <c r="CH17" s="797">
        <v>-4</v>
      </c>
      <c r="CI17" s="798"/>
      <c r="CJ17" s="798"/>
      <c r="CK17" s="798"/>
      <c r="CL17" s="799"/>
      <c r="CM17" s="797">
        <v>38</v>
      </c>
      <c r="CN17" s="798"/>
      <c r="CO17" s="798"/>
      <c r="CP17" s="798"/>
      <c r="CQ17" s="799"/>
      <c r="CR17" s="797">
        <v>20</v>
      </c>
      <c r="CS17" s="798"/>
      <c r="CT17" s="798"/>
      <c r="CU17" s="798"/>
      <c r="CV17" s="799"/>
      <c r="CW17" s="797">
        <v>12</v>
      </c>
      <c r="CX17" s="798"/>
      <c r="CY17" s="798"/>
      <c r="CZ17" s="798"/>
      <c r="DA17" s="799"/>
      <c r="DB17" s="797" t="s">
        <v>544</v>
      </c>
      <c r="DC17" s="798"/>
      <c r="DD17" s="798"/>
      <c r="DE17" s="798"/>
      <c r="DF17" s="799"/>
      <c r="DG17" s="797" t="s">
        <v>544</v>
      </c>
      <c r="DH17" s="798"/>
      <c r="DI17" s="798"/>
      <c r="DJ17" s="798"/>
      <c r="DK17" s="799"/>
      <c r="DL17" s="797" t="s">
        <v>544</v>
      </c>
      <c r="DM17" s="798"/>
      <c r="DN17" s="798"/>
      <c r="DO17" s="798"/>
      <c r="DP17" s="799"/>
      <c r="DQ17" s="797" t="s">
        <v>544</v>
      </c>
      <c r="DR17" s="798"/>
      <c r="DS17" s="798"/>
      <c r="DT17" s="798"/>
      <c r="DU17" s="799"/>
      <c r="DV17" s="800"/>
      <c r="DW17" s="801"/>
      <c r="DX17" s="801"/>
      <c r="DY17" s="801"/>
      <c r="DZ17" s="802"/>
      <c r="EA17" s="169"/>
    </row>
    <row r="18" spans="1:131" s="170" customFormat="1" ht="26.25" customHeight="1">
      <c r="A18" s="175">
        <v>12</v>
      </c>
      <c r="B18" s="771"/>
      <c r="C18" s="772"/>
      <c r="D18" s="772"/>
      <c r="E18" s="772"/>
      <c r="F18" s="772"/>
      <c r="G18" s="772"/>
      <c r="H18" s="772"/>
      <c r="I18" s="772"/>
      <c r="J18" s="772"/>
      <c r="K18" s="772"/>
      <c r="L18" s="772"/>
      <c r="M18" s="772"/>
      <c r="N18" s="772"/>
      <c r="O18" s="772"/>
      <c r="P18" s="773"/>
      <c r="Q18" s="774"/>
      <c r="R18" s="775"/>
      <c r="S18" s="775"/>
      <c r="T18" s="775"/>
      <c r="U18" s="775"/>
      <c r="V18" s="775"/>
      <c r="W18" s="775"/>
      <c r="X18" s="775"/>
      <c r="Y18" s="775"/>
      <c r="Z18" s="775"/>
      <c r="AA18" s="775"/>
      <c r="AB18" s="775"/>
      <c r="AC18" s="775"/>
      <c r="AD18" s="775"/>
      <c r="AE18" s="776"/>
      <c r="AF18" s="777"/>
      <c r="AG18" s="778"/>
      <c r="AH18" s="778"/>
      <c r="AI18" s="778"/>
      <c r="AJ18" s="779"/>
      <c r="AK18" s="780"/>
      <c r="AL18" s="781"/>
      <c r="AM18" s="781"/>
      <c r="AN18" s="781"/>
      <c r="AO18" s="781"/>
      <c r="AP18" s="781"/>
      <c r="AQ18" s="781"/>
      <c r="AR18" s="781"/>
      <c r="AS18" s="781"/>
      <c r="AT18" s="781"/>
      <c r="AU18" s="782"/>
      <c r="AV18" s="782"/>
      <c r="AW18" s="782"/>
      <c r="AX18" s="782"/>
      <c r="AY18" s="783"/>
      <c r="AZ18" s="206"/>
      <c r="BA18" s="206"/>
      <c r="BB18" s="206"/>
      <c r="BC18" s="206"/>
      <c r="BD18" s="206"/>
      <c r="BE18" s="168"/>
      <c r="BF18" s="168"/>
      <c r="BG18" s="168"/>
      <c r="BH18" s="168"/>
      <c r="BI18" s="168"/>
      <c r="BJ18" s="168"/>
      <c r="BK18" s="168"/>
      <c r="BL18" s="168"/>
      <c r="BM18" s="168"/>
      <c r="BN18" s="168"/>
      <c r="BO18" s="168"/>
      <c r="BP18" s="168"/>
      <c r="BQ18" s="176">
        <v>12</v>
      </c>
      <c r="BR18" s="177"/>
      <c r="BS18" s="784"/>
      <c r="BT18" s="785"/>
      <c r="BU18" s="785"/>
      <c r="BV18" s="785"/>
      <c r="BW18" s="785"/>
      <c r="BX18" s="785"/>
      <c r="BY18" s="785"/>
      <c r="BZ18" s="785"/>
      <c r="CA18" s="785"/>
      <c r="CB18" s="785"/>
      <c r="CC18" s="785"/>
      <c r="CD18" s="785"/>
      <c r="CE18" s="785"/>
      <c r="CF18" s="785"/>
      <c r="CG18" s="786"/>
      <c r="CH18" s="797"/>
      <c r="CI18" s="798"/>
      <c r="CJ18" s="798"/>
      <c r="CK18" s="798"/>
      <c r="CL18" s="799"/>
      <c r="CM18" s="797"/>
      <c r="CN18" s="798"/>
      <c r="CO18" s="798"/>
      <c r="CP18" s="798"/>
      <c r="CQ18" s="799"/>
      <c r="CR18" s="797"/>
      <c r="CS18" s="798"/>
      <c r="CT18" s="798"/>
      <c r="CU18" s="798"/>
      <c r="CV18" s="799"/>
      <c r="CW18" s="797"/>
      <c r="CX18" s="798"/>
      <c r="CY18" s="798"/>
      <c r="CZ18" s="798"/>
      <c r="DA18" s="799"/>
      <c r="DB18" s="797"/>
      <c r="DC18" s="798"/>
      <c r="DD18" s="798"/>
      <c r="DE18" s="798"/>
      <c r="DF18" s="799"/>
      <c r="DG18" s="797"/>
      <c r="DH18" s="798"/>
      <c r="DI18" s="798"/>
      <c r="DJ18" s="798"/>
      <c r="DK18" s="799"/>
      <c r="DL18" s="797"/>
      <c r="DM18" s="798"/>
      <c r="DN18" s="798"/>
      <c r="DO18" s="798"/>
      <c r="DP18" s="799"/>
      <c r="DQ18" s="797"/>
      <c r="DR18" s="798"/>
      <c r="DS18" s="798"/>
      <c r="DT18" s="798"/>
      <c r="DU18" s="799"/>
      <c r="DV18" s="800"/>
      <c r="DW18" s="801"/>
      <c r="DX18" s="801"/>
      <c r="DY18" s="801"/>
      <c r="DZ18" s="802"/>
      <c r="EA18" s="169"/>
    </row>
    <row r="19" spans="1:131" s="170" customFormat="1" ht="26.25" customHeight="1">
      <c r="A19" s="175">
        <v>13</v>
      </c>
      <c r="B19" s="771"/>
      <c r="C19" s="772"/>
      <c r="D19" s="772"/>
      <c r="E19" s="772"/>
      <c r="F19" s="772"/>
      <c r="G19" s="772"/>
      <c r="H19" s="772"/>
      <c r="I19" s="772"/>
      <c r="J19" s="772"/>
      <c r="K19" s="772"/>
      <c r="L19" s="772"/>
      <c r="M19" s="772"/>
      <c r="N19" s="772"/>
      <c r="O19" s="772"/>
      <c r="P19" s="773"/>
      <c r="Q19" s="774"/>
      <c r="R19" s="775"/>
      <c r="S19" s="775"/>
      <c r="T19" s="775"/>
      <c r="U19" s="775"/>
      <c r="V19" s="775"/>
      <c r="W19" s="775"/>
      <c r="X19" s="775"/>
      <c r="Y19" s="775"/>
      <c r="Z19" s="775"/>
      <c r="AA19" s="775"/>
      <c r="AB19" s="775"/>
      <c r="AC19" s="775"/>
      <c r="AD19" s="775"/>
      <c r="AE19" s="776"/>
      <c r="AF19" s="777"/>
      <c r="AG19" s="778"/>
      <c r="AH19" s="778"/>
      <c r="AI19" s="778"/>
      <c r="AJ19" s="779"/>
      <c r="AK19" s="780"/>
      <c r="AL19" s="781"/>
      <c r="AM19" s="781"/>
      <c r="AN19" s="781"/>
      <c r="AO19" s="781"/>
      <c r="AP19" s="781"/>
      <c r="AQ19" s="781"/>
      <c r="AR19" s="781"/>
      <c r="AS19" s="781"/>
      <c r="AT19" s="781"/>
      <c r="AU19" s="782"/>
      <c r="AV19" s="782"/>
      <c r="AW19" s="782"/>
      <c r="AX19" s="782"/>
      <c r="AY19" s="783"/>
      <c r="AZ19" s="206"/>
      <c r="BA19" s="206"/>
      <c r="BB19" s="206"/>
      <c r="BC19" s="206"/>
      <c r="BD19" s="206"/>
      <c r="BE19" s="168"/>
      <c r="BF19" s="168"/>
      <c r="BG19" s="168"/>
      <c r="BH19" s="168"/>
      <c r="BI19" s="168"/>
      <c r="BJ19" s="168"/>
      <c r="BK19" s="168"/>
      <c r="BL19" s="168"/>
      <c r="BM19" s="168"/>
      <c r="BN19" s="168"/>
      <c r="BO19" s="168"/>
      <c r="BP19" s="168"/>
      <c r="BQ19" s="176">
        <v>13</v>
      </c>
      <c r="BR19" s="177"/>
      <c r="BS19" s="784"/>
      <c r="BT19" s="785"/>
      <c r="BU19" s="785"/>
      <c r="BV19" s="785"/>
      <c r="BW19" s="785"/>
      <c r="BX19" s="785"/>
      <c r="BY19" s="785"/>
      <c r="BZ19" s="785"/>
      <c r="CA19" s="785"/>
      <c r="CB19" s="785"/>
      <c r="CC19" s="785"/>
      <c r="CD19" s="785"/>
      <c r="CE19" s="785"/>
      <c r="CF19" s="785"/>
      <c r="CG19" s="786"/>
      <c r="CH19" s="797"/>
      <c r="CI19" s="798"/>
      <c r="CJ19" s="798"/>
      <c r="CK19" s="798"/>
      <c r="CL19" s="799"/>
      <c r="CM19" s="797"/>
      <c r="CN19" s="798"/>
      <c r="CO19" s="798"/>
      <c r="CP19" s="798"/>
      <c r="CQ19" s="799"/>
      <c r="CR19" s="797"/>
      <c r="CS19" s="798"/>
      <c r="CT19" s="798"/>
      <c r="CU19" s="798"/>
      <c r="CV19" s="799"/>
      <c r="CW19" s="797"/>
      <c r="CX19" s="798"/>
      <c r="CY19" s="798"/>
      <c r="CZ19" s="798"/>
      <c r="DA19" s="799"/>
      <c r="DB19" s="797"/>
      <c r="DC19" s="798"/>
      <c r="DD19" s="798"/>
      <c r="DE19" s="798"/>
      <c r="DF19" s="799"/>
      <c r="DG19" s="797"/>
      <c r="DH19" s="798"/>
      <c r="DI19" s="798"/>
      <c r="DJ19" s="798"/>
      <c r="DK19" s="799"/>
      <c r="DL19" s="797"/>
      <c r="DM19" s="798"/>
      <c r="DN19" s="798"/>
      <c r="DO19" s="798"/>
      <c r="DP19" s="799"/>
      <c r="DQ19" s="797"/>
      <c r="DR19" s="798"/>
      <c r="DS19" s="798"/>
      <c r="DT19" s="798"/>
      <c r="DU19" s="799"/>
      <c r="DV19" s="800"/>
      <c r="DW19" s="801"/>
      <c r="DX19" s="801"/>
      <c r="DY19" s="801"/>
      <c r="DZ19" s="802"/>
      <c r="EA19" s="169"/>
    </row>
    <row r="20" spans="1:131" s="170" customFormat="1" ht="26.25" customHeight="1">
      <c r="A20" s="175">
        <v>14</v>
      </c>
      <c r="B20" s="771"/>
      <c r="C20" s="772"/>
      <c r="D20" s="772"/>
      <c r="E20" s="772"/>
      <c r="F20" s="772"/>
      <c r="G20" s="772"/>
      <c r="H20" s="772"/>
      <c r="I20" s="772"/>
      <c r="J20" s="772"/>
      <c r="K20" s="772"/>
      <c r="L20" s="772"/>
      <c r="M20" s="772"/>
      <c r="N20" s="772"/>
      <c r="O20" s="772"/>
      <c r="P20" s="773"/>
      <c r="Q20" s="774"/>
      <c r="R20" s="775"/>
      <c r="S20" s="775"/>
      <c r="T20" s="775"/>
      <c r="U20" s="775"/>
      <c r="V20" s="775"/>
      <c r="W20" s="775"/>
      <c r="X20" s="775"/>
      <c r="Y20" s="775"/>
      <c r="Z20" s="775"/>
      <c r="AA20" s="775"/>
      <c r="AB20" s="775"/>
      <c r="AC20" s="775"/>
      <c r="AD20" s="775"/>
      <c r="AE20" s="776"/>
      <c r="AF20" s="777"/>
      <c r="AG20" s="778"/>
      <c r="AH20" s="778"/>
      <c r="AI20" s="778"/>
      <c r="AJ20" s="779"/>
      <c r="AK20" s="780"/>
      <c r="AL20" s="781"/>
      <c r="AM20" s="781"/>
      <c r="AN20" s="781"/>
      <c r="AO20" s="781"/>
      <c r="AP20" s="781"/>
      <c r="AQ20" s="781"/>
      <c r="AR20" s="781"/>
      <c r="AS20" s="781"/>
      <c r="AT20" s="781"/>
      <c r="AU20" s="782"/>
      <c r="AV20" s="782"/>
      <c r="AW20" s="782"/>
      <c r="AX20" s="782"/>
      <c r="AY20" s="783"/>
      <c r="AZ20" s="206"/>
      <c r="BA20" s="206"/>
      <c r="BB20" s="206"/>
      <c r="BC20" s="206"/>
      <c r="BD20" s="206"/>
      <c r="BE20" s="168"/>
      <c r="BF20" s="168"/>
      <c r="BG20" s="168"/>
      <c r="BH20" s="168"/>
      <c r="BI20" s="168"/>
      <c r="BJ20" s="168"/>
      <c r="BK20" s="168"/>
      <c r="BL20" s="168"/>
      <c r="BM20" s="168"/>
      <c r="BN20" s="168"/>
      <c r="BO20" s="168"/>
      <c r="BP20" s="168"/>
      <c r="BQ20" s="176">
        <v>14</v>
      </c>
      <c r="BR20" s="177"/>
      <c r="BS20" s="784"/>
      <c r="BT20" s="785"/>
      <c r="BU20" s="785"/>
      <c r="BV20" s="785"/>
      <c r="BW20" s="785"/>
      <c r="BX20" s="785"/>
      <c r="BY20" s="785"/>
      <c r="BZ20" s="785"/>
      <c r="CA20" s="785"/>
      <c r="CB20" s="785"/>
      <c r="CC20" s="785"/>
      <c r="CD20" s="785"/>
      <c r="CE20" s="785"/>
      <c r="CF20" s="785"/>
      <c r="CG20" s="786"/>
      <c r="CH20" s="797"/>
      <c r="CI20" s="798"/>
      <c r="CJ20" s="798"/>
      <c r="CK20" s="798"/>
      <c r="CL20" s="799"/>
      <c r="CM20" s="797"/>
      <c r="CN20" s="798"/>
      <c r="CO20" s="798"/>
      <c r="CP20" s="798"/>
      <c r="CQ20" s="799"/>
      <c r="CR20" s="797"/>
      <c r="CS20" s="798"/>
      <c r="CT20" s="798"/>
      <c r="CU20" s="798"/>
      <c r="CV20" s="799"/>
      <c r="CW20" s="797"/>
      <c r="CX20" s="798"/>
      <c r="CY20" s="798"/>
      <c r="CZ20" s="798"/>
      <c r="DA20" s="799"/>
      <c r="DB20" s="797"/>
      <c r="DC20" s="798"/>
      <c r="DD20" s="798"/>
      <c r="DE20" s="798"/>
      <c r="DF20" s="799"/>
      <c r="DG20" s="797"/>
      <c r="DH20" s="798"/>
      <c r="DI20" s="798"/>
      <c r="DJ20" s="798"/>
      <c r="DK20" s="799"/>
      <c r="DL20" s="797"/>
      <c r="DM20" s="798"/>
      <c r="DN20" s="798"/>
      <c r="DO20" s="798"/>
      <c r="DP20" s="799"/>
      <c r="DQ20" s="797"/>
      <c r="DR20" s="798"/>
      <c r="DS20" s="798"/>
      <c r="DT20" s="798"/>
      <c r="DU20" s="799"/>
      <c r="DV20" s="800"/>
      <c r="DW20" s="801"/>
      <c r="DX20" s="801"/>
      <c r="DY20" s="801"/>
      <c r="DZ20" s="802"/>
      <c r="EA20" s="169"/>
    </row>
    <row r="21" spans="1:131" s="170" customFormat="1" ht="26.25" customHeight="1" thickBot="1">
      <c r="A21" s="175">
        <v>15</v>
      </c>
      <c r="B21" s="771"/>
      <c r="C21" s="772"/>
      <c r="D21" s="772"/>
      <c r="E21" s="772"/>
      <c r="F21" s="772"/>
      <c r="G21" s="772"/>
      <c r="H21" s="772"/>
      <c r="I21" s="772"/>
      <c r="J21" s="772"/>
      <c r="K21" s="772"/>
      <c r="L21" s="772"/>
      <c r="M21" s="772"/>
      <c r="N21" s="772"/>
      <c r="O21" s="772"/>
      <c r="P21" s="773"/>
      <c r="Q21" s="774"/>
      <c r="R21" s="775"/>
      <c r="S21" s="775"/>
      <c r="T21" s="775"/>
      <c r="U21" s="775"/>
      <c r="V21" s="775"/>
      <c r="W21" s="775"/>
      <c r="X21" s="775"/>
      <c r="Y21" s="775"/>
      <c r="Z21" s="775"/>
      <c r="AA21" s="775"/>
      <c r="AB21" s="775"/>
      <c r="AC21" s="775"/>
      <c r="AD21" s="775"/>
      <c r="AE21" s="776"/>
      <c r="AF21" s="777"/>
      <c r="AG21" s="778"/>
      <c r="AH21" s="778"/>
      <c r="AI21" s="778"/>
      <c r="AJ21" s="779"/>
      <c r="AK21" s="780"/>
      <c r="AL21" s="781"/>
      <c r="AM21" s="781"/>
      <c r="AN21" s="781"/>
      <c r="AO21" s="781"/>
      <c r="AP21" s="781"/>
      <c r="AQ21" s="781"/>
      <c r="AR21" s="781"/>
      <c r="AS21" s="781"/>
      <c r="AT21" s="781"/>
      <c r="AU21" s="782"/>
      <c r="AV21" s="782"/>
      <c r="AW21" s="782"/>
      <c r="AX21" s="782"/>
      <c r="AY21" s="783"/>
      <c r="AZ21" s="206"/>
      <c r="BA21" s="206"/>
      <c r="BB21" s="206"/>
      <c r="BC21" s="206"/>
      <c r="BD21" s="206"/>
      <c r="BE21" s="168"/>
      <c r="BF21" s="168"/>
      <c r="BG21" s="168"/>
      <c r="BH21" s="168"/>
      <c r="BI21" s="168"/>
      <c r="BJ21" s="168"/>
      <c r="BK21" s="168"/>
      <c r="BL21" s="168"/>
      <c r="BM21" s="168"/>
      <c r="BN21" s="168"/>
      <c r="BO21" s="168"/>
      <c r="BP21" s="168"/>
      <c r="BQ21" s="176">
        <v>15</v>
      </c>
      <c r="BR21" s="177"/>
      <c r="BS21" s="784"/>
      <c r="BT21" s="785"/>
      <c r="BU21" s="785"/>
      <c r="BV21" s="785"/>
      <c r="BW21" s="785"/>
      <c r="BX21" s="785"/>
      <c r="BY21" s="785"/>
      <c r="BZ21" s="785"/>
      <c r="CA21" s="785"/>
      <c r="CB21" s="785"/>
      <c r="CC21" s="785"/>
      <c r="CD21" s="785"/>
      <c r="CE21" s="785"/>
      <c r="CF21" s="785"/>
      <c r="CG21" s="786"/>
      <c r="CH21" s="797"/>
      <c r="CI21" s="798"/>
      <c r="CJ21" s="798"/>
      <c r="CK21" s="798"/>
      <c r="CL21" s="799"/>
      <c r="CM21" s="797"/>
      <c r="CN21" s="798"/>
      <c r="CO21" s="798"/>
      <c r="CP21" s="798"/>
      <c r="CQ21" s="799"/>
      <c r="CR21" s="797"/>
      <c r="CS21" s="798"/>
      <c r="CT21" s="798"/>
      <c r="CU21" s="798"/>
      <c r="CV21" s="799"/>
      <c r="CW21" s="797"/>
      <c r="CX21" s="798"/>
      <c r="CY21" s="798"/>
      <c r="CZ21" s="798"/>
      <c r="DA21" s="799"/>
      <c r="DB21" s="797"/>
      <c r="DC21" s="798"/>
      <c r="DD21" s="798"/>
      <c r="DE21" s="798"/>
      <c r="DF21" s="799"/>
      <c r="DG21" s="797"/>
      <c r="DH21" s="798"/>
      <c r="DI21" s="798"/>
      <c r="DJ21" s="798"/>
      <c r="DK21" s="799"/>
      <c r="DL21" s="797"/>
      <c r="DM21" s="798"/>
      <c r="DN21" s="798"/>
      <c r="DO21" s="798"/>
      <c r="DP21" s="799"/>
      <c r="DQ21" s="797"/>
      <c r="DR21" s="798"/>
      <c r="DS21" s="798"/>
      <c r="DT21" s="798"/>
      <c r="DU21" s="799"/>
      <c r="DV21" s="800"/>
      <c r="DW21" s="801"/>
      <c r="DX21" s="801"/>
      <c r="DY21" s="801"/>
      <c r="DZ21" s="802"/>
      <c r="EA21" s="169"/>
    </row>
    <row r="22" spans="1:131" s="170" customFormat="1" ht="26.25" customHeight="1">
      <c r="A22" s="175">
        <v>16</v>
      </c>
      <c r="B22" s="771"/>
      <c r="C22" s="772"/>
      <c r="D22" s="772"/>
      <c r="E22" s="772"/>
      <c r="F22" s="772"/>
      <c r="G22" s="772"/>
      <c r="H22" s="772"/>
      <c r="I22" s="772"/>
      <c r="J22" s="772"/>
      <c r="K22" s="772"/>
      <c r="L22" s="772"/>
      <c r="M22" s="772"/>
      <c r="N22" s="772"/>
      <c r="O22" s="772"/>
      <c r="P22" s="773"/>
      <c r="Q22" s="803"/>
      <c r="R22" s="804"/>
      <c r="S22" s="804"/>
      <c r="T22" s="804"/>
      <c r="U22" s="804"/>
      <c r="V22" s="804"/>
      <c r="W22" s="804"/>
      <c r="X22" s="804"/>
      <c r="Y22" s="804"/>
      <c r="Z22" s="804"/>
      <c r="AA22" s="804"/>
      <c r="AB22" s="804"/>
      <c r="AC22" s="804"/>
      <c r="AD22" s="804"/>
      <c r="AE22" s="805"/>
      <c r="AF22" s="777"/>
      <c r="AG22" s="778"/>
      <c r="AH22" s="778"/>
      <c r="AI22" s="778"/>
      <c r="AJ22" s="779"/>
      <c r="AK22" s="818"/>
      <c r="AL22" s="819"/>
      <c r="AM22" s="819"/>
      <c r="AN22" s="819"/>
      <c r="AO22" s="819"/>
      <c r="AP22" s="819"/>
      <c r="AQ22" s="819"/>
      <c r="AR22" s="819"/>
      <c r="AS22" s="819"/>
      <c r="AT22" s="819"/>
      <c r="AU22" s="820"/>
      <c r="AV22" s="820"/>
      <c r="AW22" s="820"/>
      <c r="AX22" s="820"/>
      <c r="AY22" s="821"/>
      <c r="AZ22" s="822" t="s">
        <v>365</v>
      </c>
      <c r="BA22" s="822"/>
      <c r="BB22" s="822"/>
      <c r="BC22" s="822"/>
      <c r="BD22" s="823"/>
      <c r="BE22" s="168"/>
      <c r="BF22" s="168"/>
      <c r="BG22" s="168"/>
      <c r="BH22" s="168"/>
      <c r="BI22" s="168"/>
      <c r="BJ22" s="168"/>
      <c r="BK22" s="168"/>
      <c r="BL22" s="168"/>
      <c r="BM22" s="168"/>
      <c r="BN22" s="168"/>
      <c r="BO22" s="168"/>
      <c r="BP22" s="168"/>
      <c r="BQ22" s="176">
        <v>16</v>
      </c>
      <c r="BR22" s="177"/>
      <c r="BS22" s="784"/>
      <c r="BT22" s="785"/>
      <c r="BU22" s="785"/>
      <c r="BV22" s="785"/>
      <c r="BW22" s="785"/>
      <c r="BX22" s="785"/>
      <c r="BY22" s="785"/>
      <c r="BZ22" s="785"/>
      <c r="CA22" s="785"/>
      <c r="CB22" s="785"/>
      <c r="CC22" s="785"/>
      <c r="CD22" s="785"/>
      <c r="CE22" s="785"/>
      <c r="CF22" s="785"/>
      <c r="CG22" s="786"/>
      <c r="CH22" s="797"/>
      <c r="CI22" s="798"/>
      <c r="CJ22" s="798"/>
      <c r="CK22" s="798"/>
      <c r="CL22" s="799"/>
      <c r="CM22" s="797"/>
      <c r="CN22" s="798"/>
      <c r="CO22" s="798"/>
      <c r="CP22" s="798"/>
      <c r="CQ22" s="799"/>
      <c r="CR22" s="797"/>
      <c r="CS22" s="798"/>
      <c r="CT22" s="798"/>
      <c r="CU22" s="798"/>
      <c r="CV22" s="799"/>
      <c r="CW22" s="797"/>
      <c r="CX22" s="798"/>
      <c r="CY22" s="798"/>
      <c r="CZ22" s="798"/>
      <c r="DA22" s="799"/>
      <c r="DB22" s="797"/>
      <c r="DC22" s="798"/>
      <c r="DD22" s="798"/>
      <c r="DE22" s="798"/>
      <c r="DF22" s="799"/>
      <c r="DG22" s="797"/>
      <c r="DH22" s="798"/>
      <c r="DI22" s="798"/>
      <c r="DJ22" s="798"/>
      <c r="DK22" s="799"/>
      <c r="DL22" s="797"/>
      <c r="DM22" s="798"/>
      <c r="DN22" s="798"/>
      <c r="DO22" s="798"/>
      <c r="DP22" s="799"/>
      <c r="DQ22" s="797"/>
      <c r="DR22" s="798"/>
      <c r="DS22" s="798"/>
      <c r="DT22" s="798"/>
      <c r="DU22" s="799"/>
      <c r="DV22" s="800"/>
      <c r="DW22" s="801"/>
      <c r="DX22" s="801"/>
      <c r="DY22" s="801"/>
      <c r="DZ22" s="802"/>
      <c r="EA22" s="169"/>
    </row>
    <row r="23" spans="1:131" s="170" customFormat="1" ht="26.25" customHeight="1" thickBot="1">
      <c r="A23" s="178" t="s">
        <v>366</v>
      </c>
      <c r="B23" s="806" t="s">
        <v>367</v>
      </c>
      <c r="C23" s="807"/>
      <c r="D23" s="807"/>
      <c r="E23" s="807"/>
      <c r="F23" s="807"/>
      <c r="G23" s="807"/>
      <c r="H23" s="807"/>
      <c r="I23" s="807"/>
      <c r="J23" s="807"/>
      <c r="K23" s="807"/>
      <c r="L23" s="807"/>
      <c r="M23" s="807"/>
      <c r="N23" s="807"/>
      <c r="O23" s="807"/>
      <c r="P23" s="808"/>
      <c r="Q23" s="809">
        <v>98390</v>
      </c>
      <c r="R23" s="810"/>
      <c r="S23" s="810"/>
      <c r="T23" s="810"/>
      <c r="U23" s="810"/>
      <c r="V23" s="810">
        <v>96960</v>
      </c>
      <c r="W23" s="810"/>
      <c r="X23" s="810"/>
      <c r="Y23" s="810"/>
      <c r="Z23" s="810"/>
      <c r="AA23" s="810">
        <v>1430</v>
      </c>
      <c r="AB23" s="810"/>
      <c r="AC23" s="810"/>
      <c r="AD23" s="810"/>
      <c r="AE23" s="811"/>
      <c r="AF23" s="812">
        <v>1259</v>
      </c>
      <c r="AG23" s="810"/>
      <c r="AH23" s="810"/>
      <c r="AI23" s="810"/>
      <c r="AJ23" s="813"/>
      <c r="AK23" s="814"/>
      <c r="AL23" s="815"/>
      <c r="AM23" s="815"/>
      <c r="AN23" s="815"/>
      <c r="AO23" s="815"/>
      <c r="AP23" s="810">
        <v>127521</v>
      </c>
      <c r="AQ23" s="810"/>
      <c r="AR23" s="810"/>
      <c r="AS23" s="810"/>
      <c r="AT23" s="810"/>
      <c r="AU23" s="816"/>
      <c r="AV23" s="816"/>
      <c r="AW23" s="816"/>
      <c r="AX23" s="816"/>
      <c r="AY23" s="817"/>
      <c r="AZ23" s="825" t="s">
        <v>112</v>
      </c>
      <c r="BA23" s="826"/>
      <c r="BB23" s="826"/>
      <c r="BC23" s="826"/>
      <c r="BD23" s="827"/>
      <c r="BE23" s="168"/>
      <c r="BF23" s="168"/>
      <c r="BG23" s="168"/>
      <c r="BH23" s="168"/>
      <c r="BI23" s="168"/>
      <c r="BJ23" s="168"/>
      <c r="BK23" s="168"/>
      <c r="BL23" s="168"/>
      <c r="BM23" s="168"/>
      <c r="BN23" s="168"/>
      <c r="BO23" s="168"/>
      <c r="BP23" s="168"/>
      <c r="BQ23" s="176">
        <v>17</v>
      </c>
      <c r="BR23" s="177"/>
      <c r="BS23" s="784"/>
      <c r="BT23" s="785"/>
      <c r="BU23" s="785"/>
      <c r="BV23" s="785"/>
      <c r="BW23" s="785"/>
      <c r="BX23" s="785"/>
      <c r="BY23" s="785"/>
      <c r="BZ23" s="785"/>
      <c r="CA23" s="785"/>
      <c r="CB23" s="785"/>
      <c r="CC23" s="785"/>
      <c r="CD23" s="785"/>
      <c r="CE23" s="785"/>
      <c r="CF23" s="785"/>
      <c r="CG23" s="786"/>
      <c r="CH23" s="797"/>
      <c r="CI23" s="798"/>
      <c r="CJ23" s="798"/>
      <c r="CK23" s="798"/>
      <c r="CL23" s="799"/>
      <c r="CM23" s="797"/>
      <c r="CN23" s="798"/>
      <c r="CO23" s="798"/>
      <c r="CP23" s="798"/>
      <c r="CQ23" s="799"/>
      <c r="CR23" s="797"/>
      <c r="CS23" s="798"/>
      <c r="CT23" s="798"/>
      <c r="CU23" s="798"/>
      <c r="CV23" s="799"/>
      <c r="CW23" s="797"/>
      <c r="CX23" s="798"/>
      <c r="CY23" s="798"/>
      <c r="CZ23" s="798"/>
      <c r="DA23" s="799"/>
      <c r="DB23" s="797"/>
      <c r="DC23" s="798"/>
      <c r="DD23" s="798"/>
      <c r="DE23" s="798"/>
      <c r="DF23" s="799"/>
      <c r="DG23" s="797"/>
      <c r="DH23" s="798"/>
      <c r="DI23" s="798"/>
      <c r="DJ23" s="798"/>
      <c r="DK23" s="799"/>
      <c r="DL23" s="797"/>
      <c r="DM23" s="798"/>
      <c r="DN23" s="798"/>
      <c r="DO23" s="798"/>
      <c r="DP23" s="799"/>
      <c r="DQ23" s="797"/>
      <c r="DR23" s="798"/>
      <c r="DS23" s="798"/>
      <c r="DT23" s="798"/>
      <c r="DU23" s="799"/>
      <c r="DV23" s="800"/>
      <c r="DW23" s="801"/>
      <c r="DX23" s="801"/>
      <c r="DY23" s="801"/>
      <c r="DZ23" s="802"/>
      <c r="EA23" s="169"/>
    </row>
    <row r="24" spans="1:131" s="170" customFormat="1" ht="26.25" customHeight="1">
      <c r="A24" s="824" t="s">
        <v>368</v>
      </c>
      <c r="B24" s="824"/>
      <c r="C24" s="824"/>
      <c r="D24" s="824"/>
      <c r="E24" s="824"/>
      <c r="F24" s="824"/>
      <c r="G24" s="824"/>
      <c r="H24" s="824"/>
      <c r="I24" s="824"/>
      <c r="J24" s="824"/>
      <c r="K24" s="824"/>
      <c r="L24" s="824"/>
      <c r="M24" s="824"/>
      <c r="N24" s="824"/>
      <c r="O24" s="824"/>
      <c r="P24" s="824"/>
      <c r="Q24" s="824"/>
      <c r="R24" s="824"/>
      <c r="S24" s="824"/>
      <c r="T24" s="824"/>
      <c r="U24" s="824"/>
      <c r="V24" s="824"/>
      <c r="W24" s="824"/>
      <c r="X24" s="824"/>
      <c r="Y24" s="824"/>
      <c r="Z24" s="824"/>
      <c r="AA24" s="824"/>
      <c r="AB24" s="824"/>
      <c r="AC24" s="824"/>
      <c r="AD24" s="824"/>
      <c r="AE24" s="824"/>
      <c r="AF24" s="824"/>
      <c r="AG24" s="824"/>
      <c r="AH24" s="824"/>
      <c r="AI24" s="824"/>
      <c r="AJ24" s="824"/>
      <c r="AK24" s="824"/>
      <c r="AL24" s="824"/>
      <c r="AM24" s="824"/>
      <c r="AN24" s="824"/>
      <c r="AO24" s="824"/>
      <c r="AP24" s="824"/>
      <c r="AQ24" s="824"/>
      <c r="AR24" s="824"/>
      <c r="AS24" s="824"/>
      <c r="AT24" s="824"/>
      <c r="AU24" s="824"/>
      <c r="AV24" s="824"/>
      <c r="AW24" s="824"/>
      <c r="AX24" s="824"/>
      <c r="AY24" s="824"/>
      <c r="AZ24" s="206"/>
      <c r="BA24" s="206"/>
      <c r="BB24" s="206"/>
      <c r="BC24" s="206"/>
      <c r="BD24" s="206"/>
      <c r="BE24" s="168"/>
      <c r="BF24" s="168"/>
      <c r="BG24" s="168"/>
      <c r="BH24" s="168"/>
      <c r="BI24" s="168"/>
      <c r="BJ24" s="168"/>
      <c r="BK24" s="168"/>
      <c r="BL24" s="168"/>
      <c r="BM24" s="168"/>
      <c r="BN24" s="168"/>
      <c r="BO24" s="168"/>
      <c r="BP24" s="168"/>
      <c r="BQ24" s="176">
        <v>18</v>
      </c>
      <c r="BR24" s="177"/>
      <c r="BS24" s="784"/>
      <c r="BT24" s="785"/>
      <c r="BU24" s="785"/>
      <c r="BV24" s="785"/>
      <c r="BW24" s="785"/>
      <c r="BX24" s="785"/>
      <c r="BY24" s="785"/>
      <c r="BZ24" s="785"/>
      <c r="CA24" s="785"/>
      <c r="CB24" s="785"/>
      <c r="CC24" s="785"/>
      <c r="CD24" s="785"/>
      <c r="CE24" s="785"/>
      <c r="CF24" s="785"/>
      <c r="CG24" s="786"/>
      <c r="CH24" s="797"/>
      <c r="CI24" s="798"/>
      <c r="CJ24" s="798"/>
      <c r="CK24" s="798"/>
      <c r="CL24" s="799"/>
      <c r="CM24" s="797"/>
      <c r="CN24" s="798"/>
      <c r="CO24" s="798"/>
      <c r="CP24" s="798"/>
      <c r="CQ24" s="799"/>
      <c r="CR24" s="797"/>
      <c r="CS24" s="798"/>
      <c r="CT24" s="798"/>
      <c r="CU24" s="798"/>
      <c r="CV24" s="799"/>
      <c r="CW24" s="797"/>
      <c r="CX24" s="798"/>
      <c r="CY24" s="798"/>
      <c r="CZ24" s="798"/>
      <c r="DA24" s="799"/>
      <c r="DB24" s="797"/>
      <c r="DC24" s="798"/>
      <c r="DD24" s="798"/>
      <c r="DE24" s="798"/>
      <c r="DF24" s="799"/>
      <c r="DG24" s="797"/>
      <c r="DH24" s="798"/>
      <c r="DI24" s="798"/>
      <c r="DJ24" s="798"/>
      <c r="DK24" s="799"/>
      <c r="DL24" s="797"/>
      <c r="DM24" s="798"/>
      <c r="DN24" s="798"/>
      <c r="DO24" s="798"/>
      <c r="DP24" s="799"/>
      <c r="DQ24" s="797"/>
      <c r="DR24" s="798"/>
      <c r="DS24" s="798"/>
      <c r="DT24" s="798"/>
      <c r="DU24" s="799"/>
      <c r="DV24" s="800"/>
      <c r="DW24" s="801"/>
      <c r="DX24" s="801"/>
      <c r="DY24" s="801"/>
      <c r="DZ24" s="802"/>
      <c r="EA24" s="169"/>
    </row>
    <row r="25" spans="1:131" s="163" customFormat="1" ht="26.25" customHeight="1" thickBot="1">
      <c r="A25" s="765" t="s">
        <v>369</v>
      </c>
      <c r="B25" s="765"/>
      <c r="C25" s="765"/>
      <c r="D25" s="765"/>
      <c r="E25" s="765"/>
      <c r="F25" s="765"/>
      <c r="G25" s="765"/>
      <c r="H25" s="765"/>
      <c r="I25" s="765"/>
      <c r="J25" s="765"/>
      <c r="K25" s="765"/>
      <c r="L25" s="765"/>
      <c r="M25" s="765"/>
      <c r="N25" s="765"/>
      <c r="O25" s="765"/>
      <c r="P25" s="765"/>
      <c r="Q25" s="765"/>
      <c r="R25" s="765"/>
      <c r="S25" s="765"/>
      <c r="T25" s="765"/>
      <c r="U25" s="765"/>
      <c r="V25" s="765"/>
      <c r="W25" s="765"/>
      <c r="X25" s="765"/>
      <c r="Y25" s="765"/>
      <c r="Z25" s="765"/>
      <c r="AA25" s="765"/>
      <c r="AB25" s="765"/>
      <c r="AC25" s="765"/>
      <c r="AD25" s="765"/>
      <c r="AE25" s="765"/>
      <c r="AF25" s="765"/>
      <c r="AG25" s="765"/>
      <c r="AH25" s="765"/>
      <c r="AI25" s="765"/>
      <c r="AJ25" s="765"/>
      <c r="AK25" s="765"/>
      <c r="AL25" s="765"/>
      <c r="AM25" s="765"/>
      <c r="AN25" s="765"/>
      <c r="AO25" s="765"/>
      <c r="AP25" s="765"/>
      <c r="AQ25" s="765"/>
      <c r="AR25" s="765"/>
      <c r="AS25" s="765"/>
      <c r="AT25" s="765"/>
      <c r="AU25" s="765"/>
      <c r="AV25" s="765"/>
      <c r="AW25" s="765"/>
      <c r="AX25" s="765"/>
      <c r="AY25" s="765"/>
      <c r="AZ25" s="765"/>
      <c r="BA25" s="765"/>
      <c r="BB25" s="765"/>
      <c r="BC25" s="765"/>
      <c r="BD25" s="765"/>
      <c r="BE25" s="765"/>
      <c r="BF25" s="765"/>
      <c r="BG25" s="765"/>
      <c r="BH25" s="765"/>
      <c r="BI25" s="765"/>
      <c r="BJ25" s="206"/>
      <c r="BK25" s="206"/>
      <c r="BL25" s="206"/>
      <c r="BM25" s="206"/>
      <c r="BN25" s="206"/>
      <c r="BO25" s="179"/>
      <c r="BP25" s="179"/>
      <c r="BQ25" s="176">
        <v>19</v>
      </c>
      <c r="BR25" s="177"/>
      <c r="BS25" s="784"/>
      <c r="BT25" s="785"/>
      <c r="BU25" s="785"/>
      <c r="BV25" s="785"/>
      <c r="BW25" s="785"/>
      <c r="BX25" s="785"/>
      <c r="BY25" s="785"/>
      <c r="BZ25" s="785"/>
      <c r="CA25" s="785"/>
      <c r="CB25" s="785"/>
      <c r="CC25" s="785"/>
      <c r="CD25" s="785"/>
      <c r="CE25" s="785"/>
      <c r="CF25" s="785"/>
      <c r="CG25" s="786"/>
      <c r="CH25" s="797"/>
      <c r="CI25" s="798"/>
      <c r="CJ25" s="798"/>
      <c r="CK25" s="798"/>
      <c r="CL25" s="799"/>
      <c r="CM25" s="797"/>
      <c r="CN25" s="798"/>
      <c r="CO25" s="798"/>
      <c r="CP25" s="798"/>
      <c r="CQ25" s="799"/>
      <c r="CR25" s="797"/>
      <c r="CS25" s="798"/>
      <c r="CT25" s="798"/>
      <c r="CU25" s="798"/>
      <c r="CV25" s="799"/>
      <c r="CW25" s="797"/>
      <c r="CX25" s="798"/>
      <c r="CY25" s="798"/>
      <c r="CZ25" s="798"/>
      <c r="DA25" s="799"/>
      <c r="DB25" s="797"/>
      <c r="DC25" s="798"/>
      <c r="DD25" s="798"/>
      <c r="DE25" s="798"/>
      <c r="DF25" s="799"/>
      <c r="DG25" s="797"/>
      <c r="DH25" s="798"/>
      <c r="DI25" s="798"/>
      <c r="DJ25" s="798"/>
      <c r="DK25" s="799"/>
      <c r="DL25" s="797"/>
      <c r="DM25" s="798"/>
      <c r="DN25" s="798"/>
      <c r="DO25" s="798"/>
      <c r="DP25" s="799"/>
      <c r="DQ25" s="797"/>
      <c r="DR25" s="798"/>
      <c r="DS25" s="798"/>
      <c r="DT25" s="798"/>
      <c r="DU25" s="799"/>
      <c r="DV25" s="800"/>
      <c r="DW25" s="801"/>
      <c r="DX25" s="801"/>
      <c r="DY25" s="801"/>
      <c r="DZ25" s="802"/>
      <c r="EA25" s="162"/>
    </row>
    <row r="26" spans="1:131" s="163" customFormat="1" ht="26.25" customHeight="1">
      <c r="A26" s="756" t="s">
        <v>344</v>
      </c>
      <c r="B26" s="757"/>
      <c r="C26" s="757"/>
      <c r="D26" s="757"/>
      <c r="E26" s="757"/>
      <c r="F26" s="757"/>
      <c r="G26" s="757"/>
      <c r="H26" s="757"/>
      <c r="I26" s="757"/>
      <c r="J26" s="757"/>
      <c r="K26" s="757"/>
      <c r="L26" s="757"/>
      <c r="M26" s="757"/>
      <c r="N26" s="757"/>
      <c r="O26" s="757"/>
      <c r="P26" s="758"/>
      <c r="Q26" s="733" t="s">
        <v>370</v>
      </c>
      <c r="R26" s="734"/>
      <c r="S26" s="734"/>
      <c r="T26" s="734"/>
      <c r="U26" s="735"/>
      <c r="V26" s="733" t="s">
        <v>371</v>
      </c>
      <c r="W26" s="734"/>
      <c r="X26" s="734"/>
      <c r="Y26" s="734"/>
      <c r="Z26" s="735"/>
      <c r="AA26" s="733" t="s">
        <v>372</v>
      </c>
      <c r="AB26" s="734"/>
      <c r="AC26" s="734"/>
      <c r="AD26" s="734"/>
      <c r="AE26" s="734"/>
      <c r="AF26" s="828" t="s">
        <v>373</v>
      </c>
      <c r="AG26" s="829"/>
      <c r="AH26" s="829"/>
      <c r="AI26" s="829"/>
      <c r="AJ26" s="830"/>
      <c r="AK26" s="734" t="s">
        <v>374</v>
      </c>
      <c r="AL26" s="734"/>
      <c r="AM26" s="734"/>
      <c r="AN26" s="734"/>
      <c r="AO26" s="735"/>
      <c r="AP26" s="733" t="s">
        <v>375</v>
      </c>
      <c r="AQ26" s="734"/>
      <c r="AR26" s="734"/>
      <c r="AS26" s="734"/>
      <c r="AT26" s="735"/>
      <c r="AU26" s="733" t="s">
        <v>376</v>
      </c>
      <c r="AV26" s="734"/>
      <c r="AW26" s="734"/>
      <c r="AX26" s="734"/>
      <c r="AY26" s="735"/>
      <c r="AZ26" s="733" t="s">
        <v>377</v>
      </c>
      <c r="BA26" s="734"/>
      <c r="BB26" s="734"/>
      <c r="BC26" s="734"/>
      <c r="BD26" s="735"/>
      <c r="BE26" s="733" t="s">
        <v>351</v>
      </c>
      <c r="BF26" s="734"/>
      <c r="BG26" s="734"/>
      <c r="BH26" s="734"/>
      <c r="BI26" s="745"/>
      <c r="BJ26" s="206"/>
      <c r="BK26" s="206"/>
      <c r="BL26" s="206"/>
      <c r="BM26" s="206"/>
      <c r="BN26" s="206"/>
      <c r="BO26" s="179"/>
      <c r="BP26" s="179"/>
      <c r="BQ26" s="176">
        <v>20</v>
      </c>
      <c r="BR26" s="177"/>
      <c r="BS26" s="784"/>
      <c r="BT26" s="785"/>
      <c r="BU26" s="785"/>
      <c r="BV26" s="785"/>
      <c r="BW26" s="785"/>
      <c r="BX26" s="785"/>
      <c r="BY26" s="785"/>
      <c r="BZ26" s="785"/>
      <c r="CA26" s="785"/>
      <c r="CB26" s="785"/>
      <c r="CC26" s="785"/>
      <c r="CD26" s="785"/>
      <c r="CE26" s="785"/>
      <c r="CF26" s="785"/>
      <c r="CG26" s="786"/>
      <c r="CH26" s="797"/>
      <c r="CI26" s="798"/>
      <c r="CJ26" s="798"/>
      <c r="CK26" s="798"/>
      <c r="CL26" s="799"/>
      <c r="CM26" s="797"/>
      <c r="CN26" s="798"/>
      <c r="CO26" s="798"/>
      <c r="CP26" s="798"/>
      <c r="CQ26" s="799"/>
      <c r="CR26" s="797"/>
      <c r="CS26" s="798"/>
      <c r="CT26" s="798"/>
      <c r="CU26" s="798"/>
      <c r="CV26" s="799"/>
      <c r="CW26" s="797"/>
      <c r="CX26" s="798"/>
      <c r="CY26" s="798"/>
      <c r="CZ26" s="798"/>
      <c r="DA26" s="799"/>
      <c r="DB26" s="797"/>
      <c r="DC26" s="798"/>
      <c r="DD26" s="798"/>
      <c r="DE26" s="798"/>
      <c r="DF26" s="799"/>
      <c r="DG26" s="797"/>
      <c r="DH26" s="798"/>
      <c r="DI26" s="798"/>
      <c r="DJ26" s="798"/>
      <c r="DK26" s="799"/>
      <c r="DL26" s="797"/>
      <c r="DM26" s="798"/>
      <c r="DN26" s="798"/>
      <c r="DO26" s="798"/>
      <c r="DP26" s="799"/>
      <c r="DQ26" s="797"/>
      <c r="DR26" s="798"/>
      <c r="DS26" s="798"/>
      <c r="DT26" s="798"/>
      <c r="DU26" s="799"/>
      <c r="DV26" s="800"/>
      <c r="DW26" s="801"/>
      <c r="DX26" s="801"/>
      <c r="DY26" s="801"/>
      <c r="DZ26" s="802"/>
      <c r="EA26" s="162"/>
    </row>
    <row r="27" spans="1:131" s="163" customFormat="1" ht="26.25" customHeight="1" thickBot="1">
      <c r="A27" s="759"/>
      <c r="B27" s="760"/>
      <c r="C27" s="760"/>
      <c r="D27" s="760"/>
      <c r="E27" s="760"/>
      <c r="F27" s="760"/>
      <c r="G27" s="760"/>
      <c r="H27" s="760"/>
      <c r="I27" s="760"/>
      <c r="J27" s="760"/>
      <c r="K27" s="760"/>
      <c r="L27" s="760"/>
      <c r="M27" s="760"/>
      <c r="N27" s="760"/>
      <c r="O27" s="760"/>
      <c r="P27" s="761"/>
      <c r="Q27" s="736"/>
      <c r="R27" s="737"/>
      <c r="S27" s="737"/>
      <c r="T27" s="737"/>
      <c r="U27" s="738"/>
      <c r="V27" s="736"/>
      <c r="W27" s="737"/>
      <c r="X27" s="737"/>
      <c r="Y27" s="737"/>
      <c r="Z27" s="738"/>
      <c r="AA27" s="736"/>
      <c r="AB27" s="737"/>
      <c r="AC27" s="737"/>
      <c r="AD27" s="737"/>
      <c r="AE27" s="737"/>
      <c r="AF27" s="831"/>
      <c r="AG27" s="832"/>
      <c r="AH27" s="832"/>
      <c r="AI27" s="832"/>
      <c r="AJ27" s="833"/>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6"/>
      <c r="BJ27" s="206"/>
      <c r="BK27" s="206"/>
      <c r="BL27" s="206"/>
      <c r="BM27" s="206"/>
      <c r="BN27" s="206"/>
      <c r="BO27" s="179"/>
      <c r="BP27" s="179"/>
      <c r="BQ27" s="176">
        <v>21</v>
      </c>
      <c r="BR27" s="177"/>
      <c r="BS27" s="784"/>
      <c r="BT27" s="785"/>
      <c r="BU27" s="785"/>
      <c r="BV27" s="785"/>
      <c r="BW27" s="785"/>
      <c r="BX27" s="785"/>
      <c r="BY27" s="785"/>
      <c r="BZ27" s="785"/>
      <c r="CA27" s="785"/>
      <c r="CB27" s="785"/>
      <c r="CC27" s="785"/>
      <c r="CD27" s="785"/>
      <c r="CE27" s="785"/>
      <c r="CF27" s="785"/>
      <c r="CG27" s="786"/>
      <c r="CH27" s="797"/>
      <c r="CI27" s="798"/>
      <c r="CJ27" s="798"/>
      <c r="CK27" s="798"/>
      <c r="CL27" s="799"/>
      <c r="CM27" s="797"/>
      <c r="CN27" s="798"/>
      <c r="CO27" s="798"/>
      <c r="CP27" s="798"/>
      <c r="CQ27" s="799"/>
      <c r="CR27" s="797"/>
      <c r="CS27" s="798"/>
      <c r="CT27" s="798"/>
      <c r="CU27" s="798"/>
      <c r="CV27" s="799"/>
      <c r="CW27" s="797"/>
      <c r="CX27" s="798"/>
      <c r="CY27" s="798"/>
      <c r="CZ27" s="798"/>
      <c r="DA27" s="799"/>
      <c r="DB27" s="797"/>
      <c r="DC27" s="798"/>
      <c r="DD27" s="798"/>
      <c r="DE27" s="798"/>
      <c r="DF27" s="799"/>
      <c r="DG27" s="797"/>
      <c r="DH27" s="798"/>
      <c r="DI27" s="798"/>
      <c r="DJ27" s="798"/>
      <c r="DK27" s="799"/>
      <c r="DL27" s="797"/>
      <c r="DM27" s="798"/>
      <c r="DN27" s="798"/>
      <c r="DO27" s="798"/>
      <c r="DP27" s="799"/>
      <c r="DQ27" s="797"/>
      <c r="DR27" s="798"/>
      <c r="DS27" s="798"/>
      <c r="DT27" s="798"/>
      <c r="DU27" s="799"/>
      <c r="DV27" s="800"/>
      <c r="DW27" s="801"/>
      <c r="DX27" s="801"/>
      <c r="DY27" s="801"/>
      <c r="DZ27" s="802"/>
      <c r="EA27" s="162"/>
    </row>
    <row r="28" spans="1:131" s="163" customFormat="1" ht="26.25" customHeight="1" thickTop="1">
      <c r="A28" s="180">
        <v>1</v>
      </c>
      <c r="B28" s="747" t="s">
        <v>378</v>
      </c>
      <c r="C28" s="748"/>
      <c r="D28" s="748"/>
      <c r="E28" s="748"/>
      <c r="F28" s="748"/>
      <c r="G28" s="748"/>
      <c r="H28" s="748"/>
      <c r="I28" s="748"/>
      <c r="J28" s="748"/>
      <c r="K28" s="748"/>
      <c r="L28" s="748"/>
      <c r="M28" s="748"/>
      <c r="N28" s="748"/>
      <c r="O28" s="748"/>
      <c r="P28" s="749"/>
      <c r="Q28" s="838">
        <v>29993</v>
      </c>
      <c r="R28" s="839"/>
      <c r="S28" s="839"/>
      <c r="T28" s="839"/>
      <c r="U28" s="839"/>
      <c r="V28" s="839">
        <v>28750</v>
      </c>
      <c r="W28" s="839"/>
      <c r="X28" s="839"/>
      <c r="Y28" s="839"/>
      <c r="Z28" s="839"/>
      <c r="AA28" s="839">
        <v>1243</v>
      </c>
      <c r="AB28" s="839"/>
      <c r="AC28" s="839"/>
      <c r="AD28" s="839"/>
      <c r="AE28" s="840"/>
      <c r="AF28" s="841">
        <v>1243</v>
      </c>
      <c r="AG28" s="839"/>
      <c r="AH28" s="839"/>
      <c r="AI28" s="839"/>
      <c r="AJ28" s="842"/>
      <c r="AK28" s="843">
        <v>2050</v>
      </c>
      <c r="AL28" s="834"/>
      <c r="AM28" s="834"/>
      <c r="AN28" s="834"/>
      <c r="AO28" s="834"/>
      <c r="AP28" s="834" t="s">
        <v>544</v>
      </c>
      <c r="AQ28" s="834"/>
      <c r="AR28" s="834"/>
      <c r="AS28" s="834"/>
      <c r="AT28" s="834"/>
      <c r="AU28" s="834" t="s">
        <v>544</v>
      </c>
      <c r="AV28" s="834"/>
      <c r="AW28" s="834"/>
      <c r="AX28" s="834"/>
      <c r="AY28" s="834"/>
      <c r="AZ28" s="835" t="s">
        <v>544</v>
      </c>
      <c r="BA28" s="835"/>
      <c r="BB28" s="835"/>
      <c r="BC28" s="835"/>
      <c r="BD28" s="835"/>
      <c r="BE28" s="836"/>
      <c r="BF28" s="836"/>
      <c r="BG28" s="836"/>
      <c r="BH28" s="836"/>
      <c r="BI28" s="837"/>
      <c r="BJ28" s="206"/>
      <c r="BK28" s="206"/>
      <c r="BL28" s="206"/>
      <c r="BM28" s="206"/>
      <c r="BN28" s="206"/>
      <c r="BO28" s="179"/>
      <c r="BP28" s="179"/>
      <c r="BQ28" s="176">
        <v>22</v>
      </c>
      <c r="BR28" s="177"/>
      <c r="BS28" s="784"/>
      <c r="BT28" s="785"/>
      <c r="BU28" s="785"/>
      <c r="BV28" s="785"/>
      <c r="BW28" s="785"/>
      <c r="BX28" s="785"/>
      <c r="BY28" s="785"/>
      <c r="BZ28" s="785"/>
      <c r="CA28" s="785"/>
      <c r="CB28" s="785"/>
      <c r="CC28" s="785"/>
      <c r="CD28" s="785"/>
      <c r="CE28" s="785"/>
      <c r="CF28" s="785"/>
      <c r="CG28" s="786"/>
      <c r="CH28" s="797"/>
      <c r="CI28" s="798"/>
      <c r="CJ28" s="798"/>
      <c r="CK28" s="798"/>
      <c r="CL28" s="799"/>
      <c r="CM28" s="797"/>
      <c r="CN28" s="798"/>
      <c r="CO28" s="798"/>
      <c r="CP28" s="798"/>
      <c r="CQ28" s="799"/>
      <c r="CR28" s="797"/>
      <c r="CS28" s="798"/>
      <c r="CT28" s="798"/>
      <c r="CU28" s="798"/>
      <c r="CV28" s="799"/>
      <c r="CW28" s="797"/>
      <c r="CX28" s="798"/>
      <c r="CY28" s="798"/>
      <c r="CZ28" s="798"/>
      <c r="DA28" s="799"/>
      <c r="DB28" s="797"/>
      <c r="DC28" s="798"/>
      <c r="DD28" s="798"/>
      <c r="DE28" s="798"/>
      <c r="DF28" s="799"/>
      <c r="DG28" s="797"/>
      <c r="DH28" s="798"/>
      <c r="DI28" s="798"/>
      <c r="DJ28" s="798"/>
      <c r="DK28" s="799"/>
      <c r="DL28" s="797"/>
      <c r="DM28" s="798"/>
      <c r="DN28" s="798"/>
      <c r="DO28" s="798"/>
      <c r="DP28" s="799"/>
      <c r="DQ28" s="797"/>
      <c r="DR28" s="798"/>
      <c r="DS28" s="798"/>
      <c r="DT28" s="798"/>
      <c r="DU28" s="799"/>
      <c r="DV28" s="800"/>
      <c r="DW28" s="801"/>
      <c r="DX28" s="801"/>
      <c r="DY28" s="801"/>
      <c r="DZ28" s="802"/>
      <c r="EA28" s="162"/>
    </row>
    <row r="29" spans="1:131" s="163" customFormat="1" ht="26.25" customHeight="1">
      <c r="A29" s="180">
        <v>2</v>
      </c>
      <c r="B29" s="771" t="s">
        <v>379</v>
      </c>
      <c r="C29" s="772"/>
      <c r="D29" s="772"/>
      <c r="E29" s="772"/>
      <c r="F29" s="772"/>
      <c r="G29" s="772"/>
      <c r="H29" s="772"/>
      <c r="I29" s="772"/>
      <c r="J29" s="772"/>
      <c r="K29" s="772"/>
      <c r="L29" s="772"/>
      <c r="M29" s="772"/>
      <c r="N29" s="772"/>
      <c r="O29" s="772"/>
      <c r="P29" s="773"/>
      <c r="Q29" s="774">
        <v>34</v>
      </c>
      <c r="R29" s="775"/>
      <c r="S29" s="775"/>
      <c r="T29" s="775"/>
      <c r="U29" s="775"/>
      <c r="V29" s="775">
        <v>34</v>
      </c>
      <c r="W29" s="775"/>
      <c r="X29" s="775"/>
      <c r="Y29" s="775"/>
      <c r="Z29" s="775"/>
      <c r="AA29" s="775" t="s">
        <v>544</v>
      </c>
      <c r="AB29" s="775"/>
      <c r="AC29" s="775"/>
      <c r="AD29" s="775"/>
      <c r="AE29" s="776"/>
      <c r="AF29" s="777" t="s">
        <v>112</v>
      </c>
      <c r="AG29" s="778"/>
      <c r="AH29" s="778"/>
      <c r="AI29" s="778"/>
      <c r="AJ29" s="779"/>
      <c r="AK29" s="846">
        <v>28</v>
      </c>
      <c r="AL29" s="847"/>
      <c r="AM29" s="847"/>
      <c r="AN29" s="847"/>
      <c r="AO29" s="847"/>
      <c r="AP29" s="847">
        <v>330</v>
      </c>
      <c r="AQ29" s="847"/>
      <c r="AR29" s="847"/>
      <c r="AS29" s="847"/>
      <c r="AT29" s="847"/>
      <c r="AU29" s="847">
        <v>267</v>
      </c>
      <c r="AV29" s="847"/>
      <c r="AW29" s="847"/>
      <c r="AX29" s="847"/>
      <c r="AY29" s="847"/>
      <c r="AZ29" s="848" t="s">
        <v>544</v>
      </c>
      <c r="BA29" s="848"/>
      <c r="BB29" s="848"/>
      <c r="BC29" s="848"/>
      <c r="BD29" s="848"/>
      <c r="BE29" s="844"/>
      <c r="BF29" s="844"/>
      <c r="BG29" s="844"/>
      <c r="BH29" s="844"/>
      <c r="BI29" s="845"/>
      <c r="BJ29" s="206"/>
      <c r="BK29" s="206"/>
      <c r="BL29" s="206"/>
      <c r="BM29" s="206"/>
      <c r="BN29" s="206"/>
      <c r="BO29" s="179"/>
      <c r="BP29" s="179"/>
      <c r="BQ29" s="176">
        <v>23</v>
      </c>
      <c r="BR29" s="177"/>
      <c r="BS29" s="784"/>
      <c r="BT29" s="785"/>
      <c r="BU29" s="785"/>
      <c r="BV29" s="785"/>
      <c r="BW29" s="785"/>
      <c r="BX29" s="785"/>
      <c r="BY29" s="785"/>
      <c r="BZ29" s="785"/>
      <c r="CA29" s="785"/>
      <c r="CB29" s="785"/>
      <c r="CC29" s="785"/>
      <c r="CD29" s="785"/>
      <c r="CE29" s="785"/>
      <c r="CF29" s="785"/>
      <c r="CG29" s="786"/>
      <c r="CH29" s="797"/>
      <c r="CI29" s="798"/>
      <c r="CJ29" s="798"/>
      <c r="CK29" s="798"/>
      <c r="CL29" s="799"/>
      <c r="CM29" s="797"/>
      <c r="CN29" s="798"/>
      <c r="CO29" s="798"/>
      <c r="CP29" s="798"/>
      <c r="CQ29" s="799"/>
      <c r="CR29" s="797"/>
      <c r="CS29" s="798"/>
      <c r="CT29" s="798"/>
      <c r="CU29" s="798"/>
      <c r="CV29" s="799"/>
      <c r="CW29" s="797"/>
      <c r="CX29" s="798"/>
      <c r="CY29" s="798"/>
      <c r="CZ29" s="798"/>
      <c r="DA29" s="799"/>
      <c r="DB29" s="797"/>
      <c r="DC29" s="798"/>
      <c r="DD29" s="798"/>
      <c r="DE29" s="798"/>
      <c r="DF29" s="799"/>
      <c r="DG29" s="797"/>
      <c r="DH29" s="798"/>
      <c r="DI29" s="798"/>
      <c r="DJ29" s="798"/>
      <c r="DK29" s="799"/>
      <c r="DL29" s="797"/>
      <c r="DM29" s="798"/>
      <c r="DN29" s="798"/>
      <c r="DO29" s="798"/>
      <c r="DP29" s="799"/>
      <c r="DQ29" s="797"/>
      <c r="DR29" s="798"/>
      <c r="DS29" s="798"/>
      <c r="DT29" s="798"/>
      <c r="DU29" s="799"/>
      <c r="DV29" s="800"/>
      <c r="DW29" s="801"/>
      <c r="DX29" s="801"/>
      <c r="DY29" s="801"/>
      <c r="DZ29" s="802"/>
      <c r="EA29" s="162"/>
    </row>
    <row r="30" spans="1:131" s="163" customFormat="1" ht="26.25" customHeight="1">
      <c r="A30" s="180">
        <v>3</v>
      </c>
      <c r="B30" s="771" t="s">
        <v>380</v>
      </c>
      <c r="C30" s="772"/>
      <c r="D30" s="772"/>
      <c r="E30" s="772"/>
      <c r="F30" s="772"/>
      <c r="G30" s="772"/>
      <c r="H30" s="772"/>
      <c r="I30" s="772"/>
      <c r="J30" s="772"/>
      <c r="K30" s="772"/>
      <c r="L30" s="772"/>
      <c r="M30" s="772"/>
      <c r="N30" s="772"/>
      <c r="O30" s="772"/>
      <c r="P30" s="773"/>
      <c r="Q30" s="774">
        <v>3572</v>
      </c>
      <c r="R30" s="775"/>
      <c r="S30" s="775"/>
      <c r="T30" s="775"/>
      <c r="U30" s="775"/>
      <c r="V30" s="775">
        <v>3421</v>
      </c>
      <c r="W30" s="775"/>
      <c r="X30" s="775"/>
      <c r="Y30" s="775"/>
      <c r="Z30" s="775"/>
      <c r="AA30" s="775">
        <v>151</v>
      </c>
      <c r="AB30" s="775"/>
      <c r="AC30" s="775"/>
      <c r="AD30" s="775"/>
      <c r="AE30" s="776"/>
      <c r="AF30" s="777">
        <v>151</v>
      </c>
      <c r="AG30" s="778"/>
      <c r="AH30" s="778"/>
      <c r="AI30" s="778"/>
      <c r="AJ30" s="779"/>
      <c r="AK30" s="846">
        <v>759</v>
      </c>
      <c r="AL30" s="847"/>
      <c r="AM30" s="847"/>
      <c r="AN30" s="847"/>
      <c r="AO30" s="847"/>
      <c r="AP30" s="847" t="s">
        <v>544</v>
      </c>
      <c r="AQ30" s="847"/>
      <c r="AR30" s="847"/>
      <c r="AS30" s="847"/>
      <c r="AT30" s="847"/>
      <c r="AU30" s="847" t="s">
        <v>544</v>
      </c>
      <c r="AV30" s="847"/>
      <c r="AW30" s="847"/>
      <c r="AX30" s="847"/>
      <c r="AY30" s="847"/>
      <c r="AZ30" s="848" t="s">
        <v>544</v>
      </c>
      <c r="BA30" s="848"/>
      <c r="BB30" s="848"/>
      <c r="BC30" s="848"/>
      <c r="BD30" s="848"/>
      <c r="BE30" s="844"/>
      <c r="BF30" s="844"/>
      <c r="BG30" s="844"/>
      <c r="BH30" s="844"/>
      <c r="BI30" s="845"/>
      <c r="BJ30" s="206"/>
      <c r="BK30" s="206"/>
      <c r="BL30" s="206"/>
      <c r="BM30" s="206"/>
      <c r="BN30" s="206"/>
      <c r="BO30" s="179"/>
      <c r="BP30" s="179"/>
      <c r="BQ30" s="176">
        <v>24</v>
      </c>
      <c r="BR30" s="177"/>
      <c r="BS30" s="784"/>
      <c r="BT30" s="785"/>
      <c r="BU30" s="785"/>
      <c r="BV30" s="785"/>
      <c r="BW30" s="785"/>
      <c r="BX30" s="785"/>
      <c r="BY30" s="785"/>
      <c r="BZ30" s="785"/>
      <c r="CA30" s="785"/>
      <c r="CB30" s="785"/>
      <c r="CC30" s="785"/>
      <c r="CD30" s="785"/>
      <c r="CE30" s="785"/>
      <c r="CF30" s="785"/>
      <c r="CG30" s="786"/>
      <c r="CH30" s="797"/>
      <c r="CI30" s="798"/>
      <c r="CJ30" s="798"/>
      <c r="CK30" s="798"/>
      <c r="CL30" s="799"/>
      <c r="CM30" s="797"/>
      <c r="CN30" s="798"/>
      <c r="CO30" s="798"/>
      <c r="CP30" s="798"/>
      <c r="CQ30" s="799"/>
      <c r="CR30" s="797"/>
      <c r="CS30" s="798"/>
      <c r="CT30" s="798"/>
      <c r="CU30" s="798"/>
      <c r="CV30" s="799"/>
      <c r="CW30" s="797"/>
      <c r="CX30" s="798"/>
      <c r="CY30" s="798"/>
      <c r="CZ30" s="798"/>
      <c r="DA30" s="799"/>
      <c r="DB30" s="797"/>
      <c r="DC30" s="798"/>
      <c r="DD30" s="798"/>
      <c r="DE30" s="798"/>
      <c r="DF30" s="799"/>
      <c r="DG30" s="797"/>
      <c r="DH30" s="798"/>
      <c r="DI30" s="798"/>
      <c r="DJ30" s="798"/>
      <c r="DK30" s="799"/>
      <c r="DL30" s="797"/>
      <c r="DM30" s="798"/>
      <c r="DN30" s="798"/>
      <c r="DO30" s="798"/>
      <c r="DP30" s="799"/>
      <c r="DQ30" s="797"/>
      <c r="DR30" s="798"/>
      <c r="DS30" s="798"/>
      <c r="DT30" s="798"/>
      <c r="DU30" s="799"/>
      <c r="DV30" s="800"/>
      <c r="DW30" s="801"/>
      <c r="DX30" s="801"/>
      <c r="DY30" s="801"/>
      <c r="DZ30" s="802"/>
      <c r="EA30" s="162"/>
    </row>
    <row r="31" spans="1:131" s="163" customFormat="1" ht="26.25" customHeight="1">
      <c r="A31" s="180">
        <v>4</v>
      </c>
      <c r="B31" s="771" t="s">
        <v>381</v>
      </c>
      <c r="C31" s="772"/>
      <c r="D31" s="772"/>
      <c r="E31" s="772"/>
      <c r="F31" s="772"/>
      <c r="G31" s="772"/>
      <c r="H31" s="772"/>
      <c r="I31" s="772"/>
      <c r="J31" s="772"/>
      <c r="K31" s="772"/>
      <c r="L31" s="772"/>
      <c r="M31" s="772"/>
      <c r="N31" s="772"/>
      <c r="O31" s="772"/>
      <c r="P31" s="773"/>
      <c r="Q31" s="774">
        <v>22371</v>
      </c>
      <c r="R31" s="775"/>
      <c r="S31" s="775"/>
      <c r="T31" s="775"/>
      <c r="U31" s="775"/>
      <c r="V31" s="775">
        <v>21735</v>
      </c>
      <c r="W31" s="775"/>
      <c r="X31" s="775"/>
      <c r="Y31" s="775"/>
      <c r="Z31" s="775"/>
      <c r="AA31" s="775">
        <v>636</v>
      </c>
      <c r="AB31" s="775"/>
      <c r="AC31" s="775"/>
      <c r="AD31" s="775"/>
      <c r="AE31" s="776"/>
      <c r="AF31" s="777">
        <v>636</v>
      </c>
      <c r="AG31" s="778"/>
      <c r="AH31" s="778"/>
      <c r="AI31" s="778"/>
      <c r="AJ31" s="779"/>
      <c r="AK31" s="846">
        <v>3123</v>
      </c>
      <c r="AL31" s="847"/>
      <c r="AM31" s="847"/>
      <c r="AN31" s="847"/>
      <c r="AO31" s="847"/>
      <c r="AP31" s="847" t="s">
        <v>544</v>
      </c>
      <c r="AQ31" s="847"/>
      <c r="AR31" s="847"/>
      <c r="AS31" s="847"/>
      <c r="AT31" s="847"/>
      <c r="AU31" s="847" t="s">
        <v>544</v>
      </c>
      <c r="AV31" s="847"/>
      <c r="AW31" s="847"/>
      <c r="AX31" s="847"/>
      <c r="AY31" s="847"/>
      <c r="AZ31" s="848" t="s">
        <v>544</v>
      </c>
      <c r="BA31" s="848"/>
      <c r="BB31" s="848"/>
      <c r="BC31" s="848"/>
      <c r="BD31" s="848"/>
      <c r="BE31" s="844"/>
      <c r="BF31" s="844"/>
      <c r="BG31" s="844"/>
      <c r="BH31" s="844"/>
      <c r="BI31" s="845"/>
      <c r="BJ31" s="206"/>
      <c r="BK31" s="206"/>
      <c r="BL31" s="206"/>
      <c r="BM31" s="206"/>
      <c r="BN31" s="206"/>
      <c r="BO31" s="179"/>
      <c r="BP31" s="179"/>
      <c r="BQ31" s="176">
        <v>25</v>
      </c>
      <c r="BR31" s="177"/>
      <c r="BS31" s="784"/>
      <c r="BT31" s="785"/>
      <c r="BU31" s="785"/>
      <c r="BV31" s="785"/>
      <c r="BW31" s="785"/>
      <c r="BX31" s="785"/>
      <c r="BY31" s="785"/>
      <c r="BZ31" s="785"/>
      <c r="CA31" s="785"/>
      <c r="CB31" s="785"/>
      <c r="CC31" s="785"/>
      <c r="CD31" s="785"/>
      <c r="CE31" s="785"/>
      <c r="CF31" s="785"/>
      <c r="CG31" s="786"/>
      <c r="CH31" s="797"/>
      <c r="CI31" s="798"/>
      <c r="CJ31" s="798"/>
      <c r="CK31" s="798"/>
      <c r="CL31" s="799"/>
      <c r="CM31" s="797"/>
      <c r="CN31" s="798"/>
      <c r="CO31" s="798"/>
      <c r="CP31" s="798"/>
      <c r="CQ31" s="799"/>
      <c r="CR31" s="797"/>
      <c r="CS31" s="798"/>
      <c r="CT31" s="798"/>
      <c r="CU31" s="798"/>
      <c r="CV31" s="799"/>
      <c r="CW31" s="797"/>
      <c r="CX31" s="798"/>
      <c r="CY31" s="798"/>
      <c r="CZ31" s="798"/>
      <c r="DA31" s="799"/>
      <c r="DB31" s="797"/>
      <c r="DC31" s="798"/>
      <c r="DD31" s="798"/>
      <c r="DE31" s="798"/>
      <c r="DF31" s="799"/>
      <c r="DG31" s="797"/>
      <c r="DH31" s="798"/>
      <c r="DI31" s="798"/>
      <c r="DJ31" s="798"/>
      <c r="DK31" s="799"/>
      <c r="DL31" s="797"/>
      <c r="DM31" s="798"/>
      <c r="DN31" s="798"/>
      <c r="DO31" s="798"/>
      <c r="DP31" s="799"/>
      <c r="DQ31" s="797"/>
      <c r="DR31" s="798"/>
      <c r="DS31" s="798"/>
      <c r="DT31" s="798"/>
      <c r="DU31" s="799"/>
      <c r="DV31" s="800"/>
      <c r="DW31" s="801"/>
      <c r="DX31" s="801"/>
      <c r="DY31" s="801"/>
      <c r="DZ31" s="802"/>
      <c r="EA31" s="162"/>
    </row>
    <row r="32" spans="1:131" s="163" customFormat="1" ht="26.25" customHeight="1">
      <c r="A32" s="180">
        <v>5</v>
      </c>
      <c r="B32" s="771" t="s">
        <v>382</v>
      </c>
      <c r="C32" s="772"/>
      <c r="D32" s="772"/>
      <c r="E32" s="772"/>
      <c r="F32" s="772"/>
      <c r="G32" s="772"/>
      <c r="H32" s="772"/>
      <c r="I32" s="772"/>
      <c r="J32" s="772"/>
      <c r="K32" s="772"/>
      <c r="L32" s="772"/>
      <c r="M32" s="772"/>
      <c r="N32" s="772"/>
      <c r="O32" s="772"/>
      <c r="P32" s="773"/>
      <c r="Q32" s="774">
        <v>52</v>
      </c>
      <c r="R32" s="775"/>
      <c r="S32" s="775"/>
      <c r="T32" s="775"/>
      <c r="U32" s="775"/>
      <c r="V32" s="775">
        <v>52</v>
      </c>
      <c r="W32" s="775"/>
      <c r="X32" s="775"/>
      <c r="Y32" s="775"/>
      <c r="Z32" s="775"/>
      <c r="AA32" s="775" t="s">
        <v>544</v>
      </c>
      <c r="AB32" s="775"/>
      <c r="AC32" s="775"/>
      <c r="AD32" s="775"/>
      <c r="AE32" s="776"/>
      <c r="AF32" s="777" t="s">
        <v>112</v>
      </c>
      <c r="AG32" s="778"/>
      <c r="AH32" s="778"/>
      <c r="AI32" s="778"/>
      <c r="AJ32" s="779"/>
      <c r="AK32" s="846">
        <v>38</v>
      </c>
      <c r="AL32" s="847"/>
      <c r="AM32" s="847"/>
      <c r="AN32" s="847"/>
      <c r="AO32" s="847"/>
      <c r="AP32" s="847">
        <v>483</v>
      </c>
      <c r="AQ32" s="847"/>
      <c r="AR32" s="847"/>
      <c r="AS32" s="847"/>
      <c r="AT32" s="847"/>
      <c r="AU32" s="847">
        <v>358</v>
      </c>
      <c r="AV32" s="847"/>
      <c r="AW32" s="847"/>
      <c r="AX32" s="847"/>
      <c r="AY32" s="847"/>
      <c r="AZ32" s="848" t="s">
        <v>544</v>
      </c>
      <c r="BA32" s="848"/>
      <c r="BB32" s="848"/>
      <c r="BC32" s="848"/>
      <c r="BD32" s="848"/>
      <c r="BE32" s="844"/>
      <c r="BF32" s="844"/>
      <c r="BG32" s="844"/>
      <c r="BH32" s="844"/>
      <c r="BI32" s="845"/>
      <c r="BJ32" s="206"/>
      <c r="BK32" s="206"/>
      <c r="BL32" s="206"/>
      <c r="BM32" s="206"/>
      <c r="BN32" s="206"/>
      <c r="BO32" s="179"/>
      <c r="BP32" s="179"/>
      <c r="BQ32" s="176">
        <v>26</v>
      </c>
      <c r="BR32" s="177"/>
      <c r="BS32" s="784"/>
      <c r="BT32" s="785"/>
      <c r="BU32" s="785"/>
      <c r="BV32" s="785"/>
      <c r="BW32" s="785"/>
      <c r="BX32" s="785"/>
      <c r="BY32" s="785"/>
      <c r="BZ32" s="785"/>
      <c r="CA32" s="785"/>
      <c r="CB32" s="785"/>
      <c r="CC32" s="785"/>
      <c r="CD32" s="785"/>
      <c r="CE32" s="785"/>
      <c r="CF32" s="785"/>
      <c r="CG32" s="786"/>
      <c r="CH32" s="797"/>
      <c r="CI32" s="798"/>
      <c r="CJ32" s="798"/>
      <c r="CK32" s="798"/>
      <c r="CL32" s="799"/>
      <c r="CM32" s="797"/>
      <c r="CN32" s="798"/>
      <c r="CO32" s="798"/>
      <c r="CP32" s="798"/>
      <c r="CQ32" s="799"/>
      <c r="CR32" s="797"/>
      <c r="CS32" s="798"/>
      <c r="CT32" s="798"/>
      <c r="CU32" s="798"/>
      <c r="CV32" s="799"/>
      <c r="CW32" s="797"/>
      <c r="CX32" s="798"/>
      <c r="CY32" s="798"/>
      <c r="CZ32" s="798"/>
      <c r="DA32" s="799"/>
      <c r="DB32" s="797"/>
      <c r="DC32" s="798"/>
      <c r="DD32" s="798"/>
      <c r="DE32" s="798"/>
      <c r="DF32" s="799"/>
      <c r="DG32" s="797"/>
      <c r="DH32" s="798"/>
      <c r="DI32" s="798"/>
      <c r="DJ32" s="798"/>
      <c r="DK32" s="799"/>
      <c r="DL32" s="797"/>
      <c r="DM32" s="798"/>
      <c r="DN32" s="798"/>
      <c r="DO32" s="798"/>
      <c r="DP32" s="799"/>
      <c r="DQ32" s="797"/>
      <c r="DR32" s="798"/>
      <c r="DS32" s="798"/>
      <c r="DT32" s="798"/>
      <c r="DU32" s="799"/>
      <c r="DV32" s="800"/>
      <c r="DW32" s="801"/>
      <c r="DX32" s="801"/>
      <c r="DY32" s="801"/>
      <c r="DZ32" s="802"/>
      <c r="EA32" s="162"/>
    </row>
    <row r="33" spans="1:131" s="163" customFormat="1" ht="26.25" customHeight="1">
      <c r="A33" s="180">
        <v>6</v>
      </c>
      <c r="B33" s="771" t="s">
        <v>383</v>
      </c>
      <c r="C33" s="772"/>
      <c r="D33" s="772"/>
      <c r="E33" s="772"/>
      <c r="F33" s="772"/>
      <c r="G33" s="772"/>
      <c r="H33" s="772"/>
      <c r="I33" s="772"/>
      <c r="J33" s="772"/>
      <c r="K33" s="772"/>
      <c r="L33" s="772"/>
      <c r="M33" s="772"/>
      <c r="N33" s="772"/>
      <c r="O33" s="772"/>
      <c r="P33" s="773"/>
      <c r="Q33" s="774">
        <v>249</v>
      </c>
      <c r="R33" s="775"/>
      <c r="S33" s="775"/>
      <c r="T33" s="775"/>
      <c r="U33" s="775"/>
      <c r="V33" s="775">
        <v>249</v>
      </c>
      <c r="W33" s="775"/>
      <c r="X33" s="775"/>
      <c r="Y33" s="775"/>
      <c r="Z33" s="775"/>
      <c r="AA33" s="775" t="s">
        <v>544</v>
      </c>
      <c r="AB33" s="775"/>
      <c r="AC33" s="775"/>
      <c r="AD33" s="775"/>
      <c r="AE33" s="776"/>
      <c r="AF33" s="777" t="s">
        <v>112</v>
      </c>
      <c r="AG33" s="778"/>
      <c r="AH33" s="778"/>
      <c r="AI33" s="778"/>
      <c r="AJ33" s="779"/>
      <c r="AK33" s="846">
        <v>48</v>
      </c>
      <c r="AL33" s="847"/>
      <c r="AM33" s="847"/>
      <c r="AN33" s="847"/>
      <c r="AO33" s="847"/>
      <c r="AP33" s="847">
        <v>129</v>
      </c>
      <c r="AQ33" s="847"/>
      <c r="AR33" s="847"/>
      <c r="AS33" s="847"/>
      <c r="AT33" s="847"/>
      <c r="AU33" s="847">
        <v>37</v>
      </c>
      <c r="AV33" s="847"/>
      <c r="AW33" s="847"/>
      <c r="AX33" s="847"/>
      <c r="AY33" s="847"/>
      <c r="AZ33" s="848" t="s">
        <v>544</v>
      </c>
      <c r="BA33" s="848"/>
      <c r="BB33" s="848"/>
      <c r="BC33" s="848"/>
      <c r="BD33" s="848"/>
      <c r="BE33" s="844"/>
      <c r="BF33" s="844"/>
      <c r="BG33" s="844"/>
      <c r="BH33" s="844"/>
      <c r="BI33" s="845"/>
      <c r="BJ33" s="206"/>
      <c r="BK33" s="206"/>
      <c r="BL33" s="206"/>
      <c r="BM33" s="206"/>
      <c r="BN33" s="206"/>
      <c r="BO33" s="179"/>
      <c r="BP33" s="179"/>
      <c r="BQ33" s="176">
        <v>27</v>
      </c>
      <c r="BR33" s="177"/>
      <c r="BS33" s="784"/>
      <c r="BT33" s="785"/>
      <c r="BU33" s="785"/>
      <c r="BV33" s="785"/>
      <c r="BW33" s="785"/>
      <c r="BX33" s="785"/>
      <c r="BY33" s="785"/>
      <c r="BZ33" s="785"/>
      <c r="CA33" s="785"/>
      <c r="CB33" s="785"/>
      <c r="CC33" s="785"/>
      <c r="CD33" s="785"/>
      <c r="CE33" s="785"/>
      <c r="CF33" s="785"/>
      <c r="CG33" s="786"/>
      <c r="CH33" s="797"/>
      <c r="CI33" s="798"/>
      <c r="CJ33" s="798"/>
      <c r="CK33" s="798"/>
      <c r="CL33" s="799"/>
      <c r="CM33" s="797"/>
      <c r="CN33" s="798"/>
      <c r="CO33" s="798"/>
      <c r="CP33" s="798"/>
      <c r="CQ33" s="799"/>
      <c r="CR33" s="797"/>
      <c r="CS33" s="798"/>
      <c r="CT33" s="798"/>
      <c r="CU33" s="798"/>
      <c r="CV33" s="799"/>
      <c r="CW33" s="797"/>
      <c r="CX33" s="798"/>
      <c r="CY33" s="798"/>
      <c r="CZ33" s="798"/>
      <c r="DA33" s="799"/>
      <c r="DB33" s="797"/>
      <c r="DC33" s="798"/>
      <c r="DD33" s="798"/>
      <c r="DE33" s="798"/>
      <c r="DF33" s="799"/>
      <c r="DG33" s="797"/>
      <c r="DH33" s="798"/>
      <c r="DI33" s="798"/>
      <c r="DJ33" s="798"/>
      <c r="DK33" s="799"/>
      <c r="DL33" s="797"/>
      <c r="DM33" s="798"/>
      <c r="DN33" s="798"/>
      <c r="DO33" s="798"/>
      <c r="DP33" s="799"/>
      <c r="DQ33" s="797"/>
      <c r="DR33" s="798"/>
      <c r="DS33" s="798"/>
      <c r="DT33" s="798"/>
      <c r="DU33" s="799"/>
      <c r="DV33" s="800"/>
      <c r="DW33" s="801"/>
      <c r="DX33" s="801"/>
      <c r="DY33" s="801"/>
      <c r="DZ33" s="802"/>
      <c r="EA33" s="162"/>
    </row>
    <row r="34" spans="1:131" s="163" customFormat="1" ht="26.25" customHeight="1">
      <c r="A34" s="180">
        <v>7</v>
      </c>
      <c r="B34" s="771" t="s">
        <v>384</v>
      </c>
      <c r="C34" s="772"/>
      <c r="D34" s="772"/>
      <c r="E34" s="772"/>
      <c r="F34" s="772"/>
      <c r="G34" s="772"/>
      <c r="H34" s="772"/>
      <c r="I34" s="772"/>
      <c r="J34" s="772"/>
      <c r="K34" s="772"/>
      <c r="L34" s="772"/>
      <c r="M34" s="772"/>
      <c r="N34" s="772"/>
      <c r="O34" s="772"/>
      <c r="P34" s="773"/>
      <c r="Q34" s="774">
        <v>680</v>
      </c>
      <c r="R34" s="775"/>
      <c r="S34" s="775"/>
      <c r="T34" s="775"/>
      <c r="U34" s="775"/>
      <c r="V34" s="775">
        <v>718</v>
      </c>
      <c r="W34" s="775"/>
      <c r="X34" s="775"/>
      <c r="Y34" s="775"/>
      <c r="Z34" s="775"/>
      <c r="AA34" s="775">
        <v>-39</v>
      </c>
      <c r="AB34" s="775"/>
      <c r="AC34" s="775"/>
      <c r="AD34" s="775"/>
      <c r="AE34" s="776"/>
      <c r="AF34" s="777">
        <v>200</v>
      </c>
      <c r="AG34" s="778"/>
      <c r="AH34" s="778"/>
      <c r="AI34" s="778"/>
      <c r="AJ34" s="779"/>
      <c r="AK34" s="846">
        <v>225</v>
      </c>
      <c r="AL34" s="847"/>
      <c r="AM34" s="847"/>
      <c r="AN34" s="847"/>
      <c r="AO34" s="847"/>
      <c r="AP34" s="847">
        <v>164</v>
      </c>
      <c r="AQ34" s="847"/>
      <c r="AR34" s="847"/>
      <c r="AS34" s="847"/>
      <c r="AT34" s="847"/>
      <c r="AU34" s="847">
        <v>104</v>
      </c>
      <c r="AV34" s="847"/>
      <c r="AW34" s="847"/>
      <c r="AX34" s="847"/>
      <c r="AY34" s="847"/>
      <c r="AZ34" s="848" t="s">
        <v>544</v>
      </c>
      <c r="BA34" s="848"/>
      <c r="BB34" s="848"/>
      <c r="BC34" s="848"/>
      <c r="BD34" s="848"/>
      <c r="BE34" s="844" t="s">
        <v>385</v>
      </c>
      <c r="BF34" s="844"/>
      <c r="BG34" s="844"/>
      <c r="BH34" s="844"/>
      <c r="BI34" s="845"/>
      <c r="BJ34" s="206"/>
      <c r="BK34" s="206"/>
      <c r="BL34" s="206"/>
      <c r="BM34" s="206"/>
      <c r="BN34" s="206"/>
      <c r="BO34" s="179"/>
      <c r="BP34" s="179"/>
      <c r="BQ34" s="176">
        <v>28</v>
      </c>
      <c r="BR34" s="177"/>
      <c r="BS34" s="784"/>
      <c r="BT34" s="785"/>
      <c r="BU34" s="785"/>
      <c r="BV34" s="785"/>
      <c r="BW34" s="785"/>
      <c r="BX34" s="785"/>
      <c r="BY34" s="785"/>
      <c r="BZ34" s="785"/>
      <c r="CA34" s="785"/>
      <c r="CB34" s="785"/>
      <c r="CC34" s="785"/>
      <c r="CD34" s="785"/>
      <c r="CE34" s="785"/>
      <c r="CF34" s="785"/>
      <c r="CG34" s="786"/>
      <c r="CH34" s="797"/>
      <c r="CI34" s="798"/>
      <c r="CJ34" s="798"/>
      <c r="CK34" s="798"/>
      <c r="CL34" s="799"/>
      <c r="CM34" s="797"/>
      <c r="CN34" s="798"/>
      <c r="CO34" s="798"/>
      <c r="CP34" s="798"/>
      <c r="CQ34" s="799"/>
      <c r="CR34" s="797"/>
      <c r="CS34" s="798"/>
      <c r="CT34" s="798"/>
      <c r="CU34" s="798"/>
      <c r="CV34" s="799"/>
      <c r="CW34" s="797"/>
      <c r="CX34" s="798"/>
      <c r="CY34" s="798"/>
      <c r="CZ34" s="798"/>
      <c r="DA34" s="799"/>
      <c r="DB34" s="797"/>
      <c r="DC34" s="798"/>
      <c r="DD34" s="798"/>
      <c r="DE34" s="798"/>
      <c r="DF34" s="799"/>
      <c r="DG34" s="797"/>
      <c r="DH34" s="798"/>
      <c r="DI34" s="798"/>
      <c r="DJ34" s="798"/>
      <c r="DK34" s="799"/>
      <c r="DL34" s="797"/>
      <c r="DM34" s="798"/>
      <c r="DN34" s="798"/>
      <c r="DO34" s="798"/>
      <c r="DP34" s="799"/>
      <c r="DQ34" s="797"/>
      <c r="DR34" s="798"/>
      <c r="DS34" s="798"/>
      <c r="DT34" s="798"/>
      <c r="DU34" s="799"/>
      <c r="DV34" s="800"/>
      <c r="DW34" s="801"/>
      <c r="DX34" s="801"/>
      <c r="DY34" s="801"/>
      <c r="DZ34" s="802"/>
      <c r="EA34" s="162"/>
    </row>
    <row r="35" spans="1:131" s="163" customFormat="1" ht="26.25" customHeight="1">
      <c r="A35" s="180">
        <v>8</v>
      </c>
      <c r="B35" s="771" t="s">
        <v>386</v>
      </c>
      <c r="C35" s="772"/>
      <c r="D35" s="772"/>
      <c r="E35" s="772"/>
      <c r="F35" s="772"/>
      <c r="G35" s="772"/>
      <c r="H35" s="772"/>
      <c r="I35" s="772"/>
      <c r="J35" s="772"/>
      <c r="K35" s="772"/>
      <c r="L35" s="772"/>
      <c r="M35" s="772"/>
      <c r="N35" s="772"/>
      <c r="O35" s="772"/>
      <c r="P35" s="773"/>
      <c r="Q35" s="774">
        <v>5819</v>
      </c>
      <c r="R35" s="775"/>
      <c r="S35" s="775"/>
      <c r="T35" s="775"/>
      <c r="U35" s="775"/>
      <c r="V35" s="775">
        <v>5482</v>
      </c>
      <c r="W35" s="775"/>
      <c r="X35" s="775"/>
      <c r="Y35" s="775"/>
      <c r="Z35" s="775"/>
      <c r="AA35" s="775">
        <v>337</v>
      </c>
      <c r="AB35" s="775"/>
      <c r="AC35" s="775"/>
      <c r="AD35" s="775"/>
      <c r="AE35" s="776"/>
      <c r="AF35" s="777">
        <v>1952</v>
      </c>
      <c r="AG35" s="778"/>
      <c r="AH35" s="778"/>
      <c r="AI35" s="778"/>
      <c r="AJ35" s="779"/>
      <c r="AK35" s="846">
        <v>210</v>
      </c>
      <c r="AL35" s="847"/>
      <c r="AM35" s="847"/>
      <c r="AN35" s="847"/>
      <c r="AO35" s="847"/>
      <c r="AP35" s="847">
        <v>18972</v>
      </c>
      <c r="AQ35" s="847"/>
      <c r="AR35" s="847"/>
      <c r="AS35" s="847"/>
      <c r="AT35" s="847"/>
      <c r="AU35" s="847">
        <v>1309</v>
      </c>
      <c r="AV35" s="847"/>
      <c r="AW35" s="847"/>
      <c r="AX35" s="847"/>
      <c r="AY35" s="847"/>
      <c r="AZ35" s="848" t="s">
        <v>544</v>
      </c>
      <c r="BA35" s="848"/>
      <c r="BB35" s="848"/>
      <c r="BC35" s="848"/>
      <c r="BD35" s="848"/>
      <c r="BE35" s="844" t="s">
        <v>385</v>
      </c>
      <c r="BF35" s="844"/>
      <c r="BG35" s="844"/>
      <c r="BH35" s="844"/>
      <c r="BI35" s="845"/>
      <c r="BJ35" s="206"/>
      <c r="BK35" s="206"/>
      <c r="BL35" s="206"/>
      <c r="BM35" s="206"/>
      <c r="BN35" s="206"/>
      <c r="BO35" s="179"/>
      <c r="BP35" s="179"/>
      <c r="BQ35" s="176">
        <v>29</v>
      </c>
      <c r="BR35" s="177"/>
      <c r="BS35" s="784"/>
      <c r="BT35" s="785"/>
      <c r="BU35" s="785"/>
      <c r="BV35" s="785"/>
      <c r="BW35" s="785"/>
      <c r="BX35" s="785"/>
      <c r="BY35" s="785"/>
      <c r="BZ35" s="785"/>
      <c r="CA35" s="785"/>
      <c r="CB35" s="785"/>
      <c r="CC35" s="785"/>
      <c r="CD35" s="785"/>
      <c r="CE35" s="785"/>
      <c r="CF35" s="785"/>
      <c r="CG35" s="786"/>
      <c r="CH35" s="797"/>
      <c r="CI35" s="798"/>
      <c r="CJ35" s="798"/>
      <c r="CK35" s="798"/>
      <c r="CL35" s="799"/>
      <c r="CM35" s="797"/>
      <c r="CN35" s="798"/>
      <c r="CO35" s="798"/>
      <c r="CP35" s="798"/>
      <c r="CQ35" s="799"/>
      <c r="CR35" s="797"/>
      <c r="CS35" s="798"/>
      <c r="CT35" s="798"/>
      <c r="CU35" s="798"/>
      <c r="CV35" s="799"/>
      <c r="CW35" s="797"/>
      <c r="CX35" s="798"/>
      <c r="CY35" s="798"/>
      <c r="CZ35" s="798"/>
      <c r="DA35" s="799"/>
      <c r="DB35" s="797"/>
      <c r="DC35" s="798"/>
      <c r="DD35" s="798"/>
      <c r="DE35" s="798"/>
      <c r="DF35" s="799"/>
      <c r="DG35" s="797"/>
      <c r="DH35" s="798"/>
      <c r="DI35" s="798"/>
      <c r="DJ35" s="798"/>
      <c r="DK35" s="799"/>
      <c r="DL35" s="797"/>
      <c r="DM35" s="798"/>
      <c r="DN35" s="798"/>
      <c r="DO35" s="798"/>
      <c r="DP35" s="799"/>
      <c r="DQ35" s="797"/>
      <c r="DR35" s="798"/>
      <c r="DS35" s="798"/>
      <c r="DT35" s="798"/>
      <c r="DU35" s="799"/>
      <c r="DV35" s="800"/>
      <c r="DW35" s="801"/>
      <c r="DX35" s="801"/>
      <c r="DY35" s="801"/>
      <c r="DZ35" s="802"/>
      <c r="EA35" s="162"/>
    </row>
    <row r="36" spans="1:131" s="163" customFormat="1" ht="26.25" customHeight="1">
      <c r="A36" s="180">
        <v>9</v>
      </c>
      <c r="B36" s="771" t="s">
        <v>387</v>
      </c>
      <c r="C36" s="772"/>
      <c r="D36" s="772"/>
      <c r="E36" s="772"/>
      <c r="F36" s="772"/>
      <c r="G36" s="772"/>
      <c r="H36" s="772"/>
      <c r="I36" s="772"/>
      <c r="J36" s="772"/>
      <c r="K36" s="772"/>
      <c r="L36" s="772"/>
      <c r="M36" s="772"/>
      <c r="N36" s="772"/>
      <c r="O36" s="772"/>
      <c r="P36" s="773"/>
      <c r="Q36" s="774">
        <v>589</v>
      </c>
      <c r="R36" s="775"/>
      <c r="S36" s="775"/>
      <c r="T36" s="775"/>
      <c r="U36" s="775"/>
      <c r="V36" s="775">
        <v>508</v>
      </c>
      <c r="W36" s="775"/>
      <c r="X36" s="775"/>
      <c r="Y36" s="775"/>
      <c r="Z36" s="775"/>
      <c r="AA36" s="775">
        <v>81</v>
      </c>
      <c r="AB36" s="775"/>
      <c r="AC36" s="775"/>
      <c r="AD36" s="775"/>
      <c r="AE36" s="776"/>
      <c r="AF36" s="777">
        <v>696</v>
      </c>
      <c r="AG36" s="778"/>
      <c r="AH36" s="778"/>
      <c r="AI36" s="778"/>
      <c r="AJ36" s="779"/>
      <c r="AK36" s="846">
        <v>4</v>
      </c>
      <c r="AL36" s="847"/>
      <c r="AM36" s="847"/>
      <c r="AN36" s="847"/>
      <c r="AO36" s="847"/>
      <c r="AP36" s="847">
        <v>1223</v>
      </c>
      <c r="AQ36" s="847"/>
      <c r="AR36" s="847"/>
      <c r="AS36" s="847"/>
      <c r="AT36" s="847"/>
      <c r="AU36" s="847">
        <v>5</v>
      </c>
      <c r="AV36" s="847"/>
      <c r="AW36" s="847"/>
      <c r="AX36" s="847"/>
      <c r="AY36" s="847"/>
      <c r="AZ36" s="848" t="s">
        <v>544</v>
      </c>
      <c r="BA36" s="848"/>
      <c r="BB36" s="848"/>
      <c r="BC36" s="848"/>
      <c r="BD36" s="848"/>
      <c r="BE36" s="844" t="s">
        <v>385</v>
      </c>
      <c r="BF36" s="844"/>
      <c r="BG36" s="844"/>
      <c r="BH36" s="844"/>
      <c r="BI36" s="845"/>
      <c r="BJ36" s="206"/>
      <c r="BK36" s="206"/>
      <c r="BL36" s="206"/>
      <c r="BM36" s="206"/>
      <c r="BN36" s="206"/>
      <c r="BO36" s="179"/>
      <c r="BP36" s="179"/>
      <c r="BQ36" s="176">
        <v>30</v>
      </c>
      <c r="BR36" s="177"/>
      <c r="BS36" s="784"/>
      <c r="BT36" s="785"/>
      <c r="BU36" s="785"/>
      <c r="BV36" s="785"/>
      <c r="BW36" s="785"/>
      <c r="BX36" s="785"/>
      <c r="BY36" s="785"/>
      <c r="BZ36" s="785"/>
      <c r="CA36" s="785"/>
      <c r="CB36" s="785"/>
      <c r="CC36" s="785"/>
      <c r="CD36" s="785"/>
      <c r="CE36" s="785"/>
      <c r="CF36" s="785"/>
      <c r="CG36" s="786"/>
      <c r="CH36" s="797"/>
      <c r="CI36" s="798"/>
      <c r="CJ36" s="798"/>
      <c r="CK36" s="798"/>
      <c r="CL36" s="799"/>
      <c r="CM36" s="797"/>
      <c r="CN36" s="798"/>
      <c r="CO36" s="798"/>
      <c r="CP36" s="798"/>
      <c r="CQ36" s="799"/>
      <c r="CR36" s="797"/>
      <c r="CS36" s="798"/>
      <c r="CT36" s="798"/>
      <c r="CU36" s="798"/>
      <c r="CV36" s="799"/>
      <c r="CW36" s="797"/>
      <c r="CX36" s="798"/>
      <c r="CY36" s="798"/>
      <c r="CZ36" s="798"/>
      <c r="DA36" s="799"/>
      <c r="DB36" s="797"/>
      <c r="DC36" s="798"/>
      <c r="DD36" s="798"/>
      <c r="DE36" s="798"/>
      <c r="DF36" s="799"/>
      <c r="DG36" s="797"/>
      <c r="DH36" s="798"/>
      <c r="DI36" s="798"/>
      <c r="DJ36" s="798"/>
      <c r="DK36" s="799"/>
      <c r="DL36" s="797"/>
      <c r="DM36" s="798"/>
      <c r="DN36" s="798"/>
      <c r="DO36" s="798"/>
      <c r="DP36" s="799"/>
      <c r="DQ36" s="797"/>
      <c r="DR36" s="798"/>
      <c r="DS36" s="798"/>
      <c r="DT36" s="798"/>
      <c r="DU36" s="799"/>
      <c r="DV36" s="800"/>
      <c r="DW36" s="801"/>
      <c r="DX36" s="801"/>
      <c r="DY36" s="801"/>
      <c r="DZ36" s="802"/>
      <c r="EA36" s="162"/>
    </row>
    <row r="37" spans="1:131" s="163" customFormat="1" ht="26.25" customHeight="1">
      <c r="A37" s="180">
        <v>10</v>
      </c>
      <c r="B37" s="771" t="s">
        <v>388</v>
      </c>
      <c r="C37" s="772"/>
      <c r="D37" s="772"/>
      <c r="E37" s="772"/>
      <c r="F37" s="772"/>
      <c r="G37" s="772"/>
      <c r="H37" s="772"/>
      <c r="I37" s="772"/>
      <c r="J37" s="772"/>
      <c r="K37" s="772"/>
      <c r="L37" s="772"/>
      <c r="M37" s="772"/>
      <c r="N37" s="772"/>
      <c r="O37" s="772"/>
      <c r="P37" s="773"/>
      <c r="Q37" s="774">
        <v>7224</v>
      </c>
      <c r="R37" s="775"/>
      <c r="S37" s="775"/>
      <c r="T37" s="775"/>
      <c r="U37" s="775"/>
      <c r="V37" s="775">
        <v>6834</v>
      </c>
      <c r="W37" s="775"/>
      <c r="X37" s="775"/>
      <c r="Y37" s="775"/>
      <c r="Z37" s="775"/>
      <c r="AA37" s="775">
        <v>390</v>
      </c>
      <c r="AB37" s="775"/>
      <c r="AC37" s="775"/>
      <c r="AD37" s="775"/>
      <c r="AE37" s="776"/>
      <c r="AF37" s="777">
        <v>1219</v>
      </c>
      <c r="AG37" s="778"/>
      <c r="AH37" s="778"/>
      <c r="AI37" s="778"/>
      <c r="AJ37" s="779"/>
      <c r="AK37" s="846">
        <v>2041</v>
      </c>
      <c r="AL37" s="847"/>
      <c r="AM37" s="847"/>
      <c r="AN37" s="847"/>
      <c r="AO37" s="847"/>
      <c r="AP37" s="847">
        <v>43805</v>
      </c>
      <c r="AQ37" s="847"/>
      <c r="AR37" s="847"/>
      <c r="AS37" s="847"/>
      <c r="AT37" s="847"/>
      <c r="AU37" s="847">
        <v>19844</v>
      </c>
      <c r="AV37" s="847"/>
      <c r="AW37" s="847"/>
      <c r="AX37" s="847"/>
      <c r="AY37" s="847"/>
      <c r="AZ37" s="848" t="s">
        <v>544</v>
      </c>
      <c r="BA37" s="848"/>
      <c r="BB37" s="848"/>
      <c r="BC37" s="848"/>
      <c r="BD37" s="848"/>
      <c r="BE37" s="844" t="s">
        <v>385</v>
      </c>
      <c r="BF37" s="844"/>
      <c r="BG37" s="844"/>
      <c r="BH37" s="844"/>
      <c r="BI37" s="845"/>
      <c r="BJ37" s="206"/>
      <c r="BK37" s="206"/>
      <c r="BL37" s="206"/>
      <c r="BM37" s="206"/>
      <c r="BN37" s="206"/>
      <c r="BO37" s="179"/>
      <c r="BP37" s="179"/>
      <c r="BQ37" s="176">
        <v>31</v>
      </c>
      <c r="BR37" s="177"/>
      <c r="BS37" s="784"/>
      <c r="BT37" s="785"/>
      <c r="BU37" s="785"/>
      <c r="BV37" s="785"/>
      <c r="BW37" s="785"/>
      <c r="BX37" s="785"/>
      <c r="BY37" s="785"/>
      <c r="BZ37" s="785"/>
      <c r="CA37" s="785"/>
      <c r="CB37" s="785"/>
      <c r="CC37" s="785"/>
      <c r="CD37" s="785"/>
      <c r="CE37" s="785"/>
      <c r="CF37" s="785"/>
      <c r="CG37" s="786"/>
      <c r="CH37" s="797"/>
      <c r="CI37" s="798"/>
      <c r="CJ37" s="798"/>
      <c r="CK37" s="798"/>
      <c r="CL37" s="799"/>
      <c r="CM37" s="797"/>
      <c r="CN37" s="798"/>
      <c r="CO37" s="798"/>
      <c r="CP37" s="798"/>
      <c r="CQ37" s="799"/>
      <c r="CR37" s="797"/>
      <c r="CS37" s="798"/>
      <c r="CT37" s="798"/>
      <c r="CU37" s="798"/>
      <c r="CV37" s="799"/>
      <c r="CW37" s="797"/>
      <c r="CX37" s="798"/>
      <c r="CY37" s="798"/>
      <c r="CZ37" s="798"/>
      <c r="DA37" s="799"/>
      <c r="DB37" s="797"/>
      <c r="DC37" s="798"/>
      <c r="DD37" s="798"/>
      <c r="DE37" s="798"/>
      <c r="DF37" s="799"/>
      <c r="DG37" s="797"/>
      <c r="DH37" s="798"/>
      <c r="DI37" s="798"/>
      <c r="DJ37" s="798"/>
      <c r="DK37" s="799"/>
      <c r="DL37" s="797"/>
      <c r="DM37" s="798"/>
      <c r="DN37" s="798"/>
      <c r="DO37" s="798"/>
      <c r="DP37" s="799"/>
      <c r="DQ37" s="797"/>
      <c r="DR37" s="798"/>
      <c r="DS37" s="798"/>
      <c r="DT37" s="798"/>
      <c r="DU37" s="799"/>
      <c r="DV37" s="800"/>
      <c r="DW37" s="801"/>
      <c r="DX37" s="801"/>
      <c r="DY37" s="801"/>
      <c r="DZ37" s="802"/>
      <c r="EA37" s="162"/>
    </row>
    <row r="38" spans="1:131" s="163" customFormat="1" ht="26.25" customHeight="1">
      <c r="A38" s="180">
        <v>11</v>
      </c>
      <c r="B38" s="771" t="s">
        <v>389</v>
      </c>
      <c r="C38" s="772"/>
      <c r="D38" s="772"/>
      <c r="E38" s="772"/>
      <c r="F38" s="772"/>
      <c r="G38" s="772"/>
      <c r="H38" s="772"/>
      <c r="I38" s="772"/>
      <c r="J38" s="772"/>
      <c r="K38" s="772"/>
      <c r="L38" s="772"/>
      <c r="M38" s="772"/>
      <c r="N38" s="772"/>
      <c r="O38" s="772"/>
      <c r="P38" s="773"/>
      <c r="Q38" s="774">
        <v>350</v>
      </c>
      <c r="R38" s="775"/>
      <c r="S38" s="775"/>
      <c r="T38" s="775"/>
      <c r="U38" s="775"/>
      <c r="V38" s="775">
        <v>350</v>
      </c>
      <c r="W38" s="775"/>
      <c r="X38" s="775"/>
      <c r="Y38" s="775"/>
      <c r="Z38" s="775"/>
      <c r="AA38" s="775" t="s">
        <v>544</v>
      </c>
      <c r="AB38" s="775"/>
      <c r="AC38" s="775"/>
      <c r="AD38" s="775"/>
      <c r="AE38" s="776"/>
      <c r="AF38" s="777" t="s">
        <v>112</v>
      </c>
      <c r="AG38" s="778"/>
      <c r="AH38" s="778"/>
      <c r="AI38" s="778"/>
      <c r="AJ38" s="779"/>
      <c r="AK38" s="846">
        <v>236</v>
      </c>
      <c r="AL38" s="847"/>
      <c r="AM38" s="847"/>
      <c r="AN38" s="847"/>
      <c r="AO38" s="847"/>
      <c r="AP38" s="847">
        <v>2844</v>
      </c>
      <c r="AQ38" s="847"/>
      <c r="AR38" s="847"/>
      <c r="AS38" s="847"/>
      <c r="AT38" s="847"/>
      <c r="AU38" s="847">
        <v>2829</v>
      </c>
      <c r="AV38" s="847"/>
      <c r="AW38" s="847"/>
      <c r="AX38" s="847"/>
      <c r="AY38" s="847"/>
      <c r="AZ38" s="848" t="s">
        <v>544</v>
      </c>
      <c r="BA38" s="848"/>
      <c r="BB38" s="848"/>
      <c r="BC38" s="848"/>
      <c r="BD38" s="848"/>
      <c r="BE38" s="844" t="s">
        <v>390</v>
      </c>
      <c r="BF38" s="844"/>
      <c r="BG38" s="844"/>
      <c r="BH38" s="844"/>
      <c r="BI38" s="845"/>
      <c r="BJ38" s="206"/>
      <c r="BK38" s="206"/>
      <c r="BL38" s="206"/>
      <c r="BM38" s="206"/>
      <c r="BN38" s="206"/>
      <c r="BO38" s="179"/>
      <c r="BP38" s="179"/>
      <c r="BQ38" s="176">
        <v>32</v>
      </c>
      <c r="BR38" s="177"/>
      <c r="BS38" s="784"/>
      <c r="BT38" s="785"/>
      <c r="BU38" s="785"/>
      <c r="BV38" s="785"/>
      <c r="BW38" s="785"/>
      <c r="BX38" s="785"/>
      <c r="BY38" s="785"/>
      <c r="BZ38" s="785"/>
      <c r="CA38" s="785"/>
      <c r="CB38" s="785"/>
      <c r="CC38" s="785"/>
      <c r="CD38" s="785"/>
      <c r="CE38" s="785"/>
      <c r="CF38" s="785"/>
      <c r="CG38" s="786"/>
      <c r="CH38" s="797"/>
      <c r="CI38" s="798"/>
      <c r="CJ38" s="798"/>
      <c r="CK38" s="798"/>
      <c r="CL38" s="799"/>
      <c r="CM38" s="797"/>
      <c r="CN38" s="798"/>
      <c r="CO38" s="798"/>
      <c r="CP38" s="798"/>
      <c r="CQ38" s="799"/>
      <c r="CR38" s="797"/>
      <c r="CS38" s="798"/>
      <c r="CT38" s="798"/>
      <c r="CU38" s="798"/>
      <c r="CV38" s="799"/>
      <c r="CW38" s="797"/>
      <c r="CX38" s="798"/>
      <c r="CY38" s="798"/>
      <c r="CZ38" s="798"/>
      <c r="DA38" s="799"/>
      <c r="DB38" s="797"/>
      <c r="DC38" s="798"/>
      <c r="DD38" s="798"/>
      <c r="DE38" s="798"/>
      <c r="DF38" s="799"/>
      <c r="DG38" s="797"/>
      <c r="DH38" s="798"/>
      <c r="DI38" s="798"/>
      <c r="DJ38" s="798"/>
      <c r="DK38" s="799"/>
      <c r="DL38" s="797"/>
      <c r="DM38" s="798"/>
      <c r="DN38" s="798"/>
      <c r="DO38" s="798"/>
      <c r="DP38" s="799"/>
      <c r="DQ38" s="797"/>
      <c r="DR38" s="798"/>
      <c r="DS38" s="798"/>
      <c r="DT38" s="798"/>
      <c r="DU38" s="799"/>
      <c r="DV38" s="800"/>
      <c r="DW38" s="801"/>
      <c r="DX38" s="801"/>
      <c r="DY38" s="801"/>
      <c r="DZ38" s="802"/>
      <c r="EA38" s="162"/>
    </row>
    <row r="39" spans="1:131" s="163" customFormat="1" ht="26.25" customHeight="1">
      <c r="A39" s="180">
        <v>12</v>
      </c>
      <c r="B39" s="771" t="s">
        <v>391</v>
      </c>
      <c r="C39" s="772"/>
      <c r="D39" s="772"/>
      <c r="E39" s="772"/>
      <c r="F39" s="772"/>
      <c r="G39" s="772"/>
      <c r="H39" s="772"/>
      <c r="I39" s="772"/>
      <c r="J39" s="772"/>
      <c r="K39" s="772"/>
      <c r="L39" s="772"/>
      <c r="M39" s="772"/>
      <c r="N39" s="772"/>
      <c r="O39" s="772"/>
      <c r="P39" s="773"/>
      <c r="Q39" s="774">
        <v>98</v>
      </c>
      <c r="R39" s="775"/>
      <c r="S39" s="775"/>
      <c r="T39" s="775"/>
      <c r="U39" s="775"/>
      <c r="V39" s="775">
        <v>98</v>
      </c>
      <c r="W39" s="775"/>
      <c r="X39" s="775"/>
      <c r="Y39" s="775"/>
      <c r="Z39" s="775"/>
      <c r="AA39" s="775" t="s">
        <v>544</v>
      </c>
      <c r="AB39" s="775"/>
      <c r="AC39" s="775"/>
      <c r="AD39" s="775"/>
      <c r="AE39" s="776"/>
      <c r="AF39" s="777" t="s">
        <v>112</v>
      </c>
      <c r="AG39" s="778"/>
      <c r="AH39" s="778"/>
      <c r="AI39" s="778"/>
      <c r="AJ39" s="779"/>
      <c r="AK39" s="846">
        <v>22</v>
      </c>
      <c r="AL39" s="847"/>
      <c r="AM39" s="847"/>
      <c r="AN39" s="847"/>
      <c r="AO39" s="847"/>
      <c r="AP39" s="847">
        <v>84</v>
      </c>
      <c r="AQ39" s="847"/>
      <c r="AR39" s="847"/>
      <c r="AS39" s="847"/>
      <c r="AT39" s="847"/>
      <c r="AU39" s="847">
        <v>39</v>
      </c>
      <c r="AV39" s="847"/>
      <c r="AW39" s="847"/>
      <c r="AX39" s="847"/>
      <c r="AY39" s="847"/>
      <c r="AZ39" s="848" t="s">
        <v>544</v>
      </c>
      <c r="BA39" s="848"/>
      <c r="BB39" s="848"/>
      <c r="BC39" s="848"/>
      <c r="BD39" s="848"/>
      <c r="BE39" s="844" t="s">
        <v>390</v>
      </c>
      <c r="BF39" s="844"/>
      <c r="BG39" s="844"/>
      <c r="BH39" s="844"/>
      <c r="BI39" s="845"/>
      <c r="BJ39" s="206"/>
      <c r="BK39" s="206"/>
      <c r="BL39" s="206"/>
      <c r="BM39" s="206"/>
      <c r="BN39" s="206"/>
      <c r="BO39" s="179"/>
      <c r="BP39" s="179"/>
      <c r="BQ39" s="176">
        <v>33</v>
      </c>
      <c r="BR39" s="177"/>
      <c r="BS39" s="784"/>
      <c r="BT39" s="785"/>
      <c r="BU39" s="785"/>
      <c r="BV39" s="785"/>
      <c r="BW39" s="785"/>
      <c r="BX39" s="785"/>
      <c r="BY39" s="785"/>
      <c r="BZ39" s="785"/>
      <c r="CA39" s="785"/>
      <c r="CB39" s="785"/>
      <c r="CC39" s="785"/>
      <c r="CD39" s="785"/>
      <c r="CE39" s="785"/>
      <c r="CF39" s="785"/>
      <c r="CG39" s="786"/>
      <c r="CH39" s="797"/>
      <c r="CI39" s="798"/>
      <c r="CJ39" s="798"/>
      <c r="CK39" s="798"/>
      <c r="CL39" s="799"/>
      <c r="CM39" s="797"/>
      <c r="CN39" s="798"/>
      <c r="CO39" s="798"/>
      <c r="CP39" s="798"/>
      <c r="CQ39" s="799"/>
      <c r="CR39" s="797"/>
      <c r="CS39" s="798"/>
      <c r="CT39" s="798"/>
      <c r="CU39" s="798"/>
      <c r="CV39" s="799"/>
      <c r="CW39" s="797"/>
      <c r="CX39" s="798"/>
      <c r="CY39" s="798"/>
      <c r="CZ39" s="798"/>
      <c r="DA39" s="799"/>
      <c r="DB39" s="797"/>
      <c r="DC39" s="798"/>
      <c r="DD39" s="798"/>
      <c r="DE39" s="798"/>
      <c r="DF39" s="799"/>
      <c r="DG39" s="797"/>
      <c r="DH39" s="798"/>
      <c r="DI39" s="798"/>
      <c r="DJ39" s="798"/>
      <c r="DK39" s="799"/>
      <c r="DL39" s="797"/>
      <c r="DM39" s="798"/>
      <c r="DN39" s="798"/>
      <c r="DO39" s="798"/>
      <c r="DP39" s="799"/>
      <c r="DQ39" s="797"/>
      <c r="DR39" s="798"/>
      <c r="DS39" s="798"/>
      <c r="DT39" s="798"/>
      <c r="DU39" s="799"/>
      <c r="DV39" s="800"/>
      <c r="DW39" s="801"/>
      <c r="DX39" s="801"/>
      <c r="DY39" s="801"/>
      <c r="DZ39" s="802"/>
      <c r="EA39" s="162"/>
    </row>
    <row r="40" spans="1:131" s="163" customFormat="1" ht="26.25" customHeight="1">
      <c r="A40" s="175">
        <v>13</v>
      </c>
      <c r="B40" s="771" t="s">
        <v>392</v>
      </c>
      <c r="C40" s="772"/>
      <c r="D40" s="772"/>
      <c r="E40" s="772"/>
      <c r="F40" s="772"/>
      <c r="G40" s="772"/>
      <c r="H40" s="772"/>
      <c r="I40" s="772"/>
      <c r="J40" s="772"/>
      <c r="K40" s="772"/>
      <c r="L40" s="772"/>
      <c r="M40" s="772"/>
      <c r="N40" s="772"/>
      <c r="O40" s="772"/>
      <c r="P40" s="773"/>
      <c r="Q40" s="774">
        <v>29</v>
      </c>
      <c r="R40" s="775"/>
      <c r="S40" s="775"/>
      <c r="T40" s="775"/>
      <c r="U40" s="775"/>
      <c r="V40" s="775">
        <v>29</v>
      </c>
      <c r="W40" s="775"/>
      <c r="X40" s="775"/>
      <c r="Y40" s="775"/>
      <c r="Z40" s="775"/>
      <c r="AA40" s="775" t="s">
        <v>544</v>
      </c>
      <c r="AB40" s="775"/>
      <c r="AC40" s="775"/>
      <c r="AD40" s="775"/>
      <c r="AE40" s="776"/>
      <c r="AF40" s="777" t="s">
        <v>112</v>
      </c>
      <c r="AG40" s="778"/>
      <c r="AH40" s="778"/>
      <c r="AI40" s="778"/>
      <c r="AJ40" s="779"/>
      <c r="AK40" s="846">
        <v>29</v>
      </c>
      <c r="AL40" s="847"/>
      <c r="AM40" s="847"/>
      <c r="AN40" s="847"/>
      <c r="AO40" s="847"/>
      <c r="AP40" s="847" t="s">
        <v>544</v>
      </c>
      <c r="AQ40" s="847"/>
      <c r="AR40" s="847"/>
      <c r="AS40" s="847"/>
      <c r="AT40" s="847"/>
      <c r="AU40" s="847" t="s">
        <v>544</v>
      </c>
      <c r="AV40" s="847"/>
      <c r="AW40" s="847"/>
      <c r="AX40" s="847"/>
      <c r="AY40" s="847"/>
      <c r="AZ40" s="848" t="s">
        <v>544</v>
      </c>
      <c r="BA40" s="848"/>
      <c r="BB40" s="848"/>
      <c r="BC40" s="848"/>
      <c r="BD40" s="848"/>
      <c r="BE40" s="844" t="s">
        <v>390</v>
      </c>
      <c r="BF40" s="844"/>
      <c r="BG40" s="844"/>
      <c r="BH40" s="844"/>
      <c r="BI40" s="845"/>
      <c r="BJ40" s="206"/>
      <c r="BK40" s="206"/>
      <c r="BL40" s="206"/>
      <c r="BM40" s="206"/>
      <c r="BN40" s="206"/>
      <c r="BO40" s="179"/>
      <c r="BP40" s="179"/>
      <c r="BQ40" s="176">
        <v>34</v>
      </c>
      <c r="BR40" s="177"/>
      <c r="BS40" s="784"/>
      <c r="BT40" s="785"/>
      <c r="BU40" s="785"/>
      <c r="BV40" s="785"/>
      <c r="BW40" s="785"/>
      <c r="BX40" s="785"/>
      <c r="BY40" s="785"/>
      <c r="BZ40" s="785"/>
      <c r="CA40" s="785"/>
      <c r="CB40" s="785"/>
      <c r="CC40" s="785"/>
      <c r="CD40" s="785"/>
      <c r="CE40" s="785"/>
      <c r="CF40" s="785"/>
      <c r="CG40" s="786"/>
      <c r="CH40" s="797"/>
      <c r="CI40" s="798"/>
      <c r="CJ40" s="798"/>
      <c r="CK40" s="798"/>
      <c r="CL40" s="799"/>
      <c r="CM40" s="797"/>
      <c r="CN40" s="798"/>
      <c r="CO40" s="798"/>
      <c r="CP40" s="798"/>
      <c r="CQ40" s="799"/>
      <c r="CR40" s="797"/>
      <c r="CS40" s="798"/>
      <c r="CT40" s="798"/>
      <c r="CU40" s="798"/>
      <c r="CV40" s="799"/>
      <c r="CW40" s="797"/>
      <c r="CX40" s="798"/>
      <c r="CY40" s="798"/>
      <c r="CZ40" s="798"/>
      <c r="DA40" s="799"/>
      <c r="DB40" s="797"/>
      <c r="DC40" s="798"/>
      <c r="DD40" s="798"/>
      <c r="DE40" s="798"/>
      <c r="DF40" s="799"/>
      <c r="DG40" s="797"/>
      <c r="DH40" s="798"/>
      <c r="DI40" s="798"/>
      <c r="DJ40" s="798"/>
      <c r="DK40" s="799"/>
      <c r="DL40" s="797"/>
      <c r="DM40" s="798"/>
      <c r="DN40" s="798"/>
      <c r="DO40" s="798"/>
      <c r="DP40" s="799"/>
      <c r="DQ40" s="797"/>
      <c r="DR40" s="798"/>
      <c r="DS40" s="798"/>
      <c r="DT40" s="798"/>
      <c r="DU40" s="799"/>
      <c r="DV40" s="800"/>
      <c r="DW40" s="801"/>
      <c r="DX40" s="801"/>
      <c r="DY40" s="801"/>
      <c r="DZ40" s="802"/>
      <c r="EA40" s="162"/>
    </row>
    <row r="41" spans="1:131" s="163" customFormat="1" ht="26.25" customHeight="1">
      <c r="A41" s="175">
        <v>14</v>
      </c>
      <c r="B41" s="771" t="s">
        <v>393</v>
      </c>
      <c r="C41" s="772"/>
      <c r="D41" s="772"/>
      <c r="E41" s="772"/>
      <c r="F41" s="772"/>
      <c r="G41" s="772"/>
      <c r="H41" s="772"/>
      <c r="I41" s="772"/>
      <c r="J41" s="772"/>
      <c r="K41" s="772"/>
      <c r="L41" s="772"/>
      <c r="M41" s="772"/>
      <c r="N41" s="772"/>
      <c r="O41" s="772"/>
      <c r="P41" s="773"/>
      <c r="Q41" s="774">
        <v>940</v>
      </c>
      <c r="R41" s="775"/>
      <c r="S41" s="775"/>
      <c r="T41" s="775"/>
      <c r="U41" s="775"/>
      <c r="V41" s="775">
        <v>940</v>
      </c>
      <c r="W41" s="775"/>
      <c r="X41" s="775"/>
      <c r="Y41" s="775"/>
      <c r="Z41" s="775"/>
      <c r="AA41" s="775" t="s">
        <v>544</v>
      </c>
      <c r="AB41" s="775"/>
      <c r="AC41" s="775"/>
      <c r="AD41" s="775"/>
      <c r="AE41" s="776"/>
      <c r="AF41" s="777" t="s">
        <v>112</v>
      </c>
      <c r="AG41" s="778"/>
      <c r="AH41" s="778"/>
      <c r="AI41" s="778"/>
      <c r="AJ41" s="779"/>
      <c r="AK41" s="846">
        <v>32</v>
      </c>
      <c r="AL41" s="847"/>
      <c r="AM41" s="847"/>
      <c r="AN41" s="847"/>
      <c r="AO41" s="847"/>
      <c r="AP41" s="847">
        <v>6246</v>
      </c>
      <c r="AQ41" s="847"/>
      <c r="AR41" s="847"/>
      <c r="AS41" s="847"/>
      <c r="AT41" s="847"/>
      <c r="AU41" s="847">
        <v>575</v>
      </c>
      <c r="AV41" s="847"/>
      <c r="AW41" s="847"/>
      <c r="AX41" s="847"/>
      <c r="AY41" s="847"/>
      <c r="AZ41" s="848" t="s">
        <v>544</v>
      </c>
      <c r="BA41" s="848"/>
      <c r="BB41" s="848"/>
      <c r="BC41" s="848"/>
      <c r="BD41" s="848"/>
      <c r="BE41" s="844" t="s">
        <v>390</v>
      </c>
      <c r="BF41" s="844"/>
      <c r="BG41" s="844"/>
      <c r="BH41" s="844"/>
      <c r="BI41" s="845"/>
      <c r="BJ41" s="206"/>
      <c r="BK41" s="206"/>
      <c r="BL41" s="206"/>
      <c r="BM41" s="206"/>
      <c r="BN41" s="206"/>
      <c r="BO41" s="179"/>
      <c r="BP41" s="179"/>
      <c r="BQ41" s="176">
        <v>35</v>
      </c>
      <c r="BR41" s="177"/>
      <c r="BS41" s="784"/>
      <c r="BT41" s="785"/>
      <c r="BU41" s="785"/>
      <c r="BV41" s="785"/>
      <c r="BW41" s="785"/>
      <c r="BX41" s="785"/>
      <c r="BY41" s="785"/>
      <c r="BZ41" s="785"/>
      <c r="CA41" s="785"/>
      <c r="CB41" s="785"/>
      <c r="CC41" s="785"/>
      <c r="CD41" s="785"/>
      <c r="CE41" s="785"/>
      <c r="CF41" s="785"/>
      <c r="CG41" s="786"/>
      <c r="CH41" s="797"/>
      <c r="CI41" s="798"/>
      <c r="CJ41" s="798"/>
      <c r="CK41" s="798"/>
      <c r="CL41" s="799"/>
      <c r="CM41" s="797"/>
      <c r="CN41" s="798"/>
      <c r="CO41" s="798"/>
      <c r="CP41" s="798"/>
      <c r="CQ41" s="799"/>
      <c r="CR41" s="797"/>
      <c r="CS41" s="798"/>
      <c r="CT41" s="798"/>
      <c r="CU41" s="798"/>
      <c r="CV41" s="799"/>
      <c r="CW41" s="797"/>
      <c r="CX41" s="798"/>
      <c r="CY41" s="798"/>
      <c r="CZ41" s="798"/>
      <c r="DA41" s="799"/>
      <c r="DB41" s="797"/>
      <c r="DC41" s="798"/>
      <c r="DD41" s="798"/>
      <c r="DE41" s="798"/>
      <c r="DF41" s="799"/>
      <c r="DG41" s="797"/>
      <c r="DH41" s="798"/>
      <c r="DI41" s="798"/>
      <c r="DJ41" s="798"/>
      <c r="DK41" s="799"/>
      <c r="DL41" s="797"/>
      <c r="DM41" s="798"/>
      <c r="DN41" s="798"/>
      <c r="DO41" s="798"/>
      <c r="DP41" s="799"/>
      <c r="DQ41" s="797"/>
      <c r="DR41" s="798"/>
      <c r="DS41" s="798"/>
      <c r="DT41" s="798"/>
      <c r="DU41" s="799"/>
      <c r="DV41" s="800"/>
      <c r="DW41" s="801"/>
      <c r="DX41" s="801"/>
      <c r="DY41" s="801"/>
      <c r="DZ41" s="802"/>
      <c r="EA41" s="162"/>
    </row>
    <row r="42" spans="1:131" s="163" customFormat="1" ht="26.25" customHeight="1">
      <c r="A42" s="175">
        <v>15</v>
      </c>
      <c r="B42" s="771" t="s">
        <v>394</v>
      </c>
      <c r="C42" s="772"/>
      <c r="D42" s="772"/>
      <c r="E42" s="772"/>
      <c r="F42" s="772"/>
      <c r="G42" s="772"/>
      <c r="H42" s="772"/>
      <c r="I42" s="772"/>
      <c r="J42" s="772"/>
      <c r="K42" s="772"/>
      <c r="L42" s="772"/>
      <c r="M42" s="772"/>
      <c r="N42" s="772"/>
      <c r="O42" s="772"/>
      <c r="P42" s="773"/>
      <c r="Q42" s="774">
        <v>2566</v>
      </c>
      <c r="R42" s="775"/>
      <c r="S42" s="775"/>
      <c r="T42" s="775"/>
      <c r="U42" s="775"/>
      <c r="V42" s="775">
        <v>2555</v>
      </c>
      <c r="W42" s="775"/>
      <c r="X42" s="775"/>
      <c r="Y42" s="775"/>
      <c r="Z42" s="775"/>
      <c r="AA42" s="775">
        <v>11</v>
      </c>
      <c r="AB42" s="775"/>
      <c r="AC42" s="775"/>
      <c r="AD42" s="775"/>
      <c r="AE42" s="776"/>
      <c r="AF42" s="777" t="s">
        <v>112</v>
      </c>
      <c r="AG42" s="778"/>
      <c r="AH42" s="778"/>
      <c r="AI42" s="778"/>
      <c r="AJ42" s="779"/>
      <c r="AK42" s="846">
        <v>1</v>
      </c>
      <c r="AL42" s="847"/>
      <c r="AM42" s="847"/>
      <c r="AN42" s="847"/>
      <c r="AO42" s="847"/>
      <c r="AP42" s="847">
        <v>1225</v>
      </c>
      <c r="AQ42" s="847"/>
      <c r="AR42" s="847"/>
      <c r="AS42" s="847"/>
      <c r="AT42" s="847"/>
      <c r="AU42" s="847">
        <v>45</v>
      </c>
      <c r="AV42" s="847"/>
      <c r="AW42" s="847"/>
      <c r="AX42" s="847"/>
      <c r="AY42" s="847"/>
      <c r="AZ42" s="848" t="s">
        <v>544</v>
      </c>
      <c r="BA42" s="848"/>
      <c r="BB42" s="848"/>
      <c r="BC42" s="848"/>
      <c r="BD42" s="848"/>
      <c r="BE42" s="844" t="s">
        <v>390</v>
      </c>
      <c r="BF42" s="844"/>
      <c r="BG42" s="844"/>
      <c r="BH42" s="844"/>
      <c r="BI42" s="845"/>
      <c r="BJ42" s="206"/>
      <c r="BK42" s="206"/>
      <c r="BL42" s="206"/>
      <c r="BM42" s="206"/>
      <c r="BN42" s="206"/>
      <c r="BO42" s="179"/>
      <c r="BP42" s="179"/>
      <c r="BQ42" s="176">
        <v>36</v>
      </c>
      <c r="BR42" s="177"/>
      <c r="BS42" s="784"/>
      <c r="BT42" s="785"/>
      <c r="BU42" s="785"/>
      <c r="BV42" s="785"/>
      <c r="BW42" s="785"/>
      <c r="BX42" s="785"/>
      <c r="BY42" s="785"/>
      <c r="BZ42" s="785"/>
      <c r="CA42" s="785"/>
      <c r="CB42" s="785"/>
      <c r="CC42" s="785"/>
      <c r="CD42" s="785"/>
      <c r="CE42" s="785"/>
      <c r="CF42" s="785"/>
      <c r="CG42" s="786"/>
      <c r="CH42" s="797"/>
      <c r="CI42" s="798"/>
      <c r="CJ42" s="798"/>
      <c r="CK42" s="798"/>
      <c r="CL42" s="799"/>
      <c r="CM42" s="797"/>
      <c r="CN42" s="798"/>
      <c r="CO42" s="798"/>
      <c r="CP42" s="798"/>
      <c r="CQ42" s="799"/>
      <c r="CR42" s="797"/>
      <c r="CS42" s="798"/>
      <c r="CT42" s="798"/>
      <c r="CU42" s="798"/>
      <c r="CV42" s="799"/>
      <c r="CW42" s="797"/>
      <c r="CX42" s="798"/>
      <c r="CY42" s="798"/>
      <c r="CZ42" s="798"/>
      <c r="DA42" s="799"/>
      <c r="DB42" s="797"/>
      <c r="DC42" s="798"/>
      <c r="DD42" s="798"/>
      <c r="DE42" s="798"/>
      <c r="DF42" s="799"/>
      <c r="DG42" s="797"/>
      <c r="DH42" s="798"/>
      <c r="DI42" s="798"/>
      <c r="DJ42" s="798"/>
      <c r="DK42" s="799"/>
      <c r="DL42" s="797"/>
      <c r="DM42" s="798"/>
      <c r="DN42" s="798"/>
      <c r="DO42" s="798"/>
      <c r="DP42" s="799"/>
      <c r="DQ42" s="797"/>
      <c r="DR42" s="798"/>
      <c r="DS42" s="798"/>
      <c r="DT42" s="798"/>
      <c r="DU42" s="799"/>
      <c r="DV42" s="800"/>
      <c r="DW42" s="801"/>
      <c r="DX42" s="801"/>
      <c r="DY42" s="801"/>
      <c r="DZ42" s="802"/>
      <c r="EA42" s="162"/>
    </row>
    <row r="43" spans="1:131" s="163" customFormat="1" ht="26.25" customHeight="1">
      <c r="A43" s="175">
        <v>16</v>
      </c>
      <c r="B43" s="771" t="s">
        <v>395</v>
      </c>
      <c r="C43" s="772"/>
      <c r="D43" s="772"/>
      <c r="E43" s="772"/>
      <c r="F43" s="772"/>
      <c r="G43" s="772"/>
      <c r="H43" s="772"/>
      <c r="I43" s="772"/>
      <c r="J43" s="772"/>
      <c r="K43" s="772"/>
      <c r="L43" s="772"/>
      <c r="M43" s="772"/>
      <c r="N43" s="772"/>
      <c r="O43" s="772"/>
      <c r="P43" s="773"/>
      <c r="Q43" s="774">
        <v>1617</v>
      </c>
      <c r="R43" s="775"/>
      <c r="S43" s="775"/>
      <c r="T43" s="775"/>
      <c r="U43" s="775"/>
      <c r="V43" s="775">
        <v>1613</v>
      </c>
      <c r="W43" s="775"/>
      <c r="X43" s="775"/>
      <c r="Y43" s="775"/>
      <c r="Z43" s="775"/>
      <c r="AA43" s="775">
        <v>4</v>
      </c>
      <c r="AB43" s="775"/>
      <c r="AC43" s="775"/>
      <c r="AD43" s="775"/>
      <c r="AE43" s="776"/>
      <c r="AF43" s="777" t="s">
        <v>112</v>
      </c>
      <c r="AG43" s="778"/>
      <c r="AH43" s="778"/>
      <c r="AI43" s="778"/>
      <c r="AJ43" s="779"/>
      <c r="AK43" s="846">
        <v>500</v>
      </c>
      <c r="AL43" s="847"/>
      <c r="AM43" s="847"/>
      <c r="AN43" s="847"/>
      <c r="AO43" s="847"/>
      <c r="AP43" s="847">
        <v>16715</v>
      </c>
      <c r="AQ43" s="847"/>
      <c r="AR43" s="847"/>
      <c r="AS43" s="847"/>
      <c r="AT43" s="847"/>
      <c r="AU43" s="847">
        <v>8588</v>
      </c>
      <c r="AV43" s="847"/>
      <c r="AW43" s="847"/>
      <c r="AX43" s="847"/>
      <c r="AY43" s="847"/>
      <c r="AZ43" s="848" t="s">
        <v>544</v>
      </c>
      <c r="BA43" s="848"/>
      <c r="BB43" s="848"/>
      <c r="BC43" s="848"/>
      <c r="BD43" s="848"/>
      <c r="BE43" s="844" t="s">
        <v>390</v>
      </c>
      <c r="BF43" s="844"/>
      <c r="BG43" s="844"/>
      <c r="BH43" s="844"/>
      <c r="BI43" s="845"/>
      <c r="BJ43" s="206"/>
      <c r="BK43" s="206"/>
      <c r="BL43" s="206"/>
      <c r="BM43" s="206"/>
      <c r="BN43" s="206"/>
      <c r="BO43" s="179"/>
      <c r="BP43" s="179"/>
      <c r="BQ43" s="176">
        <v>37</v>
      </c>
      <c r="BR43" s="177"/>
      <c r="BS43" s="784"/>
      <c r="BT43" s="785"/>
      <c r="BU43" s="785"/>
      <c r="BV43" s="785"/>
      <c r="BW43" s="785"/>
      <c r="BX43" s="785"/>
      <c r="BY43" s="785"/>
      <c r="BZ43" s="785"/>
      <c r="CA43" s="785"/>
      <c r="CB43" s="785"/>
      <c r="CC43" s="785"/>
      <c r="CD43" s="785"/>
      <c r="CE43" s="785"/>
      <c r="CF43" s="785"/>
      <c r="CG43" s="786"/>
      <c r="CH43" s="797"/>
      <c r="CI43" s="798"/>
      <c r="CJ43" s="798"/>
      <c r="CK43" s="798"/>
      <c r="CL43" s="799"/>
      <c r="CM43" s="797"/>
      <c r="CN43" s="798"/>
      <c r="CO43" s="798"/>
      <c r="CP43" s="798"/>
      <c r="CQ43" s="799"/>
      <c r="CR43" s="797"/>
      <c r="CS43" s="798"/>
      <c r="CT43" s="798"/>
      <c r="CU43" s="798"/>
      <c r="CV43" s="799"/>
      <c r="CW43" s="797"/>
      <c r="CX43" s="798"/>
      <c r="CY43" s="798"/>
      <c r="CZ43" s="798"/>
      <c r="DA43" s="799"/>
      <c r="DB43" s="797"/>
      <c r="DC43" s="798"/>
      <c r="DD43" s="798"/>
      <c r="DE43" s="798"/>
      <c r="DF43" s="799"/>
      <c r="DG43" s="797"/>
      <c r="DH43" s="798"/>
      <c r="DI43" s="798"/>
      <c r="DJ43" s="798"/>
      <c r="DK43" s="799"/>
      <c r="DL43" s="797"/>
      <c r="DM43" s="798"/>
      <c r="DN43" s="798"/>
      <c r="DO43" s="798"/>
      <c r="DP43" s="799"/>
      <c r="DQ43" s="797"/>
      <c r="DR43" s="798"/>
      <c r="DS43" s="798"/>
      <c r="DT43" s="798"/>
      <c r="DU43" s="799"/>
      <c r="DV43" s="800"/>
      <c r="DW43" s="801"/>
      <c r="DX43" s="801"/>
      <c r="DY43" s="801"/>
      <c r="DZ43" s="802"/>
      <c r="EA43" s="162"/>
    </row>
    <row r="44" spans="1:131" s="163" customFormat="1" ht="26.25" customHeight="1">
      <c r="A44" s="175">
        <v>17</v>
      </c>
      <c r="B44" s="771"/>
      <c r="C44" s="772"/>
      <c r="D44" s="772"/>
      <c r="E44" s="772"/>
      <c r="F44" s="772"/>
      <c r="G44" s="772"/>
      <c r="H44" s="772"/>
      <c r="I44" s="772"/>
      <c r="J44" s="772"/>
      <c r="K44" s="772"/>
      <c r="L44" s="772"/>
      <c r="M44" s="772"/>
      <c r="N44" s="772"/>
      <c r="O44" s="772"/>
      <c r="P44" s="773"/>
      <c r="Q44" s="774"/>
      <c r="R44" s="775"/>
      <c r="S44" s="775"/>
      <c r="T44" s="775"/>
      <c r="U44" s="775"/>
      <c r="V44" s="775"/>
      <c r="W44" s="775"/>
      <c r="X44" s="775"/>
      <c r="Y44" s="775"/>
      <c r="Z44" s="775"/>
      <c r="AA44" s="775"/>
      <c r="AB44" s="775"/>
      <c r="AC44" s="775"/>
      <c r="AD44" s="775"/>
      <c r="AE44" s="776"/>
      <c r="AF44" s="777"/>
      <c r="AG44" s="778"/>
      <c r="AH44" s="778"/>
      <c r="AI44" s="778"/>
      <c r="AJ44" s="779"/>
      <c r="AK44" s="846"/>
      <c r="AL44" s="847"/>
      <c r="AM44" s="847"/>
      <c r="AN44" s="847"/>
      <c r="AO44" s="847"/>
      <c r="AP44" s="847"/>
      <c r="AQ44" s="847"/>
      <c r="AR44" s="847"/>
      <c r="AS44" s="847"/>
      <c r="AT44" s="847"/>
      <c r="AU44" s="847"/>
      <c r="AV44" s="847"/>
      <c r="AW44" s="847"/>
      <c r="AX44" s="847"/>
      <c r="AY44" s="847"/>
      <c r="AZ44" s="848"/>
      <c r="BA44" s="848"/>
      <c r="BB44" s="848"/>
      <c r="BC44" s="848"/>
      <c r="BD44" s="848"/>
      <c r="BE44" s="844"/>
      <c r="BF44" s="844"/>
      <c r="BG44" s="844"/>
      <c r="BH44" s="844"/>
      <c r="BI44" s="845"/>
      <c r="BJ44" s="206"/>
      <c r="BK44" s="206"/>
      <c r="BL44" s="206"/>
      <c r="BM44" s="206"/>
      <c r="BN44" s="206"/>
      <c r="BO44" s="179"/>
      <c r="BP44" s="179"/>
      <c r="BQ44" s="176">
        <v>38</v>
      </c>
      <c r="BR44" s="177"/>
      <c r="BS44" s="784"/>
      <c r="BT44" s="785"/>
      <c r="BU44" s="785"/>
      <c r="BV44" s="785"/>
      <c r="BW44" s="785"/>
      <c r="BX44" s="785"/>
      <c r="BY44" s="785"/>
      <c r="BZ44" s="785"/>
      <c r="CA44" s="785"/>
      <c r="CB44" s="785"/>
      <c r="CC44" s="785"/>
      <c r="CD44" s="785"/>
      <c r="CE44" s="785"/>
      <c r="CF44" s="785"/>
      <c r="CG44" s="786"/>
      <c r="CH44" s="797"/>
      <c r="CI44" s="798"/>
      <c r="CJ44" s="798"/>
      <c r="CK44" s="798"/>
      <c r="CL44" s="799"/>
      <c r="CM44" s="797"/>
      <c r="CN44" s="798"/>
      <c r="CO44" s="798"/>
      <c r="CP44" s="798"/>
      <c r="CQ44" s="799"/>
      <c r="CR44" s="797"/>
      <c r="CS44" s="798"/>
      <c r="CT44" s="798"/>
      <c r="CU44" s="798"/>
      <c r="CV44" s="799"/>
      <c r="CW44" s="797"/>
      <c r="CX44" s="798"/>
      <c r="CY44" s="798"/>
      <c r="CZ44" s="798"/>
      <c r="DA44" s="799"/>
      <c r="DB44" s="797"/>
      <c r="DC44" s="798"/>
      <c r="DD44" s="798"/>
      <c r="DE44" s="798"/>
      <c r="DF44" s="799"/>
      <c r="DG44" s="797"/>
      <c r="DH44" s="798"/>
      <c r="DI44" s="798"/>
      <c r="DJ44" s="798"/>
      <c r="DK44" s="799"/>
      <c r="DL44" s="797"/>
      <c r="DM44" s="798"/>
      <c r="DN44" s="798"/>
      <c r="DO44" s="798"/>
      <c r="DP44" s="799"/>
      <c r="DQ44" s="797"/>
      <c r="DR44" s="798"/>
      <c r="DS44" s="798"/>
      <c r="DT44" s="798"/>
      <c r="DU44" s="799"/>
      <c r="DV44" s="800"/>
      <c r="DW44" s="801"/>
      <c r="DX44" s="801"/>
      <c r="DY44" s="801"/>
      <c r="DZ44" s="802"/>
      <c r="EA44" s="162"/>
    </row>
    <row r="45" spans="1:131" s="163" customFormat="1" ht="26.25" customHeight="1">
      <c r="A45" s="175">
        <v>18</v>
      </c>
      <c r="B45" s="771"/>
      <c r="C45" s="772"/>
      <c r="D45" s="772"/>
      <c r="E45" s="772"/>
      <c r="F45" s="772"/>
      <c r="G45" s="772"/>
      <c r="H45" s="772"/>
      <c r="I45" s="772"/>
      <c r="J45" s="772"/>
      <c r="K45" s="772"/>
      <c r="L45" s="772"/>
      <c r="M45" s="772"/>
      <c r="N45" s="772"/>
      <c r="O45" s="772"/>
      <c r="P45" s="773"/>
      <c r="Q45" s="774"/>
      <c r="R45" s="775"/>
      <c r="S45" s="775"/>
      <c r="T45" s="775"/>
      <c r="U45" s="775"/>
      <c r="V45" s="775"/>
      <c r="W45" s="775"/>
      <c r="X45" s="775"/>
      <c r="Y45" s="775"/>
      <c r="Z45" s="775"/>
      <c r="AA45" s="775"/>
      <c r="AB45" s="775"/>
      <c r="AC45" s="775"/>
      <c r="AD45" s="775"/>
      <c r="AE45" s="776"/>
      <c r="AF45" s="777"/>
      <c r="AG45" s="778"/>
      <c r="AH45" s="778"/>
      <c r="AI45" s="778"/>
      <c r="AJ45" s="779"/>
      <c r="AK45" s="846"/>
      <c r="AL45" s="847"/>
      <c r="AM45" s="847"/>
      <c r="AN45" s="847"/>
      <c r="AO45" s="847"/>
      <c r="AP45" s="847"/>
      <c r="AQ45" s="847"/>
      <c r="AR45" s="847"/>
      <c r="AS45" s="847"/>
      <c r="AT45" s="847"/>
      <c r="AU45" s="847"/>
      <c r="AV45" s="847"/>
      <c r="AW45" s="847"/>
      <c r="AX45" s="847"/>
      <c r="AY45" s="847"/>
      <c r="AZ45" s="848"/>
      <c r="BA45" s="848"/>
      <c r="BB45" s="848"/>
      <c r="BC45" s="848"/>
      <c r="BD45" s="848"/>
      <c r="BE45" s="844"/>
      <c r="BF45" s="844"/>
      <c r="BG45" s="844"/>
      <c r="BH45" s="844"/>
      <c r="BI45" s="845"/>
      <c r="BJ45" s="206"/>
      <c r="BK45" s="206"/>
      <c r="BL45" s="206"/>
      <c r="BM45" s="206"/>
      <c r="BN45" s="206"/>
      <c r="BO45" s="179"/>
      <c r="BP45" s="179"/>
      <c r="BQ45" s="176">
        <v>39</v>
      </c>
      <c r="BR45" s="177"/>
      <c r="BS45" s="784"/>
      <c r="BT45" s="785"/>
      <c r="BU45" s="785"/>
      <c r="BV45" s="785"/>
      <c r="BW45" s="785"/>
      <c r="BX45" s="785"/>
      <c r="BY45" s="785"/>
      <c r="BZ45" s="785"/>
      <c r="CA45" s="785"/>
      <c r="CB45" s="785"/>
      <c r="CC45" s="785"/>
      <c r="CD45" s="785"/>
      <c r="CE45" s="785"/>
      <c r="CF45" s="785"/>
      <c r="CG45" s="786"/>
      <c r="CH45" s="797"/>
      <c r="CI45" s="798"/>
      <c r="CJ45" s="798"/>
      <c r="CK45" s="798"/>
      <c r="CL45" s="799"/>
      <c r="CM45" s="797"/>
      <c r="CN45" s="798"/>
      <c r="CO45" s="798"/>
      <c r="CP45" s="798"/>
      <c r="CQ45" s="799"/>
      <c r="CR45" s="797"/>
      <c r="CS45" s="798"/>
      <c r="CT45" s="798"/>
      <c r="CU45" s="798"/>
      <c r="CV45" s="799"/>
      <c r="CW45" s="797"/>
      <c r="CX45" s="798"/>
      <c r="CY45" s="798"/>
      <c r="CZ45" s="798"/>
      <c r="DA45" s="799"/>
      <c r="DB45" s="797"/>
      <c r="DC45" s="798"/>
      <c r="DD45" s="798"/>
      <c r="DE45" s="798"/>
      <c r="DF45" s="799"/>
      <c r="DG45" s="797"/>
      <c r="DH45" s="798"/>
      <c r="DI45" s="798"/>
      <c r="DJ45" s="798"/>
      <c r="DK45" s="799"/>
      <c r="DL45" s="797"/>
      <c r="DM45" s="798"/>
      <c r="DN45" s="798"/>
      <c r="DO45" s="798"/>
      <c r="DP45" s="799"/>
      <c r="DQ45" s="797"/>
      <c r="DR45" s="798"/>
      <c r="DS45" s="798"/>
      <c r="DT45" s="798"/>
      <c r="DU45" s="799"/>
      <c r="DV45" s="800"/>
      <c r="DW45" s="801"/>
      <c r="DX45" s="801"/>
      <c r="DY45" s="801"/>
      <c r="DZ45" s="802"/>
      <c r="EA45" s="162"/>
    </row>
    <row r="46" spans="1:131" s="163" customFormat="1" ht="26.25" customHeight="1">
      <c r="A46" s="175">
        <v>19</v>
      </c>
      <c r="B46" s="771"/>
      <c r="C46" s="772"/>
      <c r="D46" s="772"/>
      <c r="E46" s="772"/>
      <c r="F46" s="772"/>
      <c r="G46" s="772"/>
      <c r="H46" s="772"/>
      <c r="I46" s="772"/>
      <c r="J46" s="772"/>
      <c r="K46" s="772"/>
      <c r="L46" s="772"/>
      <c r="M46" s="772"/>
      <c r="N46" s="772"/>
      <c r="O46" s="772"/>
      <c r="P46" s="773"/>
      <c r="Q46" s="774"/>
      <c r="R46" s="775"/>
      <c r="S46" s="775"/>
      <c r="T46" s="775"/>
      <c r="U46" s="775"/>
      <c r="V46" s="775"/>
      <c r="W46" s="775"/>
      <c r="X46" s="775"/>
      <c r="Y46" s="775"/>
      <c r="Z46" s="775"/>
      <c r="AA46" s="775"/>
      <c r="AB46" s="775"/>
      <c r="AC46" s="775"/>
      <c r="AD46" s="775"/>
      <c r="AE46" s="776"/>
      <c r="AF46" s="777"/>
      <c r="AG46" s="778"/>
      <c r="AH46" s="778"/>
      <c r="AI46" s="778"/>
      <c r="AJ46" s="779"/>
      <c r="AK46" s="846"/>
      <c r="AL46" s="847"/>
      <c r="AM46" s="847"/>
      <c r="AN46" s="847"/>
      <c r="AO46" s="847"/>
      <c r="AP46" s="847"/>
      <c r="AQ46" s="847"/>
      <c r="AR46" s="847"/>
      <c r="AS46" s="847"/>
      <c r="AT46" s="847"/>
      <c r="AU46" s="847"/>
      <c r="AV46" s="847"/>
      <c r="AW46" s="847"/>
      <c r="AX46" s="847"/>
      <c r="AY46" s="847"/>
      <c r="AZ46" s="848"/>
      <c r="BA46" s="848"/>
      <c r="BB46" s="848"/>
      <c r="BC46" s="848"/>
      <c r="BD46" s="848"/>
      <c r="BE46" s="844"/>
      <c r="BF46" s="844"/>
      <c r="BG46" s="844"/>
      <c r="BH46" s="844"/>
      <c r="BI46" s="845"/>
      <c r="BJ46" s="206"/>
      <c r="BK46" s="206"/>
      <c r="BL46" s="206"/>
      <c r="BM46" s="206"/>
      <c r="BN46" s="206"/>
      <c r="BO46" s="179"/>
      <c r="BP46" s="179"/>
      <c r="BQ46" s="176">
        <v>40</v>
      </c>
      <c r="BR46" s="177"/>
      <c r="BS46" s="784"/>
      <c r="BT46" s="785"/>
      <c r="BU46" s="785"/>
      <c r="BV46" s="785"/>
      <c r="BW46" s="785"/>
      <c r="BX46" s="785"/>
      <c r="BY46" s="785"/>
      <c r="BZ46" s="785"/>
      <c r="CA46" s="785"/>
      <c r="CB46" s="785"/>
      <c r="CC46" s="785"/>
      <c r="CD46" s="785"/>
      <c r="CE46" s="785"/>
      <c r="CF46" s="785"/>
      <c r="CG46" s="786"/>
      <c r="CH46" s="797"/>
      <c r="CI46" s="798"/>
      <c r="CJ46" s="798"/>
      <c r="CK46" s="798"/>
      <c r="CL46" s="799"/>
      <c r="CM46" s="797"/>
      <c r="CN46" s="798"/>
      <c r="CO46" s="798"/>
      <c r="CP46" s="798"/>
      <c r="CQ46" s="799"/>
      <c r="CR46" s="797"/>
      <c r="CS46" s="798"/>
      <c r="CT46" s="798"/>
      <c r="CU46" s="798"/>
      <c r="CV46" s="799"/>
      <c r="CW46" s="797"/>
      <c r="CX46" s="798"/>
      <c r="CY46" s="798"/>
      <c r="CZ46" s="798"/>
      <c r="DA46" s="799"/>
      <c r="DB46" s="797"/>
      <c r="DC46" s="798"/>
      <c r="DD46" s="798"/>
      <c r="DE46" s="798"/>
      <c r="DF46" s="799"/>
      <c r="DG46" s="797"/>
      <c r="DH46" s="798"/>
      <c r="DI46" s="798"/>
      <c r="DJ46" s="798"/>
      <c r="DK46" s="799"/>
      <c r="DL46" s="797"/>
      <c r="DM46" s="798"/>
      <c r="DN46" s="798"/>
      <c r="DO46" s="798"/>
      <c r="DP46" s="799"/>
      <c r="DQ46" s="797"/>
      <c r="DR46" s="798"/>
      <c r="DS46" s="798"/>
      <c r="DT46" s="798"/>
      <c r="DU46" s="799"/>
      <c r="DV46" s="800"/>
      <c r="DW46" s="801"/>
      <c r="DX46" s="801"/>
      <c r="DY46" s="801"/>
      <c r="DZ46" s="802"/>
      <c r="EA46" s="162"/>
    </row>
    <row r="47" spans="1:131" s="163" customFormat="1" ht="26.25" customHeight="1">
      <c r="A47" s="175">
        <v>20</v>
      </c>
      <c r="B47" s="771"/>
      <c r="C47" s="772"/>
      <c r="D47" s="772"/>
      <c r="E47" s="772"/>
      <c r="F47" s="772"/>
      <c r="G47" s="772"/>
      <c r="H47" s="772"/>
      <c r="I47" s="772"/>
      <c r="J47" s="772"/>
      <c r="K47" s="772"/>
      <c r="L47" s="772"/>
      <c r="M47" s="772"/>
      <c r="N47" s="772"/>
      <c r="O47" s="772"/>
      <c r="P47" s="773"/>
      <c r="Q47" s="774"/>
      <c r="R47" s="775"/>
      <c r="S47" s="775"/>
      <c r="T47" s="775"/>
      <c r="U47" s="775"/>
      <c r="V47" s="775"/>
      <c r="W47" s="775"/>
      <c r="X47" s="775"/>
      <c r="Y47" s="775"/>
      <c r="Z47" s="775"/>
      <c r="AA47" s="775"/>
      <c r="AB47" s="775"/>
      <c r="AC47" s="775"/>
      <c r="AD47" s="775"/>
      <c r="AE47" s="776"/>
      <c r="AF47" s="777"/>
      <c r="AG47" s="778"/>
      <c r="AH47" s="778"/>
      <c r="AI47" s="778"/>
      <c r="AJ47" s="779"/>
      <c r="AK47" s="846"/>
      <c r="AL47" s="847"/>
      <c r="AM47" s="847"/>
      <c r="AN47" s="847"/>
      <c r="AO47" s="847"/>
      <c r="AP47" s="847"/>
      <c r="AQ47" s="847"/>
      <c r="AR47" s="847"/>
      <c r="AS47" s="847"/>
      <c r="AT47" s="847"/>
      <c r="AU47" s="847"/>
      <c r="AV47" s="847"/>
      <c r="AW47" s="847"/>
      <c r="AX47" s="847"/>
      <c r="AY47" s="847"/>
      <c r="AZ47" s="848"/>
      <c r="BA47" s="848"/>
      <c r="BB47" s="848"/>
      <c r="BC47" s="848"/>
      <c r="BD47" s="848"/>
      <c r="BE47" s="844"/>
      <c r="BF47" s="844"/>
      <c r="BG47" s="844"/>
      <c r="BH47" s="844"/>
      <c r="BI47" s="845"/>
      <c r="BJ47" s="206"/>
      <c r="BK47" s="206"/>
      <c r="BL47" s="206"/>
      <c r="BM47" s="206"/>
      <c r="BN47" s="206"/>
      <c r="BO47" s="179"/>
      <c r="BP47" s="179"/>
      <c r="BQ47" s="176">
        <v>41</v>
      </c>
      <c r="BR47" s="177"/>
      <c r="BS47" s="784"/>
      <c r="BT47" s="785"/>
      <c r="BU47" s="785"/>
      <c r="BV47" s="785"/>
      <c r="BW47" s="785"/>
      <c r="BX47" s="785"/>
      <c r="BY47" s="785"/>
      <c r="BZ47" s="785"/>
      <c r="CA47" s="785"/>
      <c r="CB47" s="785"/>
      <c r="CC47" s="785"/>
      <c r="CD47" s="785"/>
      <c r="CE47" s="785"/>
      <c r="CF47" s="785"/>
      <c r="CG47" s="786"/>
      <c r="CH47" s="797"/>
      <c r="CI47" s="798"/>
      <c r="CJ47" s="798"/>
      <c r="CK47" s="798"/>
      <c r="CL47" s="799"/>
      <c r="CM47" s="797"/>
      <c r="CN47" s="798"/>
      <c r="CO47" s="798"/>
      <c r="CP47" s="798"/>
      <c r="CQ47" s="799"/>
      <c r="CR47" s="797"/>
      <c r="CS47" s="798"/>
      <c r="CT47" s="798"/>
      <c r="CU47" s="798"/>
      <c r="CV47" s="799"/>
      <c r="CW47" s="797"/>
      <c r="CX47" s="798"/>
      <c r="CY47" s="798"/>
      <c r="CZ47" s="798"/>
      <c r="DA47" s="799"/>
      <c r="DB47" s="797"/>
      <c r="DC47" s="798"/>
      <c r="DD47" s="798"/>
      <c r="DE47" s="798"/>
      <c r="DF47" s="799"/>
      <c r="DG47" s="797"/>
      <c r="DH47" s="798"/>
      <c r="DI47" s="798"/>
      <c r="DJ47" s="798"/>
      <c r="DK47" s="799"/>
      <c r="DL47" s="797"/>
      <c r="DM47" s="798"/>
      <c r="DN47" s="798"/>
      <c r="DO47" s="798"/>
      <c r="DP47" s="799"/>
      <c r="DQ47" s="797"/>
      <c r="DR47" s="798"/>
      <c r="DS47" s="798"/>
      <c r="DT47" s="798"/>
      <c r="DU47" s="799"/>
      <c r="DV47" s="800"/>
      <c r="DW47" s="801"/>
      <c r="DX47" s="801"/>
      <c r="DY47" s="801"/>
      <c r="DZ47" s="802"/>
      <c r="EA47" s="162"/>
    </row>
    <row r="48" spans="1:131" s="163" customFormat="1" ht="26.25" customHeight="1">
      <c r="A48" s="175">
        <v>21</v>
      </c>
      <c r="B48" s="771"/>
      <c r="C48" s="772"/>
      <c r="D48" s="772"/>
      <c r="E48" s="772"/>
      <c r="F48" s="772"/>
      <c r="G48" s="772"/>
      <c r="H48" s="772"/>
      <c r="I48" s="772"/>
      <c r="J48" s="772"/>
      <c r="K48" s="772"/>
      <c r="L48" s="772"/>
      <c r="M48" s="772"/>
      <c r="N48" s="772"/>
      <c r="O48" s="772"/>
      <c r="P48" s="773"/>
      <c r="Q48" s="774"/>
      <c r="R48" s="775"/>
      <c r="S48" s="775"/>
      <c r="T48" s="775"/>
      <c r="U48" s="775"/>
      <c r="V48" s="775"/>
      <c r="W48" s="775"/>
      <c r="X48" s="775"/>
      <c r="Y48" s="775"/>
      <c r="Z48" s="775"/>
      <c r="AA48" s="775"/>
      <c r="AB48" s="775"/>
      <c r="AC48" s="775"/>
      <c r="AD48" s="775"/>
      <c r="AE48" s="776"/>
      <c r="AF48" s="777"/>
      <c r="AG48" s="778"/>
      <c r="AH48" s="778"/>
      <c r="AI48" s="778"/>
      <c r="AJ48" s="779"/>
      <c r="AK48" s="846"/>
      <c r="AL48" s="847"/>
      <c r="AM48" s="847"/>
      <c r="AN48" s="847"/>
      <c r="AO48" s="847"/>
      <c r="AP48" s="847"/>
      <c r="AQ48" s="847"/>
      <c r="AR48" s="847"/>
      <c r="AS48" s="847"/>
      <c r="AT48" s="847"/>
      <c r="AU48" s="847"/>
      <c r="AV48" s="847"/>
      <c r="AW48" s="847"/>
      <c r="AX48" s="847"/>
      <c r="AY48" s="847"/>
      <c r="AZ48" s="848"/>
      <c r="BA48" s="848"/>
      <c r="BB48" s="848"/>
      <c r="BC48" s="848"/>
      <c r="BD48" s="848"/>
      <c r="BE48" s="844"/>
      <c r="BF48" s="844"/>
      <c r="BG48" s="844"/>
      <c r="BH48" s="844"/>
      <c r="BI48" s="845"/>
      <c r="BJ48" s="206"/>
      <c r="BK48" s="206"/>
      <c r="BL48" s="206"/>
      <c r="BM48" s="206"/>
      <c r="BN48" s="206"/>
      <c r="BO48" s="179"/>
      <c r="BP48" s="179"/>
      <c r="BQ48" s="176">
        <v>42</v>
      </c>
      <c r="BR48" s="177"/>
      <c r="BS48" s="784"/>
      <c r="BT48" s="785"/>
      <c r="BU48" s="785"/>
      <c r="BV48" s="785"/>
      <c r="BW48" s="785"/>
      <c r="BX48" s="785"/>
      <c r="BY48" s="785"/>
      <c r="BZ48" s="785"/>
      <c r="CA48" s="785"/>
      <c r="CB48" s="785"/>
      <c r="CC48" s="785"/>
      <c r="CD48" s="785"/>
      <c r="CE48" s="785"/>
      <c r="CF48" s="785"/>
      <c r="CG48" s="786"/>
      <c r="CH48" s="797"/>
      <c r="CI48" s="798"/>
      <c r="CJ48" s="798"/>
      <c r="CK48" s="798"/>
      <c r="CL48" s="799"/>
      <c r="CM48" s="797"/>
      <c r="CN48" s="798"/>
      <c r="CO48" s="798"/>
      <c r="CP48" s="798"/>
      <c r="CQ48" s="799"/>
      <c r="CR48" s="797"/>
      <c r="CS48" s="798"/>
      <c r="CT48" s="798"/>
      <c r="CU48" s="798"/>
      <c r="CV48" s="799"/>
      <c r="CW48" s="797"/>
      <c r="CX48" s="798"/>
      <c r="CY48" s="798"/>
      <c r="CZ48" s="798"/>
      <c r="DA48" s="799"/>
      <c r="DB48" s="797"/>
      <c r="DC48" s="798"/>
      <c r="DD48" s="798"/>
      <c r="DE48" s="798"/>
      <c r="DF48" s="799"/>
      <c r="DG48" s="797"/>
      <c r="DH48" s="798"/>
      <c r="DI48" s="798"/>
      <c r="DJ48" s="798"/>
      <c r="DK48" s="799"/>
      <c r="DL48" s="797"/>
      <c r="DM48" s="798"/>
      <c r="DN48" s="798"/>
      <c r="DO48" s="798"/>
      <c r="DP48" s="799"/>
      <c r="DQ48" s="797"/>
      <c r="DR48" s="798"/>
      <c r="DS48" s="798"/>
      <c r="DT48" s="798"/>
      <c r="DU48" s="799"/>
      <c r="DV48" s="800"/>
      <c r="DW48" s="801"/>
      <c r="DX48" s="801"/>
      <c r="DY48" s="801"/>
      <c r="DZ48" s="802"/>
      <c r="EA48" s="162"/>
    </row>
    <row r="49" spans="1:131" s="163" customFormat="1" ht="26.25" customHeight="1">
      <c r="A49" s="175">
        <v>22</v>
      </c>
      <c r="B49" s="771"/>
      <c r="C49" s="772"/>
      <c r="D49" s="772"/>
      <c r="E49" s="772"/>
      <c r="F49" s="772"/>
      <c r="G49" s="772"/>
      <c r="H49" s="772"/>
      <c r="I49" s="772"/>
      <c r="J49" s="772"/>
      <c r="K49" s="772"/>
      <c r="L49" s="772"/>
      <c r="M49" s="772"/>
      <c r="N49" s="772"/>
      <c r="O49" s="772"/>
      <c r="P49" s="773"/>
      <c r="Q49" s="774"/>
      <c r="R49" s="775"/>
      <c r="S49" s="775"/>
      <c r="T49" s="775"/>
      <c r="U49" s="775"/>
      <c r="V49" s="775"/>
      <c r="W49" s="775"/>
      <c r="X49" s="775"/>
      <c r="Y49" s="775"/>
      <c r="Z49" s="775"/>
      <c r="AA49" s="775"/>
      <c r="AB49" s="775"/>
      <c r="AC49" s="775"/>
      <c r="AD49" s="775"/>
      <c r="AE49" s="776"/>
      <c r="AF49" s="777"/>
      <c r="AG49" s="778"/>
      <c r="AH49" s="778"/>
      <c r="AI49" s="778"/>
      <c r="AJ49" s="779"/>
      <c r="AK49" s="846"/>
      <c r="AL49" s="847"/>
      <c r="AM49" s="847"/>
      <c r="AN49" s="847"/>
      <c r="AO49" s="847"/>
      <c r="AP49" s="847"/>
      <c r="AQ49" s="847"/>
      <c r="AR49" s="847"/>
      <c r="AS49" s="847"/>
      <c r="AT49" s="847"/>
      <c r="AU49" s="847"/>
      <c r="AV49" s="847"/>
      <c r="AW49" s="847"/>
      <c r="AX49" s="847"/>
      <c r="AY49" s="847"/>
      <c r="AZ49" s="848"/>
      <c r="BA49" s="848"/>
      <c r="BB49" s="848"/>
      <c r="BC49" s="848"/>
      <c r="BD49" s="848"/>
      <c r="BE49" s="844"/>
      <c r="BF49" s="844"/>
      <c r="BG49" s="844"/>
      <c r="BH49" s="844"/>
      <c r="BI49" s="845"/>
      <c r="BJ49" s="206"/>
      <c r="BK49" s="206"/>
      <c r="BL49" s="206"/>
      <c r="BM49" s="206"/>
      <c r="BN49" s="206"/>
      <c r="BO49" s="179"/>
      <c r="BP49" s="179"/>
      <c r="BQ49" s="176">
        <v>43</v>
      </c>
      <c r="BR49" s="177"/>
      <c r="BS49" s="784"/>
      <c r="BT49" s="785"/>
      <c r="BU49" s="785"/>
      <c r="BV49" s="785"/>
      <c r="BW49" s="785"/>
      <c r="BX49" s="785"/>
      <c r="BY49" s="785"/>
      <c r="BZ49" s="785"/>
      <c r="CA49" s="785"/>
      <c r="CB49" s="785"/>
      <c r="CC49" s="785"/>
      <c r="CD49" s="785"/>
      <c r="CE49" s="785"/>
      <c r="CF49" s="785"/>
      <c r="CG49" s="786"/>
      <c r="CH49" s="797"/>
      <c r="CI49" s="798"/>
      <c r="CJ49" s="798"/>
      <c r="CK49" s="798"/>
      <c r="CL49" s="799"/>
      <c r="CM49" s="797"/>
      <c r="CN49" s="798"/>
      <c r="CO49" s="798"/>
      <c r="CP49" s="798"/>
      <c r="CQ49" s="799"/>
      <c r="CR49" s="797"/>
      <c r="CS49" s="798"/>
      <c r="CT49" s="798"/>
      <c r="CU49" s="798"/>
      <c r="CV49" s="799"/>
      <c r="CW49" s="797"/>
      <c r="CX49" s="798"/>
      <c r="CY49" s="798"/>
      <c r="CZ49" s="798"/>
      <c r="DA49" s="799"/>
      <c r="DB49" s="797"/>
      <c r="DC49" s="798"/>
      <c r="DD49" s="798"/>
      <c r="DE49" s="798"/>
      <c r="DF49" s="799"/>
      <c r="DG49" s="797"/>
      <c r="DH49" s="798"/>
      <c r="DI49" s="798"/>
      <c r="DJ49" s="798"/>
      <c r="DK49" s="799"/>
      <c r="DL49" s="797"/>
      <c r="DM49" s="798"/>
      <c r="DN49" s="798"/>
      <c r="DO49" s="798"/>
      <c r="DP49" s="799"/>
      <c r="DQ49" s="797"/>
      <c r="DR49" s="798"/>
      <c r="DS49" s="798"/>
      <c r="DT49" s="798"/>
      <c r="DU49" s="799"/>
      <c r="DV49" s="800"/>
      <c r="DW49" s="801"/>
      <c r="DX49" s="801"/>
      <c r="DY49" s="801"/>
      <c r="DZ49" s="802"/>
      <c r="EA49" s="162"/>
    </row>
    <row r="50" spans="1:131" s="163" customFormat="1" ht="26.25" customHeight="1">
      <c r="A50" s="175">
        <v>23</v>
      </c>
      <c r="B50" s="771"/>
      <c r="C50" s="772"/>
      <c r="D50" s="772"/>
      <c r="E50" s="772"/>
      <c r="F50" s="772"/>
      <c r="G50" s="772"/>
      <c r="H50" s="772"/>
      <c r="I50" s="772"/>
      <c r="J50" s="772"/>
      <c r="K50" s="772"/>
      <c r="L50" s="772"/>
      <c r="M50" s="772"/>
      <c r="N50" s="772"/>
      <c r="O50" s="772"/>
      <c r="P50" s="773"/>
      <c r="Q50" s="849"/>
      <c r="R50" s="850"/>
      <c r="S50" s="850"/>
      <c r="T50" s="850"/>
      <c r="U50" s="850"/>
      <c r="V50" s="850"/>
      <c r="W50" s="850"/>
      <c r="X50" s="850"/>
      <c r="Y50" s="850"/>
      <c r="Z50" s="850"/>
      <c r="AA50" s="850"/>
      <c r="AB50" s="850"/>
      <c r="AC50" s="850"/>
      <c r="AD50" s="850"/>
      <c r="AE50" s="851"/>
      <c r="AF50" s="777"/>
      <c r="AG50" s="778"/>
      <c r="AH50" s="778"/>
      <c r="AI50" s="778"/>
      <c r="AJ50" s="779"/>
      <c r="AK50" s="852"/>
      <c r="AL50" s="850"/>
      <c r="AM50" s="850"/>
      <c r="AN50" s="850"/>
      <c r="AO50" s="850"/>
      <c r="AP50" s="850"/>
      <c r="AQ50" s="850"/>
      <c r="AR50" s="850"/>
      <c r="AS50" s="850"/>
      <c r="AT50" s="850"/>
      <c r="AU50" s="850"/>
      <c r="AV50" s="850"/>
      <c r="AW50" s="850"/>
      <c r="AX50" s="850"/>
      <c r="AY50" s="850"/>
      <c r="AZ50" s="853"/>
      <c r="BA50" s="853"/>
      <c r="BB50" s="853"/>
      <c r="BC50" s="853"/>
      <c r="BD50" s="853"/>
      <c r="BE50" s="844"/>
      <c r="BF50" s="844"/>
      <c r="BG50" s="844"/>
      <c r="BH50" s="844"/>
      <c r="BI50" s="845"/>
      <c r="BJ50" s="206"/>
      <c r="BK50" s="206"/>
      <c r="BL50" s="206"/>
      <c r="BM50" s="206"/>
      <c r="BN50" s="206"/>
      <c r="BO50" s="179"/>
      <c r="BP50" s="179"/>
      <c r="BQ50" s="176">
        <v>44</v>
      </c>
      <c r="BR50" s="177"/>
      <c r="BS50" s="784"/>
      <c r="BT50" s="785"/>
      <c r="BU50" s="785"/>
      <c r="BV50" s="785"/>
      <c r="BW50" s="785"/>
      <c r="BX50" s="785"/>
      <c r="BY50" s="785"/>
      <c r="BZ50" s="785"/>
      <c r="CA50" s="785"/>
      <c r="CB50" s="785"/>
      <c r="CC50" s="785"/>
      <c r="CD50" s="785"/>
      <c r="CE50" s="785"/>
      <c r="CF50" s="785"/>
      <c r="CG50" s="786"/>
      <c r="CH50" s="797"/>
      <c r="CI50" s="798"/>
      <c r="CJ50" s="798"/>
      <c r="CK50" s="798"/>
      <c r="CL50" s="799"/>
      <c r="CM50" s="797"/>
      <c r="CN50" s="798"/>
      <c r="CO50" s="798"/>
      <c r="CP50" s="798"/>
      <c r="CQ50" s="799"/>
      <c r="CR50" s="797"/>
      <c r="CS50" s="798"/>
      <c r="CT50" s="798"/>
      <c r="CU50" s="798"/>
      <c r="CV50" s="799"/>
      <c r="CW50" s="797"/>
      <c r="CX50" s="798"/>
      <c r="CY50" s="798"/>
      <c r="CZ50" s="798"/>
      <c r="DA50" s="799"/>
      <c r="DB50" s="797"/>
      <c r="DC50" s="798"/>
      <c r="DD50" s="798"/>
      <c r="DE50" s="798"/>
      <c r="DF50" s="799"/>
      <c r="DG50" s="797"/>
      <c r="DH50" s="798"/>
      <c r="DI50" s="798"/>
      <c r="DJ50" s="798"/>
      <c r="DK50" s="799"/>
      <c r="DL50" s="797"/>
      <c r="DM50" s="798"/>
      <c r="DN50" s="798"/>
      <c r="DO50" s="798"/>
      <c r="DP50" s="799"/>
      <c r="DQ50" s="797"/>
      <c r="DR50" s="798"/>
      <c r="DS50" s="798"/>
      <c r="DT50" s="798"/>
      <c r="DU50" s="799"/>
      <c r="DV50" s="800"/>
      <c r="DW50" s="801"/>
      <c r="DX50" s="801"/>
      <c r="DY50" s="801"/>
      <c r="DZ50" s="802"/>
      <c r="EA50" s="162"/>
    </row>
    <row r="51" spans="1:131" s="163" customFormat="1" ht="26.25" customHeight="1">
      <c r="A51" s="175">
        <v>24</v>
      </c>
      <c r="B51" s="771"/>
      <c r="C51" s="772"/>
      <c r="D51" s="772"/>
      <c r="E51" s="772"/>
      <c r="F51" s="772"/>
      <c r="G51" s="772"/>
      <c r="H51" s="772"/>
      <c r="I51" s="772"/>
      <c r="J51" s="772"/>
      <c r="K51" s="772"/>
      <c r="L51" s="772"/>
      <c r="M51" s="772"/>
      <c r="N51" s="772"/>
      <c r="O51" s="772"/>
      <c r="P51" s="773"/>
      <c r="Q51" s="849"/>
      <c r="R51" s="850"/>
      <c r="S51" s="850"/>
      <c r="T51" s="850"/>
      <c r="U51" s="850"/>
      <c r="V51" s="850"/>
      <c r="W51" s="850"/>
      <c r="X51" s="850"/>
      <c r="Y51" s="850"/>
      <c r="Z51" s="850"/>
      <c r="AA51" s="850"/>
      <c r="AB51" s="850"/>
      <c r="AC51" s="850"/>
      <c r="AD51" s="850"/>
      <c r="AE51" s="851"/>
      <c r="AF51" s="777"/>
      <c r="AG51" s="778"/>
      <c r="AH51" s="778"/>
      <c r="AI51" s="778"/>
      <c r="AJ51" s="779"/>
      <c r="AK51" s="852"/>
      <c r="AL51" s="850"/>
      <c r="AM51" s="850"/>
      <c r="AN51" s="850"/>
      <c r="AO51" s="850"/>
      <c r="AP51" s="850"/>
      <c r="AQ51" s="850"/>
      <c r="AR51" s="850"/>
      <c r="AS51" s="850"/>
      <c r="AT51" s="850"/>
      <c r="AU51" s="850"/>
      <c r="AV51" s="850"/>
      <c r="AW51" s="850"/>
      <c r="AX51" s="850"/>
      <c r="AY51" s="850"/>
      <c r="AZ51" s="853"/>
      <c r="BA51" s="853"/>
      <c r="BB51" s="853"/>
      <c r="BC51" s="853"/>
      <c r="BD51" s="853"/>
      <c r="BE51" s="844"/>
      <c r="BF51" s="844"/>
      <c r="BG51" s="844"/>
      <c r="BH51" s="844"/>
      <c r="BI51" s="845"/>
      <c r="BJ51" s="206"/>
      <c r="BK51" s="206"/>
      <c r="BL51" s="206"/>
      <c r="BM51" s="206"/>
      <c r="BN51" s="206"/>
      <c r="BO51" s="179"/>
      <c r="BP51" s="179"/>
      <c r="BQ51" s="176">
        <v>45</v>
      </c>
      <c r="BR51" s="177"/>
      <c r="BS51" s="784"/>
      <c r="BT51" s="785"/>
      <c r="BU51" s="785"/>
      <c r="BV51" s="785"/>
      <c r="BW51" s="785"/>
      <c r="BX51" s="785"/>
      <c r="BY51" s="785"/>
      <c r="BZ51" s="785"/>
      <c r="CA51" s="785"/>
      <c r="CB51" s="785"/>
      <c r="CC51" s="785"/>
      <c r="CD51" s="785"/>
      <c r="CE51" s="785"/>
      <c r="CF51" s="785"/>
      <c r="CG51" s="786"/>
      <c r="CH51" s="797"/>
      <c r="CI51" s="798"/>
      <c r="CJ51" s="798"/>
      <c r="CK51" s="798"/>
      <c r="CL51" s="799"/>
      <c r="CM51" s="797"/>
      <c r="CN51" s="798"/>
      <c r="CO51" s="798"/>
      <c r="CP51" s="798"/>
      <c r="CQ51" s="799"/>
      <c r="CR51" s="797"/>
      <c r="CS51" s="798"/>
      <c r="CT51" s="798"/>
      <c r="CU51" s="798"/>
      <c r="CV51" s="799"/>
      <c r="CW51" s="797"/>
      <c r="CX51" s="798"/>
      <c r="CY51" s="798"/>
      <c r="CZ51" s="798"/>
      <c r="DA51" s="799"/>
      <c r="DB51" s="797"/>
      <c r="DC51" s="798"/>
      <c r="DD51" s="798"/>
      <c r="DE51" s="798"/>
      <c r="DF51" s="799"/>
      <c r="DG51" s="797"/>
      <c r="DH51" s="798"/>
      <c r="DI51" s="798"/>
      <c r="DJ51" s="798"/>
      <c r="DK51" s="799"/>
      <c r="DL51" s="797"/>
      <c r="DM51" s="798"/>
      <c r="DN51" s="798"/>
      <c r="DO51" s="798"/>
      <c r="DP51" s="799"/>
      <c r="DQ51" s="797"/>
      <c r="DR51" s="798"/>
      <c r="DS51" s="798"/>
      <c r="DT51" s="798"/>
      <c r="DU51" s="799"/>
      <c r="DV51" s="800"/>
      <c r="DW51" s="801"/>
      <c r="DX51" s="801"/>
      <c r="DY51" s="801"/>
      <c r="DZ51" s="802"/>
      <c r="EA51" s="162"/>
    </row>
    <row r="52" spans="1:131" s="163" customFormat="1" ht="26.25" customHeight="1">
      <c r="A52" s="175">
        <v>25</v>
      </c>
      <c r="B52" s="771"/>
      <c r="C52" s="772"/>
      <c r="D52" s="772"/>
      <c r="E52" s="772"/>
      <c r="F52" s="772"/>
      <c r="G52" s="772"/>
      <c r="H52" s="772"/>
      <c r="I52" s="772"/>
      <c r="J52" s="772"/>
      <c r="K52" s="772"/>
      <c r="L52" s="772"/>
      <c r="M52" s="772"/>
      <c r="N52" s="772"/>
      <c r="O52" s="772"/>
      <c r="P52" s="773"/>
      <c r="Q52" s="849"/>
      <c r="R52" s="850"/>
      <c r="S52" s="850"/>
      <c r="T52" s="850"/>
      <c r="U52" s="850"/>
      <c r="V52" s="850"/>
      <c r="W52" s="850"/>
      <c r="X52" s="850"/>
      <c r="Y52" s="850"/>
      <c r="Z52" s="850"/>
      <c r="AA52" s="850"/>
      <c r="AB52" s="850"/>
      <c r="AC52" s="850"/>
      <c r="AD52" s="850"/>
      <c r="AE52" s="851"/>
      <c r="AF52" s="777"/>
      <c r="AG52" s="778"/>
      <c r="AH52" s="778"/>
      <c r="AI52" s="778"/>
      <c r="AJ52" s="779"/>
      <c r="AK52" s="852"/>
      <c r="AL52" s="850"/>
      <c r="AM52" s="850"/>
      <c r="AN52" s="850"/>
      <c r="AO52" s="850"/>
      <c r="AP52" s="850"/>
      <c r="AQ52" s="850"/>
      <c r="AR52" s="850"/>
      <c r="AS52" s="850"/>
      <c r="AT52" s="850"/>
      <c r="AU52" s="850"/>
      <c r="AV52" s="850"/>
      <c r="AW52" s="850"/>
      <c r="AX52" s="850"/>
      <c r="AY52" s="850"/>
      <c r="AZ52" s="853"/>
      <c r="BA52" s="853"/>
      <c r="BB52" s="853"/>
      <c r="BC52" s="853"/>
      <c r="BD52" s="853"/>
      <c r="BE52" s="844"/>
      <c r="BF52" s="844"/>
      <c r="BG52" s="844"/>
      <c r="BH52" s="844"/>
      <c r="BI52" s="845"/>
      <c r="BJ52" s="206"/>
      <c r="BK52" s="206"/>
      <c r="BL52" s="206"/>
      <c r="BM52" s="206"/>
      <c r="BN52" s="206"/>
      <c r="BO52" s="179"/>
      <c r="BP52" s="179"/>
      <c r="BQ52" s="176">
        <v>46</v>
      </c>
      <c r="BR52" s="177"/>
      <c r="BS52" s="784"/>
      <c r="BT52" s="785"/>
      <c r="BU52" s="785"/>
      <c r="BV52" s="785"/>
      <c r="BW52" s="785"/>
      <c r="BX52" s="785"/>
      <c r="BY52" s="785"/>
      <c r="BZ52" s="785"/>
      <c r="CA52" s="785"/>
      <c r="CB52" s="785"/>
      <c r="CC52" s="785"/>
      <c r="CD52" s="785"/>
      <c r="CE52" s="785"/>
      <c r="CF52" s="785"/>
      <c r="CG52" s="786"/>
      <c r="CH52" s="797"/>
      <c r="CI52" s="798"/>
      <c r="CJ52" s="798"/>
      <c r="CK52" s="798"/>
      <c r="CL52" s="799"/>
      <c r="CM52" s="797"/>
      <c r="CN52" s="798"/>
      <c r="CO52" s="798"/>
      <c r="CP52" s="798"/>
      <c r="CQ52" s="799"/>
      <c r="CR52" s="797"/>
      <c r="CS52" s="798"/>
      <c r="CT52" s="798"/>
      <c r="CU52" s="798"/>
      <c r="CV52" s="799"/>
      <c r="CW52" s="797"/>
      <c r="CX52" s="798"/>
      <c r="CY52" s="798"/>
      <c r="CZ52" s="798"/>
      <c r="DA52" s="799"/>
      <c r="DB52" s="797"/>
      <c r="DC52" s="798"/>
      <c r="DD52" s="798"/>
      <c r="DE52" s="798"/>
      <c r="DF52" s="799"/>
      <c r="DG52" s="797"/>
      <c r="DH52" s="798"/>
      <c r="DI52" s="798"/>
      <c r="DJ52" s="798"/>
      <c r="DK52" s="799"/>
      <c r="DL52" s="797"/>
      <c r="DM52" s="798"/>
      <c r="DN52" s="798"/>
      <c r="DO52" s="798"/>
      <c r="DP52" s="799"/>
      <c r="DQ52" s="797"/>
      <c r="DR52" s="798"/>
      <c r="DS52" s="798"/>
      <c r="DT52" s="798"/>
      <c r="DU52" s="799"/>
      <c r="DV52" s="800"/>
      <c r="DW52" s="801"/>
      <c r="DX52" s="801"/>
      <c r="DY52" s="801"/>
      <c r="DZ52" s="802"/>
      <c r="EA52" s="162"/>
    </row>
    <row r="53" spans="1:131" s="163" customFormat="1" ht="26.25" customHeight="1">
      <c r="A53" s="175">
        <v>26</v>
      </c>
      <c r="B53" s="771"/>
      <c r="C53" s="772"/>
      <c r="D53" s="772"/>
      <c r="E53" s="772"/>
      <c r="F53" s="772"/>
      <c r="G53" s="772"/>
      <c r="H53" s="772"/>
      <c r="I53" s="772"/>
      <c r="J53" s="772"/>
      <c r="K53" s="772"/>
      <c r="L53" s="772"/>
      <c r="M53" s="772"/>
      <c r="N53" s="772"/>
      <c r="O53" s="772"/>
      <c r="P53" s="773"/>
      <c r="Q53" s="849"/>
      <c r="R53" s="850"/>
      <c r="S53" s="850"/>
      <c r="T53" s="850"/>
      <c r="U53" s="850"/>
      <c r="V53" s="850"/>
      <c r="W53" s="850"/>
      <c r="X53" s="850"/>
      <c r="Y53" s="850"/>
      <c r="Z53" s="850"/>
      <c r="AA53" s="850"/>
      <c r="AB53" s="850"/>
      <c r="AC53" s="850"/>
      <c r="AD53" s="850"/>
      <c r="AE53" s="851"/>
      <c r="AF53" s="777"/>
      <c r="AG53" s="778"/>
      <c r="AH53" s="778"/>
      <c r="AI53" s="778"/>
      <c r="AJ53" s="779"/>
      <c r="AK53" s="852"/>
      <c r="AL53" s="850"/>
      <c r="AM53" s="850"/>
      <c r="AN53" s="850"/>
      <c r="AO53" s="850"/>
      <c r="AP53" s="850"/>
      <c r="AQ53" s="850"/>
      <c r="AR53" s="850"/>
      <c r="AS53" s="850"/>
      <c r="AT53" s="850"/>
      <c r="AU53" s="850"/>
      <c r="AV53" s="850"/>
      <c r="AW53" s="850"/>
      <c r="AX53" s="850"/>
      <c r="AY53" s="850"/>
      <c r="AZ53" s="853"/>
      <c r="BA53" s="853"/>
      <c r="BB53" s="853"/>
      <c r="BC53" s="853"/>
      <c r="BD53" s="853"/>
      <c r="BE53" s="844"/>
      <c r="BF53" s="844"/>
      <c r="BG53" s="844"/>
      <c r="BH53" s="844"/>
      <c r="BI53" s="845"/>
      <c r="BJ53" s="206"/>
      <c r="BK53" s="206"/>
      <c r="BL53" s="206"/>
      <c r="BM53" s="206"/>
      <c r="BN53" s="206"/>
      <c r="BO53" s="179"/>
      <c r="BP53" s="179"/>
      <c r="BQ53" s="176">
        <v>47</v>
      </c>
      <c r="BR53" s="177"/>
      <c r="BS53" s="784"/>
      <c r="BT53" s="785"/>
      <c r="BU53" s="785"/>
      <c r="BV53" s="785"/>
      <c r="BW53" s="785"/>
      <c r="BX53" s="785"/>
      <c r="BY53" s="785"/>
      <c r="BZ53" s="785"/>
      <c r="CA53" s="785"/>
      <c r="CB53" s="785"/>
      <c r="CC53" s="785"/>
      <c r="CD53" s="785"/>
      <c r="CE53" s="785"/>
      <c r="CF53" s="785"/>
      <c r="CG53" s="786"/>
      <c r="CH53" s="797"/>
      <c r="CI53" s="798"/>
      <c r="CJ53" s="798"/>
      <c r="CK53" s="798"/>
      <c r="CL53" s="799"/>
      <c r="CM53" s="797"/>
      <c r="CN53" s="798"/>
      <c r="CO53" s="798"/>
      <c r="CP53" s="798"/>
      <c r="CQ53" s="799"/>
      <c r="CR53" s="797"/>
      <c r="CS53" s="798"/>
      <c r="CT53" s="798"/>
      <c r="CU53" s="798"/>
      <c r="CV53" s="799"/>
      <c r="CW53" s="797"/>
      <c r="CX53" s="798"/>
      <c r="CY53" s="798"/>
      <c r="CZ53" s="798"/>
      <c r="DA53" s="799"/>
      <c r="DB53" s="797"/>
      <c r="DC53" s="798"/>
      <c r="DD53" s="798"/>
      <c r="DE53" s="798"/>
      <c r="DF53" s="799"/>
      <c r="DG53" s="797"/>
      <c r="DH53" s="798"/>
      <c r="DI53" s="798"/>
      <c r="DJ53" s="798"/>
      <c r="DK53" s="799"/>
      <c r="DL53" s="797"/>
      <c r="DM53" s="798"/>
      <c r="DN53" s="798"/>
      <c r="DO53" s="798"/>
      <c r="DP53" s="799"/>
      <c r="DQ53" s="797"/>
      <c r="DR53" s="798"/>
      <c r="DS53" s="798"/>
      <c r="DT53" s="798"/>
      <c r="DU53" s="799"/>
      <c r="DV53" s="800"/>
      <c r="DW53" s="801"/>
      <c r="DX53" s="801"/>
      <c r="DY53" s="801"/>
      <c r="DZ53" s="802"/>
      <c r="EA53" s="162"/>
    </row>
    <row r="54" spans="1:131" s="163" customFormat="1" ht="26.25" customHeight="1">
      <c r="A54" s="175">
        <v>27</v>
      </c>
      <c r="B54" s="771"/>
      <c r="C54" s="772"/>
      <c r="D54" s="772"/>
      <c r="E54" s="772"/>
      <c r="F54" s="772"/>
      <c r="G54" s="772"/>
      <c r="H54" s="772"/>
      <c r="I54" s="772"/>
      <c r="J54" s="772"/>
      <c r="K54" s="772"/>
      <c r="L54" s="772"/>
      <c r="M54" s="772"/>
      <c r="N54" s="772"/>
      <c r="O54" s="772"/>
      <c r="P54" s="773"/>
      <c r="Q54" s="849"/>
      <c r="R54" s="850"/>
      <c r="S54" s="850"/>
      <c r="T54" s="850"/>
      <c r="U54" s="850"/>
      <c r="V54" s="850"/>
      <c r="W54" s="850"/>
      <c r="X54" s="850"/>
      <c r="Y54" s="850"/>
      <c r="Z54" s="850"/>
      <c r="AA54" s="850"/>
      <c r="AB54" s="850"/>
      <c r="AC54" s="850"/>
      <c r="AD54" s="850"/>
      <c r="AE54" s="851"/>
      <c r="AF54" s="777"/>
      <c r="AG54" s="778"/>
      <c r="AH54" s="778"/>
      <c r="AI54" s="778"/>
      <c r="AJ54" s="779"/>
      <c r="AK54" s="852"/>
      <c r="AL54" s="850"/>
      <c r="AM54" s="850"/>
      <c r="AN54" s="850"/>
      <c r="AO54" s="850"/>
      <c r="AP54" s="850"/>
      <c r="AQ54" s="850"/>
      <c r="AR54" s="850"/>
      <c r="AS54" s="850"/>
      <c r="AT54" s="850"/>
      <c r="AU54" s="850"/>
      <c r="AV54" s="850"/>
      <c r="AW54" s="850"/>
      <c r="AX54" s="850"/>
      <c r="AY54" s="850"/>
      <c r="AZ54" s="853"/>
      <c r="BA54" s="853"/>
      <c r="BB54" s="853"/>
      <c r="BC54" s="853"/>
      <c r="BD54" s="853"/>
      <c r="BE54" s="844"/>
      <c r="BF54" s="844"/>
      <c r="BG54" s="844"/>
      <c r="BH54" s="844"/>
      <c r="BI54" s="845"/>
      <c r="BJ54" s="206"/>
      <c r="BK54" s="206"/>
      <c r="BL54" s="206"/>
      <c r="BM54" s="206"/>
      <c r="BN54" s="206"/>
      <c r="BO54" s="179"/>
      <c r="BP54" s="179"/>
      <c r="BQ54" s="176">
        <v>48</v>
      </c>
      <c r="BR54" s="177"/>
      <c r="BS54" s="784"/>
      <c r="BT54" s="785"/>
      <c r="BU54" s="785"/>
      <c r="BV54" s="785"/>
      <c r="BW54" s="785"/>
      <c r="BX54" s="785"/>
      <c r="BY54" s="785"/>
      <c r="BZ54" s="785"/>
      <c r="CA54" s="785"/>
      <c r="CB54" s="785"/>
      <c r="CC54" s="785"/>
      <c r="CD54" s="785"/>
      <c r="CE54" s="785"/>
      <c r="CF54" s="785"/>
      <c r="CG54" s="786"/>
      <c r="CH54" s="797"/>
      <c r="CI54" s="798"/>
      <c r="CJ54" s="798"/>
      <c r="CK54" s="798"/>
      <c r="CL54" s="799"/>
      <c r="CM54" s="797"/>
      <c r="CN54" s="798"/>
      <c r="CO54" s="798"/>
      <c r="CP54" s="798"/>
      <c r="CQ54" s="799"/>
      <c r="CR54" s="797"/>
      <c r="CS54" s="798"/>
      <c r="CT54" s="798"/>
      <c r="CU54" s="798"/>
      <c r="CV54" s="799"/>
      <c r="CW54" s="797"/>
      <c r="CX54" s="798"/>
      <c r="CY54" s="798"/>
      <c r="CZ54" s="798"/>
      <c r="DA54" s="799"/>
      <c r="DB54" s="797"/>
      <c r="DC54" s="798"/>
      <c r="DD54" s="798"/>
      <c r="DE54" s="798"/>
      <c r="DF54" s="799"/>
      <c r="DG54" s="797"/>
      <c r="DH54" s="798"/>
      <c r="DI54" s="798"/>
      <c r="DJ54" s="798"/>
      <c r="DK54" s="799"/>
      <c r="DL54" s="797"/>
      <c r="DM54" s="798"/>
      <c r="DN54" s="798"/>
      <c r="DO54" s="798"/>
      <c r="DP54" s="799"/>
      <c r="DQ54" s="797"/>
      <c r="DR54" s="798"/>
      <c r="DS54" s="798"/>
      <c r="DT54" s="798"/>
      <c r="DU54" s="799"/>
      <c r="DV54" s="800"/>
      <c r="DW54" s="801"/>
      <c r="DX54" s="801"/>
      <c r="DY54" s="801"/>
      <c r="DZ54" s="802"/>
      <c r="EA54" s="162"/>
    </row>
    <row r="55" spans="1:131" s="163" customFormat="1" ht="26.25" customHeight="1">
      <c r="A55" s="175">
        <v>28</v>
      </c>
      <c r="B55" s="771"/>
      <c r="C55" s="772"/>
      <c r="D55" s="772"/>
      <c r="E55" s="772"/>
      <c r="F55" s="772"/>
      <c r="G55" s="772"/>
      <c r="H55" s="772"/>
      <c r="I55" s="772"/>
      <c r="J55" s="772"/>
      <c r="K55" s="772"/>
      <c r="L55" s="772"/>
      <c r="M55" s="772"/>
      <c r="N55" s="772"/>
      <c r="O55" s="772"/>
      <c r="P55" s="773"/>
      <c r="Q55" s="849"/>
      <c r="R55" s="850"/>
      <c r="S55" s="850"/>
      <c r="T55" s="850"/>
      <c r="U55" s="850"/>
      <c r="V55" s="850"/>
      <c r="W55" s="850"/>
      <c r="X55" s="850"/>
      <c r="Y55" s="850"/>
      <c r="Z55" s="850"/>
      <c r="AA55" s="850"/>
      <c r="AB55" s="850"/>
      <c r="AC55" s="850"/>
      <c r="AD55" s="850"/>
      <c r="AE55" s="851"/>
      <c r="AF55" s="777"/>
      <c r="AG55" s="778"/>
      <c r="AH55" s="778"/>
      <c r="AI55" s="778"/>
      <c r="AJ55" s="779"/>
      <c r="AK55" s="852"/>
      <c r="AL55" s="850"/>
      <c r="AM55" s="850"/>
      <c r="AN55" s="850"/>
      <c r="AO55" s="850"/>
      <c r="AP55" s="850"/>
      <c r="AQ55" s="850"/>
      <c r="AR55" s="850"/>
      <c r="AS55" s="850"/>
      <c r="AT55" s="850"/>
      <c r="AU55" s="850"/>
      <c r="AV55" s="850"/>
      <c r="AW55" s="850"/>
      <c r="AX55" s="850"/>
      <c r="AY55" s="850"/>
      <c r="AZ55" s="853"/>
      <c r="BA55" s="853"/>
      <c r="BB55" s="853"/>
      <c r="BC55" s="853"/>
      <c r="BD55" s="853"/>
      <c r="BE55" s="844"/>
      <c r="BF55" s="844"/>
      <c r="BG55" s="844"/>
      <c r="BH55" s="844"/>
      <c r="BI55" s="845"/>
      <c r="BJ55" s="206"/>
      <c r="BK55" s="206"/>
      <c r="BL55" s="206"/>
      <c r="BM55" s="206"/>
      <c r="BN55" s="206"/>
      <c r="BO55" s="179"/>
      <c r="BP55" s="179"/>
      <c r="BQ55" s="176">
        <v>49</v>
      </c>
      <c r="BR55" s="177"/>
      <c r="BS55" s="784"/>
      <c r="BT55" s="785"/>
      <c r="BU55" s="785"/>
      <c r="BV55" s="785"/>
      <c r="BW55" s="785"/>
      <c r="BX55" s="785"/>
      <c r="BY55" s="785"/>
      <c r="BZ55" s="785"/>
      <c r="CA55" s="785"/>
      <c r="CB55" s="785"/>
      <c r="CC55" s="785"/>
      <c r="CD55" s="785"/>
      <c r="CE55" s="785"/>
      <c r="CF55" s="785"/>
      <c r="CG55" s="786"/>
      <c r="CH55" s="797"/>
      <c r="CI55" s="798"/>
      <c r="CJ55" s="798"/>
      <c r="CK55" s="798"/>
      <c r="CL55" s="799"/>
      <c r="CM55" s="797"/>
      <c r="CN55" s="798"/>
      <c r="CO55" s="798"/>
      <c r="CP55" s="798"/>
      <c r="CQ55" s="799"/>
      <c r="CR55" s="797"/>
      <c r="CS55" s="798"/>
      <c r="CT55" s="798"/>
      <c r="CU55" s="798"/>
      <c r="CV55" s="799"/>
      <c r="CW55" s="797"/>
      <c r="CX55" s="798"/>
      <c r="CY55" s="798"/>
      <c r="CZ55" s="798"/>
      <c r="DA55" s="799"/>
      <c r="DB55" s="797"/>
      <c r="DC55" s="798"/>
      <c r="DD55" s="798"/>
      <c r="DE55" s="798"/>
      <c r="DF55" s="799"/>
      <c r="DG55" s="797"/>
      <c r="DH55" s="798"/>
      <c r="DI55" s="798"/>
      <c r="DJ55" s="798"/>
      <c r="DK55" s="799"/>
      <c r="DL55" s="797"/>
      <c r="DM55" s="798"/>
      <c r="DN55" s="798"/>
      <c r="DO55" s="798"/>
      <c r="DP55" s="799"/>
      <c r="DQ55" s="797"/>
      <c r="DR55" s="798"/>
      <c r="DS55" s="798"/>
      <c r="DT55" s="798"/>
      <c r="DU55" s="799"/>
      <c r="DV55" s="800"/>
      <c r="DW55" s="801"/>
      <c r="DX55" s="801"/>
      <c r="DY55" s="801"/>
      <c r="DZ55" s="802"/>
      <c r="EA55" s="162"/>
    </row>
    <row r="56" spans="1:131" s="163" customFormat="1" ht="26.25" customHeight="1">
      <c r="A56" s="175">
        <v>29</v>
      </c>
      <c r="B56" s="771"/>
      <c r="C56" s="772"/>
      <c r="D56" s="772"/>
      <c r="E56" s="772"/>
      <c r="F56" s="772"/>
      <c r="G56" s="772"/>
      <c r="H56" s="772"/>
      <c r="I56" s="772"/>
      <c r="J56" s="772"/>
      <c r="K56" s="772"/>
      <c r="L56" s="772"/>
      <c r="M56" s="772"/>
      <c r="N56" s="772"/>
      <c r="O56" s="772"/>
      <c r="P56" s="773"/>
      <c r="Q56" s="849"/>
      <c r="R56" s="850"/>
      <c r="S56" s="850"/>
      <c r="T56" s="850"/>
      <c r="U56" s="850"/>
      <c r="V56" s="850"/>
      <c r="W56" s="850"/>
      <c r="X56" s="850"/>
      <c r="Y56" s="850"/>
      <c r="Z56" s="850"/>
      <c r="AA56" s="850"/>
      <c r="AB56" s="850"/>
      <c r="AC56" s="850"/>
      <c r="AD56" s="850"/>
      <c r="AE56" s="851"/>
      <c r="AF56" s="777"/>
      <c r="AG56" s="778"/>
      <c r="AH56" s="778"/>
      <c r="AI56" s="778"/>
      <c r="AJ56" s="779"/>
      <c r="AK56" s="852"/>
      <c r="AL56" s="850"/>
      <c r="AM56" s="850"/>
      <c r="AN56" s="850"/>
      <c r="AO56" s="850"/>
      <c r="AP56" s="850"/>
      <c r="AQ56" s="850"/>
      <c r="AR56" s="850"/>
      <c r="AS56" s="850"/>
      <c r="AT56" s="850"/>
      <c r="AU56" s="850"/>
      <c r="AV56" s="850"/>
      <c r="AW56" s="850"/>
      <c r="AX56" s="850"/>
      <c r="AY56" s="850"/>
      <c r="AZ56" s="853"/>
      <c r="BA56" s="853"/>
      <c r="BB56" s="853"/>
      <c r="BC56" s="853"/>
      <c r="BD56" s="853"/>
      <c r="BE56" s="844"/>
      <c r="BF56" s="844"/>
      <c r="BG56" s="844"/>
      <c r="BH56" s="844"/>
      <c r="BI56" s="845"/>
      <c r="BJ56" s="206"/>
      <c r="BK56" s="206"/>
      <c r="BL56" s="206"/>
      <c r="BM56" s="206"/>
      <c r="BN56" s="206"/>
      <c r="BO56" s="179"/>
      <c r="BP56" s="179"/>
      <c r="BQ56" s="176">
        <v>50</v>
      </c>
      <c r="BR56" s="177"/>
      <c r="BS56" s="784"/>
      <c r="BT56" s="785"/>
      <c r="BU56" s="785"/>
      <c r="BV56" s="785"/>
      <c r="BW56" s="785"/>
      <c r="BX56" s="785"/>
      <c r="BY56" s="785"/>
      <c r="BZ56" s="785"/>
      <c r="CA56" s="785"/>
      <c r="CB56" s="785"/>
      <c r="CC56" s="785"/>
      <c r="CD56" s="785"/>
      <c r="CE56" s="785"/>
      <c r="CF56" s="785"/>
      <c r="CG56" s="786"/>
      <c r="CH56" s="797"/>
      <c r="CI56" s="798"/>
      <c r="CJ56" s="798"/>
      <c r="CK56" s="798"/>
      <c r="CL56" s="799"/>
      <c r="CM56" s="797"/>
      <c r="CN56" s="798"/>
      <c r="CO56" s="798"/>
      <c r="CP56" s="798"/>
      <c r="CQ56" s="799"/>
      <c r="CR56" s="797"/>
      <c r="CS56" s="798"/>
      <c r="CT56" s="798"/>
      <c r="CU56" s="798"/>
      <c r="CV56" s="799"/>
      <c r="CW56" s="797"/>
      <c r="CX56" s="798"/>
      <c r="CY56" s="798"/>
      <c r="CZ56" s="798"/>
      <c r="DA56" s="799"/>
      <c r="DB56" s="797"/>
      <c r="DC56" s="798"/>
      <c r="DD56" s="798"/>
      <c r="DE56" s="798"/>
      <c r="DF56" s="799"/>
      <c r="DG56" s="797"/>
      <c r="DH56" s="798"/>
      <c r="DI56" s="798"/>
      <c r="DJ56" s="798"/>
      <c r="DK56" s="799"/>
      <c r="DL56" s="797"/>
      <c r="DM56" s="798"/>
      <c r="DN56" s="798"/>
      <c r="DO56" s="798"/>
      <c r="DP56" s="799"/>
      <c r="DQ56" s="797"/>
      <c r="DR56" s="798"/>
      <c r="DS56" s="798"/>
      <c r="DT56" s="798"/>
      <c r="DU56" s="799"/>
      <c r="DV56" s="800"/>
      <c r="DW56" s="801"/>
      <c r="DX56" s="801"/>
      <c r="DY56" s="801"/>
      <c r="DZ56" s="802"/>
      <c r="EA56" s="162"/>
    </row>
    <row r="57" spans="1:131" s="163" customFormat="1" ht="26.25" customHeight="1">
      <c r="A57" s="175">
        <v>30</v>
      </c>
      <c r="B57" s="771"/>
      <c r="C57" s="772"/>
      <c r="D57" s="772"/>
      <c r="E57" s="772"/>
      <c r="F57" s="772"/>
      <c r="G57" s="772"/>
      <c r="H57" s="772"/>
      <c r="I57" s="772"/>
      <c r="J57" s="772"/>
      <c r="K57" s="772"/>
      <c r="L57" s="772"/>
      <c r="M57" s="772"/>
      <c r="N57" s="772"/>
      <c r="O57" s="772"/>
      <c r="P57" s="773"/>
      <c r="Q57" s="849"/>
      <c r="R57" s="850"/>
      <c r="S57" s="850"/>
      <c r="T57" s="850"/>
      <c r="U57" s="850"/>
      <c r="V57" s="850"/>
      <c r="W57" s="850"/>
      <c r="X57" s="850"/>
      <c r="Y57" s="850"/>
      <c r="Z57" s="850"/>
      <c r="AA57" s="850"/>
      <c r="AB57" s="850"/>
      <c r="AC57" s="850"/>
      <c r="AD57" s="850"/>
      <c r="AE57" s="851"/>
      <c r="AF57" s="777"/>
      <c r="AG57" s="778"/>
      <c r="AH57" s="778"/>
      <c r="AI57" s="778"/>
      <c r="AJ57" s="779"/>
      <c r="AK57" s="852"/>
      <c r="AL57" s="850"/>
      <c r="AM57" s="850"/>
      <c r="AN57" s="850"/>
      <c r="AO57" s="850"/>
      <c r="AP57" s="850"/>
      <c r="AQ57" s="850"/>
      <c r="AR57" s="850"/>
      <c r="AS57" s="850"/>
      <c r="AT57" s="850"/>
      <c r="AU57" s="850"/>
      <c r="AV57" s="850"/>
      <c r="AW57" s="850"/>
      <c r="AX57" s="850"/>
      <c r="AY57" s="850"/>
      <c r="AZ57" s="853"/>
      <c r="BA57" s="853"/>
      <c r="BB57" s="853"/>
      <c r="BC57" s="853"/>
      <c r="BD57" s="853"/>
      <c r="BE57" s="844"/>
      <c r="BF57" s="844"/>
      <c r="BG57" s="844"/>
      <c r="BH57" s="844"/>
      <c r="BI57" s="845"/>
      <c r="BJ57" s="206"/>
      <c r="BK57" s="206"/>
      <c r="BL57" s="206"/>
      <c r="BM57" s="206"/>
      <c r="BN57" s="206"/>
      <c r="BO57" s="179"/>
      <c r="BP57" s="179"/>
      <c r="BQ57" s="176">
        <v>51</v>
      </c>
      <c r="BR57" s="177"/>
      <c r="BS57" s="784"/>
      <c r="BT57" s="785"/>
      <c r="BU57" s="785"/>
      <c r="BV57" s="785"/>
      <c r="BW57" s="785"/>
      <c r="BX57" s="785"/>
      <c r="BY57" s="785"/>
      <c r="BZ57" s="785"/>
      <c r="CA57" s="785"/>
      <c r="CB57" s="785"/>
      <c r="CC57" s="785"/>
      <c r="CD57" s="785"/>
      <c r="CE57" s="785"/>
      <c r="CF57" s="785"/>
      <c r="CG57" s="786"/>
      <c r="CH57" s="797"/>
      <c r="CI57" s="798"/>
      <c r="CJ57" s="798"/>
      <c r="CK57" s="798"/>
      <c r="CL57" s="799"/>
      <c r="CM57" s="797"/>
      <c r="CN57" s="798"/>
      <c r="CO57" s="798"/>
      <c r="CP57" s="798"/>
      <c r="CQ57" s="799"/>
      <c r="CR57" s="797"/>
      <c r="CS57" s="798"/>
      <c r="CT57" s="798"/>
      <c r="CU57" s="798"/>
      <c r="CV57" s="799"/>
      <c r="CW57" s="797"/>
      <c r="CX57" s="798"/>
      <c r="CY57" s="798"/>
      <c r="CZ57" s="798"/>
      <c r="DA57" s="799"/>
      <c r="DB57" s="797"/>
      <c r="DC57" s="798"/>
      <c r="DD57" s="798"/>
      <c r="DE57" s="798"/>
      <c r="DF57" s="799"/>
      <c r="DG57" s="797"/>
      <c r="DH57" s="798"/>
      <c r="DI57" s="798"/>
      <c r="DJ57" s="798"/>
      <c r="DK57" s="799"/>
      <c r="DL57" s="797"/>
      <c r="DM57" s="798"/>
      <c r="DN57" s="798"/>
      <c r="DO57" s="798"/>
      <c r="DP57" s="799"/>
      <c r="DQ57" s="797"/>
      <c r="DR57" s="798"/>
      <c r="DS57" s="798"/>
      <c r="DT57" s="798"/>
      <c r="DU57" s="799"/>
      <c r="DV57" s="800"/>
      <c r="DW57" s="801"/>
      <c r="DX57" s="801"/>
      <c r="DY57" s="801"/>
      <c r="DZ57" s="802"/>
      <c r="EA57" s="162"/>
    </row>
    <row r="58" spans="1:131" s="163" customFormat="1" ht="26.25" customHeight="1">
      <c r="A58" s="175">
        <v>31</v>
      </c>
      <c r="B58" s="771"/>
      <c r="C58" s="772"/>
      <c r="D58" s="772"/>
      <c r="E58" s="772"/>
      <c r="F58" s="772"/>
      <c r="G58" s="772"/>
      <c r="H58" s="772"/>
      <c r="I58" s="772"/>
      <c r="J58" s="772"/>
      <c r="K58" s="772"/>
      <c r="L58" s="772"/>
      <c r="M58" s="772"/>
      <c r="N58" s="772"/>
      <c r="O58" s="772"/>
      <c r="P58" s="773"/>
      <c r="Q58" s="849"/>
      <c r="R58" s="850"/>
      <c r="S58" s="850"/>
      <c r="T58" s="850"/>
      <c r="U58" s="850"/>
      <c r="V58" s="850"/>
      <c r="W58" s="850"/>
      <c r="X58" s="850"/>
      <c r="Y58" s="850"/>
      <c r="Z58" s="850"/>
      <c r="AA58" s="850"/>
      <c r="AB58" s="850"/>
      <c r="AC58" s="850"/>
      <c r="AD58" s="850"/>
      <c r="AE58" s="851"/>
      <c r="AF58" s="777"/>
      <c r="AG58" s="778"/>
      <c r="AH58" s="778"/>
      <c r="AI58" s="778"/>
      <c r="AJ58" s="779"/>
      <c r="AK58" s="852"/>
      <c r="AL58" s="850"/>
      <c r="AM58" s="850"/>
      <c r="AN58" s="850"/>
      <c r="AO58" s="850"/>
      <c r="AP58" s="850"/>
      <c r="AQ58" s="850"/>
      <c r="AR58" s="850"/>
      <c r="AS58" s="850"/>
      <c r="AT58" s="850"/>
      <c r="AU58" s="850"/>
      <c r="AV58" s="850"/>
      <c r="AW58" s="850"/>
      <c r="AX58" s="850"/>
      <c r="AY58" s="850"/>
      <c r="AZ58" s="853"/>
      <c r="BA58" s="853"/>
      <c r="BB58" s="853"/>
      <c r="BC58" s="853"/>
      <c r="BD58" s="853"/>
      <c r="BE58" s="844"/>
      <c r="BF58" s="844"/>
      <c r="BG58" s="844"/>
      <c r="BH58" s="844"/>
      <c r="BI58" s="845"/>
      <c r="BJ58" s="206"/>
      <c r="BK58" s="206"/>
      <c r="BL58" s="206"/>
      <c r="BM58" s="206"/>
      <c r="BN58" s="206"/>
      <c r="BO58" s="179"/>
      <c r="BP58" s="179"/>
      <c r="BQ58" s="176">
        <v>52</v>
      </c>
      <c r="BR58" s="177"/>
      <c r="BS58" s="784"/>
      <c r="BT58" s="785"/>
      <c r="BU58" s="785"/>
      <c r="BV58" s="785"/>
      <c r="BW58" s="785"/>
      <c r="BX58" s="785"/>
      <c r="BY58" s="785"/>
      <c r="BZ58" s="785"/>
      <c r="CA58" s="785"/>
      <c r="CB58" s="785"/>
      <c r="CC58" s="785"/>
      <c r="CD58" s="785"/>
      <c r="CE58" s="785"/>
      <c r="CF58" s="785"/>
      <c r="CG58" s="786"/>
      <c r="CH58" s="797"/>
      <c r="CI58" s="798"/>
      <c r="CJ58" s="798"/>
      <c r="CK58" s="798"/>
      <c r="CL58" s="799"/>
      <c r="CM58" s="797"/>
      <c r="CN58" s="798"/>
      <c r="CO58" s="798"/>
      <c r="CP58" s="798"/>
      <c r="CQ58" s="799"/>
      <c r="CR58" s="797"/>
      <c r="CS58" s="798"/>
      <c r="CT58" s="798"/>
      <c r="CU58" s="798"/>
      <c r="CV58" s="799"/>
      <c r="CW58" s="797"/>
      <c r="CX58" s="798"/>
      <c r="CY58" s="798"/>
      <c r="CZ58" s="798"/>
      <c r="DA58" s="799"/>
      <c r="DB58" s="797"/>
      <c r="DC58" s="798"/>
      <c r="DD58" s="798"/>
      <c r="DE58" s="798"/>
      <c r="DF58" s="799"/>
      <c r="DG58" s="797"/>
      <c r="DH58" s="798"/>
      <c r="DI58" s="798"/>
      <c r="DJ58" s="798"/>
      <c r="DK58" s="799"/>
      <c r="DL58" s="797"/>
      <c r="DM58" s="798"/>
      <c r="DN58" s="798"/>
      <c r="DO58" s="798"/>
      <c r="DP58" s="799"/>
      <c r="DQ58" s="797"/>
      <c r="DR58" s="798"/>
      <c r="DS58" s="798"/>
      <c r="DT58" s="798"/>
      <c r="DU58" s="799"/>
      <c r="DV58" s="800"/>
      <c r="DW58" s="801"/>
      <c r="DX58" s="801"/>
      <c r="DY58" s="801"/>
      <c r="DZ58" s="802"/>
      <c r="EA58" s="162"/>
    </row>
    <row r="59" spans="1:131" s="163" customFormat="1" ht="26.25" customHeight="1">
      <c r="A59" s="175">
        <v>32</v>
      </c>
      <c r="B59" s="771"/>
      <c r="C59" s="772"/>
      <c r="D59" s="772"/>
      <c r="E59" s="772"/>
      <c r="F59" s="772"/>
      <c r="G59" s="772"/>
      <c r="H59" s="772"/>
      <c r="I59" s="772"/>
      <c r="J59" s="772"/>
      <c r="K59" s="772"/>
      <c r="L59" s="772"/>
      <c r="M59" s="772"/>
      <c r="N59" s="772"/>
      <c r="O59" s="772"/>
      <c r="P59" s="773"/>
      <c r="Q59" s="849"/>
      <c r="R59" s="850"/>
      <c r="S59" s="850"/>
      <c r="T59" s="850"/>
      <c r="U59" s="850"/>
      <c r="V59" s="850"/>
      <c r="W59" s="850"/>
      <c r="X59" s="850"/>
      <c r="Y59" s="850"/>
      <c r="Z59" s="850"/>
      <c r="AA59" s="850"/>
      <c r="AB59" s="850"/>
      <c r="AC59" s="850"/>
      <c r="AD59" s="850"/>
      <c r="AE59" s="851"/>
      <c r="AF59" s="777"/>
      <c r="AG59" s="778"/>
      <c r="AH59" s="778"/>
      <c r="AI59" s="778"/>
      <c r="AJ59" s="779"/>
      <c r="AK59" s="852"/>
      <c r="AL59" s="850"/>
      <c r="AM59" s="850"/>
      <c r="AN59" s="850"/>
      <c r="AO59" s="850"/>
      <c r="AP59" s="850"/>
      <c r="AQ59" s="850"/>
      <c r="AR59" s="850"/>
      <c r="AS59" s="850"/>
      <c r="AT59" s="850"/>
      <c r="AU59" s="850"/>
      <c r="AV59" s="850"/>
      <c r="AW59" s="850"/>
      <c r="AX59" s="850"/>
      <c r="AY59" s="850"/>
      <c r="AZ59" s="853"/>
      <c r="BA59" s="853"/>
      <c r="BB59" s="853"/>
      <c r="BC59" s="853"/>
      <c r="BD59" s="853"/>
      <c r="BE59" s="844"/>
      <c r="BF59" s="844"/>
      <c r="BG59" s="844"/>
      <c r="BH59" s="844"/>
      <c r="BI59" s="845"/>
      <c r="BJ59" s="206"/>
      <c r="BK59" s="206"/>
      <c r="BL59" s="206"/>
      <c r="BM59" s="206"/>
      <c r="BN59" s="206"/>
      <c r="BO59" s="179"/>
      <c r="BP59" s="179"/>
      <c r="BQ59" s="176">
        <v>53</v>
      </c>
      <c r="BR59" s="177"/>
      <c r="BS59" s="784"/>
      <c r="BT59" s="785"/>
      <c r="BU59" s="785"/>
      <c r="BV59" s="785"/>
      <c r="BW59" s="785"/>
      <c r="BX59" s="785"/>
      <c r="BY59" s="785"/>
      <c r="BZ59" s="785"/>
      <c r="CA59" s="785"/>
      <c r="CB59" s="785"/>
      <c r="CC59" s="785"/>
      <c r="CD59" s="785"/>
      <c r="CE59" s="785"/>
      <c r="CF59" s="785"/>
      <c r="CG59" s="786"/>
      <c r="CH59" s="797"/>
      <c r="CI59" s="798"/>
      <c r="CJ59" s="798"/>
      <c r="CK59" s="798"/>
      <c r="CL59" s="799"/>
      <c r="CM59" s="797"/>
      <c r="CN59" s="798"/>
      <c r="CO59" s="798"/>
      <c r="CP59" s="798"/>
      <c r="CQ59" s="799"/>
      <c r="CR59" s="797"/>
      <c r="CS59" s="798"/>
      <c r="CT59" s="798"/>
      <c r="CU59" s="798"/>
      <c r="CV59" s="799"/>
      <c r="CW59" s="797"/>
      <c r="CX59" s="798"/>
      <c r="CY59" s="798"/>
      <c r="CZ59" s="798"/>
      <c r="DA59" s="799"/>
      <c r="DB59" s="797"/>
      <c r="DC59" s="798"/>
      <c r="DD59" s="798"/>
      <c r="DE59" s="798"/>
      <c r="DF59" s="799"/>
      <c r="DG59" s="797"/>
      <c r="DH59" s="798"/>
      <c r="DI59" s="798"/>
      <c r="DJ59" s="798"/>
      <c r="DK59" s="799"/>
      <c r="DL59" s="797"/>
      <c r="DM59" s="798"/>
      <c r="DN59" s="798"/>
      <c r="DO59" s="798"/>
      <c r="DP59" s="799"/>
      <c r="DQ59" s="797"/>
      <c r="DR59" s="798"/>
      <c r="DS59" s="798"/>
      <c r="DT59" s="798"/>
      <c r="DU59" s="799"/>
      <c r="DV59" s="800"/>
      <c r="DW59" s="801"/>
      <c r="DX59" s="801"/>
      <c r="DY59" s="801"/>
      <c r="DZ59" s="802"/>
      <c r="EA59" s="162"/>
    </row>
    <row r="60" spans="1:131" s="163" customFormat="1" ht="26.25" customHeight="1">
      <c r="A60" s="175">
        <v>33</v>
      </c>
      <c r="B60" s="771"/>
      <c r="C60" s="772"/>
      <c r="D60" s="772"/>
      <c r="E60" s="772"/>
      <c r="F60" s="772"/>
      <c r="G60" s="772"/>
      <c r="H60" s="772"/>
      <c r="I60" s="772"/>
      <c r="J60" s="772"/>
      <c r="K60" s="772"/>
      <c r="L60" s="772"/>
      <c r="M60" s="772"/>
      <c r="N60" s="772"/>
      <c r="O60" s="772"/>
      <c r="P60" s="773"/>
      <c r="Q60" s="849"/>
      <c r="R60" s="850"/>
      <c r="S60" s="850"/>
      <c r="T60" s="850"/>
      <c r="U60" s="850"/>
      <c r="V60" s="850"/>
      <c r="W60" s="850"/>
      <c r="X60" s="850"/>
      <c r="Y60" s="850"/>
      <c r="Z60" s="850"/>
      <c r="AA60" s="850"/>
      <c r="AB60" s="850"/>
      <c r="AC60" s="850"/>
      <c r="AD60" s="850"/>
      <c r="AE60" s="851"/>
      <c r="AF60" s="777"/>
      <c r="AG60" s="778"/>
      <c r="AH60" s="778"/>
      <c r="AI60" s="778"/>
      <c r="AJ60" s="779"/>
      <c r="AK60" s="852"/>
      <c r="AL60" s="850"/>
      <c r="AM60" s="850"/>
      <c r="AN60" s="850"/>
      <c r="AO60" s="850"/>
      <c r="AP60" s="850"/>
      <c r="AQ60" s="850"/>
      <c r="AR60" s="850"/>
      <c r="AS60" s="850"/>
      <c r="AT60" s="850"/>
      <c r="AU60" s="850"/>
      <c r="AV60" s="850"/>
      <c r="AW60" s="850"/>
      <c r="AX60" s="850"/>
      <c r="AY60" s="850"/>
      <c r="AZ60" s="853"/>
      <c r="BA60" s="853"/>
      <c r="BB60" s="853"/>
      <c r="BC60" s="853"/>
      <c r="BD60" s="853"/>
      <c r="BE60" s="844"/>
      <c r="BF60" s="844"/>
      <c r="BG60" s="844"/>
      <c r="BH60" s="844"/>
      <c r="BI60" s="845"/>
      <c r="BJ60" s="206"/>
      <c r="BK60" s="206"/>
      <c r="BL60" s="206"/>
      <c r="BM60" s="206"/>
      <c r="BN60" s="206"/>
      <c r="BO60" s="179"/>
      <c r="BP60" s="179"/>
      <c r="BQ60" s="176">
        <v>54</v>
      </c>
      <c r="BR60" s="177"/>
      <c r="BS60" s="784"/>
      <c r="BT60" s="785"/>
      <c r="BU60" s="785"/>
      <c r="BV60" s="785"/>
      <c r="BW60" s="785"/>
      <c r="BX60" s="785"/>
      <c r="BY60" s="785"/>
      <c r="BZ60" s="785"/>
      <c r="CA60" s="785"/>
      <c r="CB60" s="785"/>
      <c r="CC60" s="785"/>
      <c r="CD60" s="785"/>
      <c r="CE60" s="785"/>
      <c r="CF60" s="785"/>
      <c r="CG60" s="786"/>
      <c r="CH60" s="797"/>
      <c r="CI60" s="798"/>
      <c r="CJ60" s="798"/>
      <c r="CK60" s="798"/>
      <c r="CL60" s="799"/>
      <c r="CM60" s="797"/>
      <c r="CN60" s="798"/>
      <c r="CO60" s="798"/>
      <c r="CP60" s="798"/>
      <c r="CQ60" s="799"/>
      <c r="CR60" s="797"/>
      <c r="CS60" s="798"/>
      <c r="CT60" s="798"/>
      <c r="CU60" s="798"/>
      <c r="CV60" s="799"/>
      <c r="CW60" s="797"/>
      <c r="CX60" s="798"/>
      <c r="CY60" s="798"/>
      <c r="CZ60" s="798"/>
      <c r="DA60" s="799"/>
      <c r="DB60" s="797"/>
      <c r="DC60" s="798"/>
      <c r="DD60" s="798"/>
      <c r="DE60" s="798"/>
      <c r="DF60" s="799"/>
      <c r="DG60" s="797"/>
      <c r="DH60" s="798"/>
      <c r="DI60" s="798"/>
      <c r="DJ60" s="798"/>
      <c r="DK60" s="799"/>
      <c r="DL60" s="797"/>
      <c r="DM60" s="798"/>
      <c r="DN60" s="798"/>
      <c r="DO60" s="798"/>
      <c r="DP60" s="799"/>
      <c r="DQ60" s="797"/>
      <c r="DR60" s="798"/>
      <c r="DS60" s="798"/>
      <c r="DT60" s="798"/>
      <c r="DU60" s="799"/>
      <c r="DV60" s="800"/>
      <c r="DW60" s="801"/>
      <c r="DX60" s="801"/>
      <c r="DY60" s="801"/>
      <c r="DZ60" s="802"/>
      <c r="EA60" s="162"/>
    </row>
    <row r="61" spans="1:131" s="163" customFormat="1" ht="26.25" customHeight="1" thickBot="1">
      <c r="A61" s="175">
        <v>34</v>
      </c>
      <c r="B61" s="771"/>
      <c r="C61" s="772"/>
      <c r="D61" s="772"/>
      <c r="E61" s="772"/>
      <c r="F61" s="772"/>
      <c r="G61" s="772"/>
      <c r="H61" s="772"/>
      <c r="I61" s="772"/>
      <c r="J61" s="772"/>
      <c r="K61" s="772"/>
      <c r="L61" s="772"/>
      <c r="M61" s="772"/>
      <c r="N61" s="772"/>
      <c r="O61" s="772"/>
      <c r="P61" s="773"/>
      <c r="Q61" s="849"/>
      <c r="R61" s="850"/>
      <c r="S61" s="850"/>
      <c r="T61" s="850"/>
      <c r="U61" s="850"/>
      <c r="V61" s="850"/>
      <c r="W61" s="850"/>
      <c r="X61" s="850"/>
      <c r="Y61" s="850"/>
      <c r="Z61" s="850"/>
      <c r="AA61" s="850"/>
      <c r="AB61" s="850"/>
      <c r="AC61" s="850"/>
      <c r="AD61" s="850"/>
      <c r="AE61" s="851"/>
      <c r="AF61" s="777"/>
      <c r="AG61" s="778"/>
      <c r="AH61" s="778"/>
      <c r="AI61" s="778"/>
      <c r="AJ61" s="779"/>
      <c r="AK61" s="852"/>
      <c r="AL61" s="850"/>
      <c r="AM61" s="850"/>
      <c r="AN61" s="850"/>
      <c r="AO61" s="850"/>
      <c r="AP61" s="850"/>
      <c r="AQ61" s="850"/>
      <c r="AR61" s="850"/>
      <c r="AS61" s="850"/>
      <c r="AT61" s="850"/>
      <c r="AU61" s="850"/>
      <c r="AV61" s="850"/>
      <c r="AW61" s="850"/>
      <c r="AX61" s="850"/>
      <c r="AY61" s="850"/>
      <c r="AZ61" s="853"/>
      <c r="BA61" s="853"/>
      <c r="BB61" s="853"/>
      <c r="BC61" s="853"/>
      <c r="BD61" s="853"/>
      <c r="BE61" s="844"/>
      <c r="BF61" s="844"/>
      <c r="BG61" s="844"/>
      <c r="BH61" s="844"/>
      <c r="BI61" s="845"/>
      <c r="BJ61" s="206"/>
      <c r="BK61" s="206"/>
      <c r="BL61" s="206"/>
      <c r="BM61" s="206"/>
      <c r="BN61" s="206"/>
      <c r="BO61" s="179"/>
      <c r="BP61" s="179"/>
      <c r="BQ61" s="176">
        <v>55</v>
      </c>
      <c r="BR61" s="177"/>
      <c r="BS61" s="784"/>
      <c r="BT61" s="785"/>
      <c r="BU61" s="785"/>
      <c r="BV61" s="785"/>
      <c r="BW61" s="785"/>
      <c r="BX61" s="785"/>
      <c r="BY61" s="785"/>
      <c r="BZ61" s="785"/>
      <c r="CA61" s="785"/>
      <c r="CB61" s="785"/>
      <c r="CC61" s="785"/>
      <c r="CD61" s="785"/>
      <c r="CE61" s="785"/>
      <c r="CF61" s="785"/>
      <c r="CG61" s="786"/>
      <c r="CH61" s="797"/>
      <c r="CI61" s="798"/>
      <c r="CJ61" s="798"/>
      <c r="CK61" s="798"/>
      <c r="CL61" s="799"/>
      <c r="CM61" s="797"/>
      <c r="CN61" s="798"/>
      <c r="CO61" s="798"/>
      <c r="CP61" s="798"/>
      <c r="CQ61" s="799"/>
      <c r="CR61" s="797"/>
      <c r="CS61" s="798"/>
      <c r="CT61" s="798"/>
      <c r="CU61" s="798"/>
      <c r="CV61" s="799"/>
      <c r="CW61" s="797"/>
      <c r="CX61" s="798"/>
      <c r="CY61" s="798"/>
      <c r="CZ61" s="798"/>
      <c r="DA61" s="799"/>
      <c r="DB61" s="797"/>
      <c r="DC61" s="798"/>
      <c r="DD61" s="798"/>
      <c r="DE61" s="798"/>
      <c r="DF61" s="799"/>
      <c r="DG61" s="797"/>
      <c r="DH61" s="798"/>
      <c r="DI61" s="798"/>
      <c r="DJ61" s="798"/>
      <c r="DK61" s="799"/>
      <c r="DL61" s="797"/>
      <c r="DM61" s="798"/>
      <c r="DN61" s="798"/>
      <c r="DO61" s="798"/>
      <c r="DP61" s="799"/>
      <c r="DQ61" s="797"/>
      <c r="DR61" s="798"/>
      <c r="DS61" s="798"/>
      <c r="DT61" s="798"/>
      <c r="DU61" s="799"/>
      <c r="DV61" s="800"/>
      <c r="DW61" s="801"/>
      <c r="DX61" s="801"/>
      <c r="DY61" s="801"/>
      <c r="DZ61" s="802"/>
      <c r="EA61" s="162"/>
    </row>
    <row r="62" spans="1:131" s="163" customFormat="1" ht="26.25" customHeight="1">
      <c r="A62" s="175">
        <v>35</v>
      </c>
      <c r="B62" s="771"/>
      <c r="C62" s="772"/>
      <c r="D62" s="772"/>
      <c r="E62" s="772"/>
      <c r="F62" s="772"/>
      <c r="G62" s="772"/>
      <c r="H62" s="772"/>
      <c r="I62" s="772"/>
      <c r="J62" s="772"/>
      <c r="K62" s="772"/>
      <c r="L62" s="772"/>
      <c r="M62" s="772"/>
      <c r="N62" s="772"/>
      <c r="O62" s="772"/>
      <c r="P62" s="773"/>
      <c r="Q62" s="849"/>
      <c r="R62" s="850"/>
      <c r="S62" s="850"/>
      <c r="T62" s="850"/>
      <c r="U62" s="850"/>
      <c r="V62" s="850"/>
      <c r="W62" s="850"/>
      <c r="X62" s="850"/>
      <c r="Y62" s="850"/>
      <c r="Z62" s="850"/>
      <c r="AA62" s="850"/>
      <c r="AB62" s="850"/>
      <c r="AC62" s="850"/>
      <c r="AD62" s="850"/>
      <c r="AE62" s="851"/>
      <c r="AF62" s="777"/>
      <c r="AG62" s="778"/>
      <c r="AH62" s="778"/>
      <c r="AI62" s="778"/>
      <c r="AJ62" s="779"/>
      <c r="AK62" s="852"/>
      <c r="AL62" s="850"/>
      <c r="AM62" s="850"/>
      <c r="AN62" s="850"/>
      <c r="AO62" s="850"/>
      <c r="AP62" s="850"/>
      <c r="AQ62" s="850"/>
      <c r="AR62" s="850"/>
      <c r="AS62" s="850"/>
      <c r="AT62" s="850"/>
      <c r="AU62" s="850"/>
      <c r="AV62" s="850"/>
      <c r="AW62" s="850"/>
      <c r="AX62" s="850"/>
      <c r="AY62" s="850"/>
      <c r="AZ62" s="853"/>
      <c r="BA62" s="853"/>
      <c r="BB62" s="853"/>
      <c r="BC62" s="853"/>
      <c r="BD62" s="853"/>
      <c r="BE62" s="844"/>
      <c r="BF62" s="844"/>
      <c r="BG62" s="844"/>
      <c r="BH62" s="844"/>
      <c r="BI62" s="845"/>
      <c r="BJ62" s="861" t="s">
        <v>396</v>
      </c>
      <c r="BK62" s="822"/>
      <c r="BL62" s="822"/>
      <c r="BM62" s="822"/>
      <c r="BN62" s="823"/>
      <c r="BO62" s="179"/>
      <c r="BP62" s="179"/>
      <c r="BQ62" s="176">
        <v>56</v>
      </c>
      <c r="BR62" s="177"/>
      <c r="BS62" s="784"/>
      <c r="BT62" s="785"/>
      <c r="BU62" s="785"/>
      <c r="BV62" s="785"/>
      <c r="BW62" s="785"/>
      <c r="BX62" s="785"/>
      <c r="BY62" s="785"/>
      <c r="BZ62" s="785"/>
      <c r="CA62" s="785"/>
      <c r="CB62" s="785"/>
      <c r="CC62" s="785"/>
      <c r="CD62" s="785"/>
      <c r="CE62" s="785"/>
      <c r="CF62" s="785"/>
      <c r="CG62" s="786"/>
      <c r="CH62" s="797"/>
      <c r="CI62" s="798"/>
      <c r="CJ62" s="798"/>
      <c r="CK62" s="798"/>
      <c r="CL62" s="799"/>
      <c r="CM62" s="797"/>
      <c r="CN62" s="798"/>
      <c r="CO62" s="798"/>
      <c r="CP62" s="798"/>
      <c r="CQ62" s="799"/>
      <c r="CR62" s="797"/>
      <c r="CS62" s="798"/>
      <c r="CT62" s="798"/>
      <c r="CU62" s="798"/>
      <c r="CV62" s="799"/>
      <c r="CW62" s="797"/>
      <c r="CX62" s="798"/>
      <c r="CY62" s="798"/>
      <c r="CZ62" s="798"/>
      <c r="DA62" s="799"/>
      <c r="DB62" s="797"/>
      <c r="DC62" s="798"/>
      <c r="DD62" s="798"/>
      <c r="DE62" s="798"/>
      <c r="DF62" s="799"/>
      <c r="DG62" s="797"/>
      <c r="DH62" s="798"/>
      <c r="DI62" s="798"/>
      <c r="DJ62" s="798"/>
      <c r="DK62" s="799"/>
      <c r="DL62" s="797"/>
      <c r="DM62" s="798"/>
      <c r="DN62" s="798"/>
      <c r="DO62" s="798"/>
      <c r="DP62" s="799"/>
      <c r="DQ62" s="797"/>
      <c r="DR62" s="798"/>
      <c r="DS62" s="798"/>
      <c r="DT62" s="798"/>
      <c r="DU62" s="799"/>
      <c r="DV62" s="800"/>
      <c r="DW62" s="801"/>
      <c r="DX62" s="801"/>
      <c r="DY62" s="801"/>
      <c r="DZ62" s="802"/>
      <c r="EA62" s="162"/>
    </row>
    <row r="63" spans="1:131" s="163" customFormat="1" ht="26.25" customHeight="1" thickBot="1">
      <c r="A63" s="178" t="s">
        <v>366</v>
      </c>
      <c r="B63" s="806" t="s">
        <v>397</v>
      </c>
      <c r="C63" s="807"/>
      <c r="D63" s="807"/>
      <c r="E63" s="807"/>
      <c r="F63" s="807"/>
      <c r="G63" s="807"/>
      <c r="H63" s="807"/>
      <c r="I63" s="807"/>
      <c r="J63" s="807"/>
      <c r="K63" s="807"/>
      <c r="L63" s="807"/>
      <c r="M63" s="807"/>
      <c r="N63" s="807"/>
      <c r="O63" s="807"/>
      <c r="P63" s="808"/>
      <c r="Q63" s="854"/>
      <c r="R63" s="855"/>
      <c r="S63" s="855"/>
      <c r="T63" s="855"/>
      <c r="U63" s="855"/>
      <c r="V63" s="855"/>
      <c r="W63" s="855"/>
      <c r="X63" s="855"/>
      <c r="Y63" s="855"/>
      <c r="Z63" s="855"/>
      <c r="AA63" s="855"/>
      <c r="AB63" s="855"/>
      <c r="AC63" s="855"/>
      <c r="AD63" s="855"/>
      <c r="AE63" s="856"/>
      <c r="AF63" s="857">
        <v>6097</v>
      </c>
      <c r="AG63" s="858"/>
      <c r="AH63" s="858"/>
      <c r="AI63" s="858"/>
      <c r="AJ63" s="859"/>
      <c r="AK63" s="860"/>
      <c r="AL63" s="855"/>
      <c r="AM63" s="855"/>
      <c r="AN63" s="855"/>
      <c r="AO63" s="855"/>
      <c r="AP63" s="858">
        <v>92220</v>
      </c>
      <c r="AQ63" s="858"/>
      <c r="AR63" s="858"/>
      <c r="AS63" s="858"/>
      <c r="AT63" s="858"/>
      <c r="AU63" s="858">
        <v>34000</v>
      </c>
      <c r="AV63" s="858"/>
      <c r="AW63" s="858"/>
      <c r="AX63" s="858"/>
      <c r="AY63" s="858"/>
      <c r="AZ63" s="862"/>
      <c r="BA63" s="862"/>
      <c r="BB63" s="862"/>
      <c r="BC63" s="862"/>
      <c r="BD63" s="862"/>
      <c r="BE63" s="863"/>
      <c r="BF63" s="863"/>
      <c r="BG63" s="863"/>
      <c r="BH63" s="863"/>
      <c r="BI63" s="864"/>
      <c r="BJ63" s="865" t="s">
        <v>112</v>
      </c>
      <c r="BK63" s="866"/>
      <c r="BL63" s="866"/>
      <c r="BM63" s="866"/>
      <c r="BN63" s="867"/>
      <c r="BO63" s="179"/>
      <c r="BP63" s="179"/>
      <c r="BQ63" s="176">
        <v>57</v>
      </c>
      <c r="BR63" s="177"/>
      <c r="BS63" s="784"/>
      <c r="BT63" s="785"/>
      <c r="BU63" s="785"/>
      <c r="BV63" s="785"/>
      <c r="BW63" s="785"/>
      <c r="BX63" s="785"/>
      <c r="BY63" s="785"/>
      <c r="BZ63" s="785"/>
      <c r="CA63" s="785"/>
      <c r="CB63" s="785"/>
      <c r="CC63" s="785"/>
      <c r="CD63" s="785"/>
      <c r="CE63" s="785"/>
      <c r="CF63" s="785"/>
      <c r="CG63" s="786"/>
      <c r="CH63" s="797"/>
      <c r="CI63" s="798"/>
      <c r="CJ63" s="798"/>
      <c r="CK63" s="798"/>
      <c r="CL63" s="799"/>
      <c r="CM63" s="797"/>
      <c r="CN63" s="798"/>
      <c r="CO63" s="798"/>
      <c r="CP63" s="798"/>
      <c r="CQ63" s="799"/>
      <c r="CR63" s="797"/>
      <c r="CS63" s="798"/>
      <c r="CT63" s="798"/>
      <c r="CU63" s="798"/>
      <c r="CV63" s="799"/>
      <c r="CW63" s="797"/>
      <c r="CX63" s="798"/>
      <c r="CY63" s="798"/>
      <c r="CZ63" s="798"/>
      <c r="DA63" s="799"/>
      <c r="DB63" s="797"/>
      <c r="DC63" s="798"/>
      <c r="DD63" s="798"/>
      <c r="DE63" s="798"/>
      <c r="DF63" s="799"/>
      <c r="DG63" s="797"/>
      <c r="DH63" s="798"/>
      <c r="DI63" s="798"/>
      <c r="DJ63" s="798"/>
      <c r="DK63" s="799"/>
      <c r="DL63" s="797"/>
      <c r="DM63" s="798"/>
      <c r="DN63" s="798"/>
      <c r="DO63" s="798"/>
      <c r="DP63" s="799"/>
      <c r="DQ63" s="797"/>
      <c r="DR63" s="798"/>
      <c r="DS63" s="798"/>
      <c r="DT63" s="798"/>
      <c r="DU63" s="799"/>
      <c r="DV63" s="800"/>
      <c r="DW63" s="801"/>
      <c r="DX63" s="801"/>
      <c r="DY63" s="801"/>
      <c r="DZ63" s="802"/>
      <c r="EA63" s="162"/>
    </row>
    <row r="64" spans="1:131" s="163" customFormat="1" ht="26.25" customHeight="1">
      <c r="A64" s="179"/>
      <c r="B64" s="179"/>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79"/>
      <c r="AO64" s="179"/>
      <c r="AP64" s="179"/>
      <c r="AQ64" s="179"/>
      <c r="AR64" s="179"/>
      <c r="AS64" s="179"/>
      <c r="AT64" s="179"/>
      <c r="AU64" s="179"/>
      <c r="AV64" s="179"/>
      <c r="AW64" s="179"/>
      <c r="AX64" s="179"/>
      <c r="AY64" s="179"/>
      <c r="AZ64" s="179"/>
      <c r="BA64" s="179"/>
      <c r="BB64" s="179"/>
      <c r="BC64" s="179"/>
      <c r="BD64" s="179"/>
      <c r="BE64" s="179"/>
      <c r="BF64" s="179"/>
      <c r="BG64" s="179"/>
      <c r="BH64" s="179"/>
      <c r="BI64" s="179"/>
      <c r="BJ64" s="179"/>
      <c r="BK64" s="179"/>
      <c r="BL64" s="179"/>
      <c r="BM64" s="179"/>
      <c r="BN64" s="179"/>
      <c r="BO64" s="179"/>
      <c r="BP64" s="179"/>
      <c r="BQ64" s="176">
        <v>58</v>
      </c>
      <c r="BR64" s="177"/>
      <c r="BS64" s="784"/>
      <c r="BT64" s="785"/>
      <c r="BU64" s="785"/>
      <c r="BV64" s="785"/>
      <c r="BW64" s="785"/>
      <c r="BX64" s="785"/>
      <c r="BY64" s="785"/>
      <c r="BZ64" s="785"/>
      <c r="CA64" s="785"/>
      <c r="CB64" s="785"/>
      <c r="CC64" s="785"/>
      <c r="CD64" s="785"/>
      <c r="CE64" s="785"/>
      <c r="CF64" s="785"/>
      <c r="CG64" s="786"/>
      <c r="CH64" s="797"/>
      <c r="CI64" s="798"/>
      <c r="CJ64" s="798"/>
      <c r="CK64" s="798"/>
      <c r="CL64" s="799"/>
      <c r="CM64" s="797"/>
      <c r="CN64" s="798"/>
      <c r="CO64" s="798"/>
      <c r="CP64" s="798"/>
      <c r="CQ64" s="799"/>
      <c r="CR64" s="797"/>
      <c r="CS64" s="798"/>
      <c r="CT64" s="798"/>
      <c r="CU64" s="798"/>
      <c r="CV64" s="799"/>
      <c r="CW64" s="797"/>
      <c r="CX64" s="798"/>
      <c r="CY64" s="798"/>
      <c r="CZ64" s="798"/>
      <c r="DA64" s="799"/>
      <c r="DB64" s="797"/>
      <c r="DC64" s="798"/>
      <c r="DD64" s="798"/>
      <c r="DE64" s="798"/>
      <c r="DF64" s="799"/>
      <c r="DG64" s="797"/>
      <c r="DH64" s="798"/>
      <c r="DI64" s="798"/>
      <c r="DJ64" s="798"/>
      <c r="DK64" s="799"/>
      <c r="DL64" s="797"/>
      <c r="DM64" s="798"/>
      <c r="DN64" s="798"/>
      <c r="DO64" s="798"/>
      <c r="DP64" s="799"/>
      <c r="DQ64" s="797"/>
      <c r="DR64" s="798"/>
      <c r="DS64" s="798"/>
      <c r="DT64" s="798"/>
      <c r="DU64" s="799"/>
      <c r="DV64" s="800"/>
      <c r="DW64" s="801"/>
      <c r="DX64" s="801"/>
      <c r="DY64" s="801"/>
      <c r="DZ64" s="802"/>
      <c r="EA64" s="162"/>
    </row>
    <row r="65" spans="1:131" s="163" customFormat="1" ht="26.25" customHeight="1" thickBot="1">
      <c r="A65" s="206" t="s">
        <v>398</v>
      </c>
      <c r="B65" s="206"/>
      <c r="C65" s="206"/>
      <c r="D65" s="206"/>
      <c r="E65" s="206"/>
      <c r="F65" s="206"/>
      <c r="G65" s="206"/>
      <c r="H65" s="206"/>
      <c r="I65" s="206"/>
      <c r="J65" s="206"/>
      <c r="K65" s="206"/>
      <c r="L65" s="206"/>
      <c r="M65" s="206"/>
      <c r="N65" s="206"/>
      <c r="O65" s="206"/>
      <c r="P65" s="206"/>
      <c r="Q65" s="206"/>
      <c r="R65" s="206"/>
      <c r="S65" s="206"/>
      <c r="T65" s="206"/>
      <c r="U65" s="206"/>
      <c r="V65" s="206"/>
      <c r="W65" s="206"/>
      <c r="X65" s="206"/>
      <c r="Y65" s="206"/>
      <c r="Z65" s="206"/>
      <c r="AA65" s="206"/>
      <c r="AB65" s="206"/>
      <c r="AC65" s="206"/>
      <c r="AD65" s="206"/>
      <c r="AE65" s="206"/>
      <c r="AF65" s="206"/>
      <c r="AG65" s="206"/>
      <c r="AH65" s="206"/>
      <c r="AI65" s="206"/>
      <c r="AJ65" s="206"/>
      <c r="AK65" s="206"/>
      <c r="AL65" s="206"/>
      <c r="AM65" s="206"/>
      <c r="AN65" s="206"/>
      <c r="AO65" s="206"/>
      <c r="AP65" s="206"/>
      <c r="AQ65" s="206"/>
      <c r="AR65" s="206"/>
      <c r="AS65" s="206"/>
      <c r="AT65" s="206"/>
      <c r="AU65" s="206"/>
      <c r="AV65" s="206"/>
      <c r="AW65" s="206"/>
      <c r="AX65" s="206"/>
      <c r="AY65" s="206"/>
      <c r="AZ65" s="206"/>
      <c r="BA65" s="206"/>
      <c r="BB65" s="206"/>
      <c r="BC65" s="206"/>
      <c r="BD65" s="206"/>
      <c r="BE65" s="179"/>
      <c r="BF65" s="179"/>
      <c r="BG65" s="179"/>
      <c r="BH65" s="179"/>
      <c r="BI65" s="179"/>
      <c r="BJ65" s="179"/>
      <c r="BK65" s="179"/>
      <c r="BL65" s="179"/>
      <c r="BM65" s="179"/>
      <c r="BN65" s="179"/>
      <c r="BO65" s="179"/>
      <c r="BP65" s="179"/>
      <c r="BQ65" s="176">
        <v>59</v>
      </c>
      <c r="BR65" s="177"/>
      <c r="BS65" s="784"/>
      <c r="BT65" s="785"/>
      <c r="BU65" s="785"/>
      <c r="BV65" s="785"/>
      <c r="BW65" s="785"/>
      <c r="BX65" s="785"/>
      <c r="BY65" s="785"/>
      <c r="BZ65" s="785"/>
      <c r="CA65" s="785"/>
      <c r="CB65" s="785"/>
      <c r="CC65" s="785"/>
      <c r="CD65" s="785"/>
      <c r="CE65" s="785"/>
      <c r="CF65" s="785"/>
      <c r="CG65" s="786"/>
      <c r="CH65" s="797"/>
      <c r="CI65" s="798"/>
      <c r="CJ65" s="798"/>
      <c r="CK65" s="798"/>
      <c r="CL65" s="799"/>
      <c r="CM65" s="797"/>
      <c r="CN65" s="798"/>
      <c r="CO65" s="798"/>
      <c r="CP65" s="798"/>
      <c r="CQ65" s="799"/>
      <c r="CR65" s="797"/>
      <c r="CS65" s="798"/>
      <c r="CT65" s="798"/>
      <c r="CU65" s="798"/>
      <c r="CV65" s="799"/>
      <c r="CW65" s="797"/>
      <c r="CX65" s="798"/>
      <c r="CY65" s="798"/>
      <c r="CZ65" s="798"/>
      <c r="DA65" s="799"/>
      <c r="DB65" s="797"/>
      <c r="DC65" s="798"/>
      <c r="DD65" s="798"/>
      <c r="DE65" s="798"/>
      <c r="DF65" s="799"/>
      <c r="DG65" s="797"/>
      <c r="DH65" s="798"/>
      <c r="DI65" s="798"/>
      <c r="DJ65" s="798"/>
      <c r="DK65" s="799"/>
      <c r="DL65" s="797"/>
      <c r="DM65" s="798"/>
      <c r="DN65" s="798"/>
      <c r="DO65" s="798"/>
      <c r="DP65" s="799"/>
      <c r="DQ65" s="797"/>
      <c r="DR65" s="798"/>
      <c r="DS65" s="798"/>
      <c r="DT65" s="798"/>
      <c r="DU65" s="799"/>
      <c r="DV65" s="800"/>
      <c r="DW65" s="801"/>
      <c r="DX65" s="801"/>
      <c r="DY65" s="801"/>
      <c r="DZ65" s="802"/>
      <c r="EA65" s="162"/>
    </row>
    <row r="66" spans="1:131" s="163" customFormat="1" ht="26.25" customHeight="1">
      <c r="A66" s="756" t="s">
        <v>399</v>
      </c>
      <c r="B66" s="757"/>
      <c r="C66" s="757"/>
      <c r="D66" s="757"/>
      <c r="E66" s="757"/>
      <c r="F66" s="757"/>
      <c r="G66" s="757"/>
      <c r="H66" s="757"/>
      <c r="I66" s="757"/>
      <c r="J66" s="757"/>
      <c r="K66" s="757"/>
      <c r="L66" s="757"/>
      <c r="M66" s="757"/>
      <c r="N66" s="757"/>
      <c r="O66" s="757"/>
      <c r="P66" s="758"/>
      <c r="Q66" s="733" t="s">
        <v>370</v>
      </c>
      <c r="R66" s="734"/>
      <c r="S66" s="734"/>
      <c r="T66" s="734"/>
      <c r="U66" s="735"/>
      <c r="V66" s="733" t="s">
        <v>371</v>
      </c>
      <c r="W66" s="734"/>
      <c r="X66" s="734"/>
      <c r="Y66" s="734"/>
      <c r="Z66" s="735"/>
      <c r="AA66" s="733" t="s">
        <v>372</v>
      </c>
      <c r="AB66" s="734"/>
      <c r="AC66" s="734"/>
      <c r="AD66" s="734"/>
      <c r="AE66" s="735"/>
      <c r="AF66" s="868" t="s">
        <v>373</v>
      </c>
      <c r="AG66" s="829"/>
      <c r="AH66" s="829"/>
      <c r="AI66" s="829"/>
      <c r="AJ66" s="869"/>
      <c r="AK66" s="733" t="s">
        <v>374</v>
      </c>
      <c r="AL66" s="757"/>
      <c r="AM66" s="757"/>
      <c r="AN66" s="757"/>
      <c r="AO66" s="758"/>
      <c r="AP66" s="733" t="s">
        <v>375</v>
      </c>
      <c r="AQ66" s="734"/>
      <c r="AR66" s="734"/>
      <c r="AS66" s="734"/>
      <c r="AT66" s="735"/>
      <c r="AU66" s="733" t="s">
        <v>400</v>
      </c>
      <c r="AV66" s="734"/>
      <c r="AW66" s="734"/>
      <c r="AX66" s="734"/>
      <c r="AY66" s="735"/>
      <c r="AZ66" s="733" t="s">
        <v>351</v>
      </c>
      <c r="BA66" s="734"/>
      <c r="BB66" s="734"/>
      <c r="BC66" s="734"/>
      <c r="BD66" s="745"/>
      <c r="BE66" s="179"/>
      <c r="BF66" s="179"/>
      <c r="BG66" s="179"/>
      <c r="BH66" s="179"/>
      <c r="BI66" s="179"/>
      <c r="BJ66" s="179"/>
      <c r="BK66" s="179"/>
      <c r="BL66" s="179"/>
      <c r="BM66" s="179"/>
      <c r="BN66" s="179"/>
      <c r="BO66" s="179"/>
      <c r="BP66" s="179"/>
      <c r="BQ66" s="176">
        <v>60</v>
      </c>
      <c r="BR66" s="181"/>
      <c r="BS66" s="879"/>
      <c r="BT66" s="880"/>
      <c r="BU66" s="880"/>
      <c r="BV66" s="880"/>
      <c r="BW66" s="880"/>
      <c r="BX66" s="880"/>
      <c r="BY66" s="880"/>
      <c r="BZ66" s="880"/>
      <c r="CA66" s="880"/>
      <c r="CB66" s="880"/>
      <c r="CC66" s="880"/>
      <c r="CD66" s="880"/>
      <c r="CE66" s="880"/>
      <c r="CF66" s="880"/>
      <c r="CG66" s="881"/>
      <c r="CH66" s="876"/>
      <c r="CI66" s="877"/>
      <c r="CJ66" s="877"/>
      <c r="CK66" s="877"/>
      <c r="CL66" s="878"/>
      <c r="CM66" s="876"/>
      <c r="CN66" s="877"/>
      <c r="CO66" s="877"/>
      <c r="CP66" s="877"/>
      <c r="CQ66" s="878"/>
      <c r="CR66" s="876"/>
      <c r="CS66" s="877"/>
      <c r="CT66" s="877"/>
      <c r="CU66" s="877"/>
      <c r="CV66" s="878"/>
      <c r="CW66" s="876"/>
      <c r="CX66" s="877"/>
      <c r="CY66" s="877"/>
      <c r="CZ66" s="877"/>
      <c r="DA66" s="878"/>
      <c r="DB66" s="876"/>
      <c r="DC66" s="877"/>
      <c r="DD66" s="877"/>
      <c r="DE66" s="877"/>
      <c r="DF66" s="878"/>
      <c r="DG66" s="876"/>
      <c r="DH66" s="877"/>
      <c r="DI66" s="877"/>
      <c r="DJ66" s="877"/>
      <c r="DK66" s="878"/>
      <c r="DL66" s="876"/>
      <c r="DM66" s="877"/>
      <c r="DN66" s="877"/>
      <c r="DO66" s="877"/>
      <c r="DP66" s="878"/>
      <c r="DQ66" s="876"/>
      <c r="DR66" s="877"/>
      <c r="DS66" s="877"/>
      <c r="DT66" s="877"/>
      <c r="DU66" s="878"/>
      <c r="DV66" s="873"/>
      <c r="DW66" s="874"/>
      <c r="DX66" s="874"/>
      <c r="DY66" s="874"/>
      <c r="DZ66" s="875"/>
      <c r="EA66" s="162"/>
    </row>
    <row r="67" spans="1:131" s="163" customFormat="1" ht="26.25" customHeight="1" thickBot="1">
      <c r="A67" s="759"/>
      <c r="B67" s="760"/>
      <c r="C67" s="760"/>
      <c r="D67" s="760"/>
      <c r="E67" s="760"/>
      <c r="F67" s="760"/>
      <c r="G67" s="760"/>
      <c r="H67" s="760"/>
      <c r="I67" s="760"/>
      <c r="J67" s="760"/>
      <c r="K67" s="760"/>
      <c r="L67" s="760"/>
      <c r="M67" s="760"/>
      <c r="N67" s="760"/>
      <c r="O67" s="760"/>
      <c r="P67" s="761"/>
      <c r="Q67" s="736"/>
      <c r="R67" s="737"/>
      <c r="S67" s="737"/>
      <c r="T67" s="737"/>
      <c r="U67" s="738"/>
      <c r="V67" s="736"/>
      <c r="W67" s="737"/>
      <c r="X67" s="737"/>
      <c r="Y67" s="737"/>
      <c r="Z67" s="738"/>
      <c r="AA67" s="736"/>
      <c r="AB67" s="737"/>
      <c r="AC67" s="737"/>
      <c r="AD67" s="737"/>
      <c r="AE67" s="738"/>
      <c r="AF67" s="870"/>
      <c r="AG67" s="832"/>
      <c r="AH67" s="832"/>
      <c r="AI67" s="832"/>
      <c r="AJ67" s="871"/>
      <c r="AK67" s="872"/>
      <c r="AL67" s="760"/>
      <c r="AM67" s="760"/>
      <c r="AN67" s="760"/>
      <c r="AO67" s="761"/>
      <c r="AP67" s="736"/>
      <c r="AQ67" s="737"/>
      <c r="AR67" s="737"/>
      <c r="AS67" s="737"/>
      <c r="AT67" s="738"/>
      <c r="AU67" s="736"/>
      <c r="AV67" s="737"/>
      <c r="AW67" s="737"/>
      <c r="AX67" s="737"/>
      <c r="AY67" s="738"/>
      <c r="AZ67" s="736"/>
      <c r="BA67" s="737"/>
      <c r="BB67" s="737"/>
      <c r="BC67" s="737"/>
      <c r="BD67" s="746"/>
      <c r="BE67" s="179"/>
      <c r="BF67" s="179"/>
      <c r="BG67" s="179"/>
      <c r="BH67" s="179"/>
      <c r="BI67" s="179"/>
      <c r="BJ67" s="179"/>
      <c r="BK67" s="179"/>
      <c r="BL67" s="179"/>
      <c r="BM67" s="179"/>
      <c r="BN67" s="179"/>
      <c r="BO67" s="179"/>
      <c r="BP67" s="179"/>
      <c r="BQ67" s="176">
        <v>61</v>
      </c>
      <c r="BR67" s="181"/>
      <c r="BS67" s="879"/>
      <c r="BT67" s="880"/>
      <c r="BU67" s="880"/>
      <c r="BV67" s="880"/>
      <c r="BW67" s="880"/>
      <c r="BX67" s="880"/>
      <c r="BY67" s="880"/>
      <c r="BZ67" s="880"/>
      <c r="CA67" s="880"/>
      <c r="CB67" s="880"/>
      <c r="CC67" s="880"/>
      <c r="CD67" s="880"/>
      <c r="CE67" s="880"/>
      <c r="CF67" s="880"/>
      <c r="CG67" s="881"/>
      <c r="CH67" s="876"/>
      <c r="CI67" s="877"/>
      <c r="CJ67" s="877"/>
      <c r="CK67" s="877"/>
      <c r="CL67" s="878"/>
      <c r="CM67" s="876"/>
      <c r="CN67" s="877"/>
      <c r="CO67" s="877"/>
      <c r="CP67" s="877"/>
      <c r="CQ67" s="878"/>
      <c r="CR67" s="876"/>
      <c r="CS67" s="877"/>
      <c r="CT67" s="877"/>
      <c r="CU67" s="877"/>
      <c r="CV67" s="878"/>
      <c r="CW67" s="876"/>
      <c r="CX67" s="877"/>
      <c r="CY67" s="877"/>
      <c r="CZ67" s="877"/>
      <c r="DA67" s="878"/>
      <c r="DB67" s="876"/>
      <c r="DC67" s="877"/>
      <c r="DD67" s="877"/>
      <c r="DE67" s="877"/>
      <c r="DF67" s="878"/>
      <c r="DG67" s="876"/>
      <c r="DH67" s="877"/>
      <c r="DI67" s="877"/>
      <c r="DJ67" s="877"/>
      <c r="DK67" s="878"/>
      <c r="DL67" s="876"/>
      <c r="DM67" s="877"/>
      <c r="DN67" s="877"/>
      <c r="DO67" s="877"/>
      <c r="DP67" s="878"/>
      <c r="DQ67" s="876"/>
      <c r="DR67" s="877"/>
      <c r="DS67" s="877"/>
      <c r="DT67" s="877"/>
      <c r="DU67" s="878"/>
      <c r="DV67" s="873"/>
      <c r="DW67" s="874"/>
      <c r="DX67" s="874"/>
      <c r="DY67" s="874"/>
      <c r="DZ67" s="875"/>
      <c r="EA67" s="162"/>
    </row>
    <row r="68" spans="1:131" s="163" customFormat="1" ht="26.25" customHeight="1" thickTop="1">
      <c r="A68" s="172">
        <v>1</v>
      </c>
      <c r="B68" s="885" t="s">
        <v>545</v>
      </c>
      <c r="C68" s="886"/>
      <c r="D68" s="886"/>
      <c r="E68" s="886"/>
      <c r="F68" s="886"/>
      <c r="G68" s="886"/>
      <c r="H68" s="886"/>
      <c r="I68" s="886"/>
      <c r="J68" s="886"/>
      <c r="K68" s="886"/>
      <c r="L68" s="886"/>
      <c r="M68" s="886"/>
      <c r="N68" s="886"/>
      <c r="O68" s="886"/>
      <c r="P68" s="887"/>
      <c r="Q68" s="888">
        <v>1010</v>
      </c>
      <c r="R68" s="882"/>
      <c r="S68" s="882"/>
      <c r="T68" s="882"/>
      <c r="U68" s="882"/>
      <c r="V68" s="882">
        <v>1010</v>
      </c>
      <c r="W68" s="882"/>
      <c r="X68" s="882"/>
      <c r="Y68" s="882"/>
      <c r="Z68" s="882"/>
      <c r="AA68" s="882">
        <v>0</v>
      </c>
      <c r="AB68" s="882"/>
      <c r="AC68" s="882"/>
      <c r="AD68" s="882"/>
      <c r="AE68" s="882"/>
      <c r="AF68" s="882">
        <v>0</v>
      </c>
      <c r="AG68" s="882"/>
      <c r="AH68" s="882"/>
      <c r="AI68" s="882"/>
      <c r="AJ68" s="882"/>
      <c r="AK68" s="882">
        <v>0</v>
      </c>
      <c r="AL68" s="882"/>
      <c r="AM68" s="882"/>
      <c r="AN68" s="882"/>
      <c r="AO68" s="882"/>
      <c r="AP68" s="882" t="s">
        <v>544</v>
      </c>
      <c r="AQ68" s="882"/>
      <c r="AR68" s="882"/>
      <c r="AS68" s="882"/>
      <c r="AT68" s="882"/>
      <c r="AU68" s="882" t="s">
        <v>544</v>
      </c>
      <c r="AV68" s="882"/>
      <c r="AW68" s="882"/>
      <c r="AX68" s="882"/>
      <c r="AY68" s="882"/>
      <c r="AZ68" s="883"/>
      <c r="BA68" s="883"/>
      <c r="BB68" s="883"/>
      <c r="BC68" s="883"/>
      <c r="BD68" s="884"/>
      <c r="BE68" s="179"/>
      <c r="BF68" s="179"/>
      <c r="BG68" s="179"/>
      <c r="BH68" s="179"/>
      <c r="BI68" s="179"/>
      <c r="BJ68" s="179"/>
      <c r="BK68" s="179"/>
      <c r="BL68" s="179"/>
      <c r="BM68" s="179"/>
      <c r="BN68" s="179"/>
      <c r="BO68" s="179"/>
      <c r="BP68" s="179"/>
      <c r="BQ68" s="176">
        <v>62</v>
      </c>
      <c r="BR68" s="181"/>
      <c r="BS68" s="879"/>
      <c r="BT68" s="880"/>
      <c r="BU68" s="880"/>
      <c r="BV68" s="880"/>
      <c r="BW68" s="880"/>
      <c r="BX68" s="880"/>
      <c r="BY68" s="880"/>
      <c r="BZ68" s="880"/>
      <c r="CA68" s="880"/>
      <c r="CB68" s="880"/>
      <c r="CC68" s="880"/>
      <c r="CD68" s="880"/>
      <c r="CE68" s="880"/>
      <c r="CF68" s="880"/>
      <c r="CG68" s="881"/>
      <c r="CH68" s="876"/>
      <c r="CI68" s="877"/>
      <c r="CJ68" s="877"/>
      <c r="CK68" s="877"/>
      <c r="CL68" s="878"/>
      <c r="CM68" s="876"/>
      <c r="CN68" s="877"/>
      <c r="CO68" s="877"/>
      <c r="CP68" s="877"/>
      <c r="CQ68" s="878"/>
      <c r="CR68" s="876"/>
      <c r="CS68" s="877"/>
      <c r="CT68" s="877"/>
      <c r="CU68" s="877"/>
      <c r="CV68" s="878"/>
      <c r="CW68" s="876"/>
      <c r="CX68" s="877"/>
      <c r="CY68" s="877"/>
      <c r="CZ68" s="877"/>
      <c r="DA68" s="878"/>
      <c r="DB68" s="876"/>
      <c r="DC68" s="877"/>
      <c r="DD68" s="877"/>
      <c r="DE68" s="877"/>
      <c r="DF68" s="878"/>
      <c r="DG68" s="876"/>
      <c r="DH68" s="877"/>
      <c r="DI68" s="877"/>
      <c r="DJ68" s="877"/>
      <c r="DK68" s="878"/>
      <c r="DL68" s="876"/>
      <c r="DM68" s="877"/>
      <c r="DN68" s="877"/>
      <c r="DO68" s="877"/>
      <c r="DP68" s="878"/>
      <c r="DQ68" s="876"/>
      <c r="DR68" s="877"/>
      <c r="DS68" s="877"/>
      <c r="DT68" s="877"/>
      <c r="DU68" s="878"/>
      <c r="DV68" s="873"/>
      <c r="DW68" s="874"/>
      <c r="DX68" s="874"/>
      <c r="DY68" s="874"/>
      <c r="DZ68" s="875"/>
      <c r="EA68" s="162"/>
    </row>
    <row r="69" spans="1:131" s="163" customFormat="1" ht="26.25" customHeight="1">
      <c r="A69" s="175">
        <v>2</v>
      </c>
      <c r="B69" s="889" t="s">
        <v>546</v>
      </c>
      <c r="C69" s="890"/>
      <c r="D69" s="890"/>
      <c r="E69" s="890"/>
      <c r="F69" s="890"/>
      <c r="G69" s="890"/>
      <c r="H69" s="890"/>
      <c r="I69" s="890"/>
      <c r="J69" s="890"/>
      <c r="K69" s="890"/>
      <c r="L69" s="890"/>
      <c r="M69" s="890"/>
      <c r="N69" s="890"/>
      <c r="O69" s="890"/>
      <c r="P69" s="891"/>
      <c r="Q69" s="892">
        <v>390063</v>
      </c>
      <c r="R69" s="847"/>
      <c r="S69" s="847"/>
      <c r="T69" s="847"/>
      <c r="U69" s="847"/>
      <c r="V69" s="847">
        <v>382629</v>
      </c>
      <c r="W69" s="847"/>
      <c r="X69" s="847"/>
      <c r="Y69" s="847"/>
      <c r="Z69" s="847"/>
      <c r="AA69" s="847">
        <v>7434</v>
      </c>
      <c r="AB69" s="847"/>
      <c r="AC69" s="847"/>
      <c r="AD69" s="847"/>
      <c r="AE69" s="847"/>
      <c r="AF69" s="847">
        <v>7434</v>
      </c>
      <c r="AG69" s="847"/>
      <c r="AH69" s="847"/>
      <c r="AI69" s="847"/>
      <c r="AJ69" s="847"/>
      <c r="AK69" s="847">
        <v>718</v>
      </c>
      <c r="AL69" s="847"/>
      <c r="AM69" s="847"/>
      <c r="AN69" s="847"/>
      <c r="AO69" s="847"/>
      <c r="AP69" s="847" t="s">
        <v>544</v>
      </c>
      <c r="AQ69" s="847"/>
      <c r="AR69" s="847"/>
      <c r="AS69" s="847"/>
      <c r="AT69" s="847"/>
      <c r="AU69" s="847" t="s">
        <v>544</v>
      </c>
      <c r="AV69" s="847"/>
      <c r="AW69" s="847"/>
      <c r="AX69" s="847"/>
      <c r="AY69" s="847"/>
      <c r="AZ69" s="893"/>
      <c r="BA69" s="893"/>
      <c r="BB69" s="893"/>
      <c r="BC69" s="893"/>
      <c r="BD69" s="894"/>
      <c r="BE69" s="179"/>
      <c r="BF69" s="179"/>
      <c r="BG69" s="179"/>
      <c r="BH69" s="179"/>
      <c r="BI69" s="179"/>
      <c r="BJ69" s="179"/>
      <c r="BK69" s="179"/>
      <c r="BL69" s="179"/>
      <c r="BM69" s="179"/>
      <c r="BN69" s="179"/>
      <c r="BO69" s="179"/>
      <c r="BP69" s="179"/>
      <c r="BQ69" s="176">
        <v>63</v>
      </c>
      <c r="BR69" s="181"/>
      <c r="BS69" s="879"/>
      <c r="BT69" s="880"/>
      <c r="BU69" s="880"/>
      <c r="BV69" s="880"/>
      <c r="BW69" s="880"/>
      <c r="BX69" s="880"/>
      <c r="BY69" s="880"/>
      <c r="BZ69" s="880"/>
      <c r="CA69" s="880"/>
      <c r="CB69" s="880"/>
      <c r="CC69" s="880"/>
      <c r="CD69" s="880"/>
      <c r="CE69" s="880"/>
      <c r="CF69" s="880"/>
      <c r="CG69" s="881"/>
      <c r="CH69" s="876"/>
      <c r="CI69" s="877"/>
      <c r="CJ69" s="877"/>
      <c r="CK69" s="877"/>
      <c r="CL69" s="878"/>
      <c r="CM69" s="876"/>
      <c r="CN69" s="877"/>
      <c r="CO69" s="877"/>
      <c r="CP69" s="877"/>
      <c r="CQ69" s="878"/>
      <c r="CR69" s="876"/>
      <c r="CS69" s="877"/>
      <c r="CT69" s="877"/>
      <c r="CU69" s="877"/>
      <c r="CV69" s="878"/>
      <c r="CW69" s="876"/>
      <c r="CX69" s="877"/>
      <c r="CY69" s="877"/>
      <c r="CZ69" s="877"/>
      <c r="DA69" s="878"/>
      <c r="DB69" s="876"/>
      <c r="DC69" s="877"/>
      <c r="DD69" s="877"/>
      <c r="DE69" s="877"/>
      <c r="DF69" s="878"/>
      <c r="DG69" s="876"/>
      <c r="DH69" s="877"/>
      <c r="DI69" s="877"/>
      <c r="DJ69" s="877"/>
      <c r="DK69" s="878"/>
      <c r="DL69" s="876"/>
      <c r="DM69" s="877"/>
      <c r="DN69" s="877"/>
      <c r="DO69" s="877"/>
      <c r="DP69" s="878"/>
      <c r="DQ69" s="876"/>
      <c r="DR69" s="877"/>
      <c r="DS69" s="877"/>
      <c r="DT69" s="877"/>
      <c r="DU69" s="878"/>
      <c r="DV69" s="873"/>
      <c r="DW69" s="874"/>
      <c r="DX69" s="874"/>
      <c r="DY69" s="874"/>
      <c r="DZ69" s="875"/>
      <c r="EA69" s="162"/>
    </row>
    <row r="70" spans="1:131" s="163" customFormat="1" ht="26.25" customHeight="1">
      <c r="A70" s="175">
        <v>3</v>
      </c>
      <c r="B70" s="889"/>
      <c r="C70" s="890"/>
      <c r="D70" s="890"/>
      <c r="E70" s="890"/>
      <c r="F70" s="890"/>
      <c r="G70" s="890"/>
      <c r="H70" s="890"/>
      <c r="I70" s="890"/>
      <c r="J70" s="890"/>
      <c r="K70" s="890"/>
      <c r="L70" s="890"/>
      <c r="M70" s="890"/>
      <c r="N70" s="890"/>
      <c r="O70" s="890"/>
      <c r="P70" s="891"/>
      <c r="Q70" s="892"/>
      <c r="R70" s="847"/>
      <c r="S70" s="847"/>
      <c r="T70" s="847"/>
      <c r="U70" s="847"/>
      <c r="V70" s="847"/>
      <c r="W70" s="847"/>
      <c r="X70" s="847"/>
      <c r="Y70" s="847"/>
      <c r="Z70" s="847"/>
      <c r="AA70" s="847"/>
      <c r="AB70" s="847"/>
      <c r="AC70" s="847"/>
      <c r="AD70" s="847"/>
      <c r="AE70" s="847"/>
      <c r="AF70" s="847"/>
      <c r="AG70" s="847"/>
      <c r="AH70" s="847"/>
      <c r="AI70" s="847"/>
      <c r="AJ70" s="847"/>
      <c r="AK70" s="847"/>
      <c r="AL70" s="847"/>
      <c r="AM70" s="847"/>
      <c r="AN70" s="847"/>
      <c r="AO70" s="847"/>
      <c r="AP70" s="847"/>
      <c r="AQ70" s="847"/>
      <c r="AR70" s="847"/>
      <c r="AS70" s="847"/>
      <c r="AT70" s="847"/>
      <c r="AU70" s="847"/>
      <c r="AV70" s="847"/>
      <c r="AW70" s="847"/>
      <c r="AX70" s="847"/>
      <c r="AY70" s="847"/>
      <c r="AZ70" s="893"/>
      <c r="BA70" s="893"/>
      <c r="BB70" s="893"/>
      <c r="BC70" s="893"/>
      <c r="BD70" s="894"/>
      <c r="BE70" s="179"/>
      <c r="BF70" s="179"/>
      <c r="BG70" s="179"/>
      <c r="BH70" s="179"/>
      <c r="BI70" s="179"/>
      <c r="BJ70" s="179"/>
      <c r="BK70" s="179"/>
      <c r="BL70" s="179"/>
      <c r="BM70" s="179"/>
      <c r="BN70" s="179"/>
      <c r="BO70" s="179"/>
      <c r="BP70" s="179"/>
      <c r="BQ70" s="176">
        <v>64</v>
      </c>
      <c r="BR70" s="181"/>
      <c r="BS70" s="879"/>
      <c r="BT70" s="880"/>
      <c r="BU70" s="880"/>
      <c r="BV70" s="880"/>
      <c r="BW70" s="880"/>
      <c r="BX70" s="880"/>
      <c r="BY70" s="880"/>
      <c r="BZ70" s="880"/>
      <c r="CA70" s="880"/>
      <c r="CB70" s="880"/>
      <c r="CC70" s="880"/>
      <c r="CD70" s="880"/>
      <c r="CE70" s="880"/>
      <c r="CF70" s="880"/>
      <c r="CG70" s="881"/>
      <c r="CH70" s="876"/>
      <c r="CI70" s="877"/>
      <c r="CJ70" s="877"/>
      <c r="CK70" s="877"/>
      <c r="CL70" s="878"/>
      <c r="CM70" s="876"/>
      <c r="CN70" s="877"/>
      <c r="CO70" s="877"/>
      <c r="CP70" s="877"/>
      <c r="CQ70" s="878"/>
      <c r="CR70" s="876"/>
      <c r="CS70" s="877"/>
      <c r="CT70" s="877"/>
      <c r="CU70" s="877"/>
      <c r="CV70" s="878"/>
      <c r="CW70" s="876"/>
      <c r="CX70" s="877"/>
      <c r="CY70" s="877"/>
      <c r="CZ70" s="877"/>
      <c r="DA70" s="878"/>
      <c r="DB70" s="876"/>
      <c r="DC70" s="877"/>
      <c r="DD70" s="877"/>
      <c r="DE70" s="877"/>
      <c r="DF70" s="878"/>
      <c r="DG70" s="876"/>
      <c r="DH70" s="877"/>
      <c r="DI70" s="877"/>
      <c r="DJ70" s="877"/>
      <c r="DK70" s="878"/>
      <c r="DL70" s="876"/>
      <c r="DM70" s="877"/>
      <c r="DN70" s="877"/>
      <c r="DO70" s="877"/>
      <c r="DP70" s="878"/>
      <c r="DQ70" s="876"/>
      <c r="DR70" s="877"/>
      <c r="DS70" s="877"/>
      <c r="DT70" s="877"/>
      <c r="DU70" s="878"/>
      <c r="DV70" s="873"/>
      <c r="DW70" s="874"/>
      <c r="DX70" s="874"/>
      <c r="DY70" s="874"/>
      <c r="DZ70" s="875"/>
      <c r="EA70" s="162"/>
    </row>
    <row r="71" spans="1:131" s="163" customFormat="1" ht="26.25" customHeight="1">
      <c r="A71" s="175">
        <v>4</v>
      </c>
      <c r="B71" s="889"/>
      <c r="C71" s="890"/>
      <c r="D71" s="890"/>
      <c r="E71" s="890"/>
      <c r="F71" s="890"/>
      <c r="G71" s="890"/>
      <c r="H71" s="890"/>
      <c r="I71" s="890"/>
      <c r="J71" s="890"/>
      <c r="K71" s="890"/>
      <c r="L71" s="890"/>
      <c r="M71" s="890"/>
      <c r="N71" s="890"/>
      <c r="O71" s="890"/>
      <c r="P71" s="891"/>
      <c r="Q71" s="892"/>
      <c r="R71" s="847"/>
      <c r="S71" s="847"/>
      <c r="T71" s="847"/>
      <c r="U71" s="847"/>
      <c r="V71" s="847"/>
      <c r="W71" s="847"/>
      <c r="X71" s="847"/>
      <c r="Y71" s="847"/>
      <c r="Z71" s="847"/>
      <c r="AA71" s="847"/>
      <c r="AB71" s="847"/>
      <c r="AC71" s="847"/>
      <c r="AD71" s="847"/>
      <c r="AE71" s="847"/>
      <c r="AF71" s="847"/>
      <c r="AG71" s="847"/>
      <c r="AH71" s="847"/>
      <c r="AI71" s="847"/>
      <c r="AJ71" s="847"/>
      <c r="AK71" s="847"/>
      <c r="AL71" s="847"/>
      <c r="AM71" s="847"/>
      <c r="AN71" s="847"/>
      <c r="AO71" s="847"/>
      <c r="AP71" s="847"/>
      <c r="AQ71" s="847"/>
      <c r="AR71" s="847"/>
      <c r="AS71" s="847"/>
      <c r="AT71" s="847"/>
      <c r="AU71" s="847"/>
      <c r="AV71" s="847"/>
      <c r="AW71" s="847"/>
      <c r="AX71" s="847"/>
      <c r="AY71" s="847"/>
      <c r="AZ71" s="893"/>
      <c r="BA71" s="893"/>
      <c r="BB71" s="893"/>
      <c r="BC71" s="893"/>
      <c r="BD71" s="894"/>
      <c r="BE71" s="179"/>
      <c r="BF71" s="179"/>
      <c r="BG71" s="179"/>
      <c r="BH71" s="179"/>
      <c r="BI71" s="179"/>
      <c r="BJ71" s="179"/>
      <c r="BK71" s="179"/>
      <c r="BL71" s="179"/>
      <c r="BM71" s="179"/>
      <c r="BN71" s="179"/>
      <c r="BO71" s="179"/>
      <c r="BP71" s="179"/>
      <c r="BQ71" s="176">
        <v>65</v>
      </c>
      <c r="BR71" s="181"/>
      <c r="BS71" s="879"/>
      <c r="BT71" s="880"/>
      <c r="BU71" s="880"/>
      <c r="BV71" s="880"/>
      <c r="BW71" s="880"/>
      <c r="BX71" s="880"/>
      <c r="BY71" s="880"/>
      <c r="BZ71" s="880"/>
      <c r="CA71" s="880"/>
      <c r="CB71" s="880"/>
      <c r="CC71" s="880"/>
      <c r="CD71" s="880"/>
      <c r="CE71" s="880"/>
      <c r="CF71" s="880"/>
      <c r="CG71" s="881"/>
      <c r="CH71" s="876"/>
      <c r="CI71" s="877"/>
      <c r="CJ71" s="877"/>
      <c r="CK71" s="877"/>
      <c r="CL71" s="878"/>
      <c r="CM71" s="876"/>
      <c r="CN71" s="877"/>
      <c r="CO71" s="877"/>
      <c r="CP71" s="877"/>
      <c r="CQ71" s="878"/>
      <c r="CR71" s="876"/>
      <c r="CS71" s="877"/>
      <c r="CT71" s="877"/>
      <c r="CU71" s="877"/>
      <c r="CV71" s="878"/>
      <c r="CW71" s="876"/>
      <c r="CX71" s="877"/>
      <c r="CY71" s="877"/>
      <c r="CZ71" s="877"/>
      <c r="DA71" s="878"/>
      <c r="DB71" s="876"/>
      <c r="DC71" s="877"/>
      <c r="DD71" s="877"/>
      <c r="DE71" s="877"/>
      <c r="DF71" s="878"/>
      <c r="DG71" s="876"/>
      <c r="DH71" s="877"/>
      <c r="DI71" s="877"/>
      <c r="DJ71" s="877"/>
      <c r="DK71" s="878"/>
      <c r="DL71" s="876"/>
      <c r="DM71" s="877"/>
      <c r="DN71" s="877"/>
      <c r="DO71" s="877"/>
      <c r="DP71" s="878"/>
      <c r="DQ71" s="876"/>
      <c r="DR71" s="877"/>
      <c r="DS71" s="877"/>
      <c r="DT71" s="877"/>
      <c r="DU71" s="878"/>
      <c r="DV71" s="873"/>
      <c r="DW71" s="874"/>
      <c r="DX71" s="874"/>
      <c r="DY71" s="874"/>
      <c r="DZ71" s="875"/>
      <c r="EA71" s="162"/>
    </row>
    <row r="72" spans="1:131" s="163" customFormat="1" ht="26.25" customHeight="1">
      <c r="A72" s="175">
        <v>5</v>
      </c>
      <c r="B72" s="889"/>
      <c r="C72" s="890"/>
      <c r="D72" s="890"/>
      <c r="E72" s="890"/>
      <c r="F72" s="890"/>
      <c r="G72" s="890"/>
      <c r="H72" s="890"/>
      <c r="I72" s="890"/>
      <c r="J72" s="890"/>
      <c r="K72" s="890"/>
      <c r="L72" s="890"/>
      <c r="M72" s="890"/>
      <c r="N72" s="890"/>
      <c r="O72" s="890"/>
      <c r="P72" s="891"/>
      <c r="Q72" s="892"/>
      <c r="R72" s="847"/>
      <c r="S72" s="847"/>
      <c r="T72" s="847"/>
      <c r="U72" s="847"/>
      <c r="V72" s="847"/>
      <c r="W72" s="847"/>
      <c r="X72" s="847"/>
      <c r="Y72" s="847"/>
      <c r="Z72" s="847"/>
      <c r="AA72" s="847"/>
      <c r="AB72" s="847"/>
      <c r="AC72" s="847"/>
      <c r="AD72" s="847"/>
      <c r="AE72" s="847"/>
      <c r="AF72" s="847"/>
      <c r="AG72" s="847"/>
      <c r="AH72" s="847"/>
      <c r="AI72" s="847"/>
      <c r="AJ72" s="847"/>
      <c r="AK72" s="847"/>
      <c r="AL72" s="847"/>
      <c r="AM72" s="847"/>
      <c r="AN72" s="847"/>
      <c r="AO72" s="847"/>
      <c r="AP72" s="847"/>
      <c r="AQ72" s="847"/>
      <c r="AR72" s="847"/>
      <c r="AS72" s="847"/>
      <c r="AT72" s="847"/>
      <c r="AU72" s="847"/>
      <c r="AV72" s="847"/>
      <c r="AW72" s="847"/>
      <c r="AX72" s="847"/>
      <c r="AY72" s="847"/>
      <c r="AZ72" s="893"/>
      <c r="BA72" s="893"/>
      <c r="BB72" s="893"/>
      <c r="BC72" s="893"/>
      <c r="BD72" s="894"/>
      <c r="BE72" s="179"/>
      <c r="BF72" s="179"/>
      <c r="BG72" s="179"/>
      <c r="BH72" s="179"/>
      <c r="BI72" s="179"/>
      <c r="BJ72" s="179"/>
      <c r="BK72" s="179"/>
      <c r="BL72" s="179"/>
      <c r="BM72" s="179"/>
      <c r="BN72" s="179"/>
      <c r="BO72" s="179"/>
      <c r="BP72" s="179"/>
      <c r="BQ72" s="176">
        <v>66</v>
      </c>
      <c r="BR72" s="181"/>
      <c r="BS72" s="879"/>
      <c r="BT72" s="880"/>
      <c r="BU72" s="880"/>
      <c r="BV72" s="880"/>
      <c r="BW72" s="880"/>
      <c r="BX72" s="880"/>
      <c r="BY72" s="880"/>
      <c r="BZ72" s="880"/>
      <c r="CA72" s="880"/>
      <c r="CB72" s="880"/>
      <c r="CC72" s="880"/>
      <c r="CD72" s="880"/>
      <c r="CE72" s="880"/>
      <c r="CF72" s="880"/>
      <c r="CG72" s="881"/>
      <c r="CH72" s="876"/>
      <c r="CI72" s="877"/>
      <c r="CJ72" s="877"/>
      <c r="CK72" s="877"/>
      <c r="CL72" s="878"/>
      <c r="CM72" s="876"/>
      <c r="CN72" s="877"/>
      <c r="CO72" s="877"/>
      <c r="CP72" s="877"/>
      <c r="CQ72" s="878"/>
      <c r="CR72" s="876"/>
      <c r="CS72" s="877"/>
      <c r="CT72" s="877"/>
      <c r="CU72" s="877"/>
      <c r="CV72" s="878"/>
      <c r="CW72" s="876"/>
      <c r="CX72" s="877"/>
      <c r="CY72" s="877"/>
      <c r="CZ72" s="877"/>
      <c r="DA72" s="878"/>
      <c r="DB72" s="876"/>
      <c r="DC72" s="877"/>
      <c r="DD72" s="877"/>
      <c r="DE72" s="877"/>
      <c r="DF72" s="878"/>
      <c r="DG72" s="876"/>
      <c r="DH72" s="877"/>
      <c r="DI72" s="877"/>
      <c r="DJ72" s="877"/>
      <c r="DK72" s="878"/>
      <c r="DL72" s="876"/>
      <c r="DM72" s="877"/>
      <c r="DN72" s="877"/>
      <c r="DO72" s="877"/>
      <c r="DP72" s="878"/>
      <c r="DQ72" s="876"/>
      <c r="DR72" s="877"/>
      <c r="DS72" s="877"/>
      <c r="DT72" s="877"/>
      <c r="DU72" s="878"/>
      <c r="DV72" s="873"/>
      <c r="DW72" s="874"/>
      <c r="DX72" s="874"/>
      <c r="DY72" s="874"/>
      <c r="DZ72" s="875"/>
      <c r="EA72" s="162"/>
    </row>
    <row r="73" spans="1:131" s="163" customFormat="1" ht="26.25" customHeight="1">
      <c r="A73" s="175">
        <v>6</v>
      </c>
      <c r="B73" s="889"/>
      <c r="C73" s="890"/>
      <c r="D73" s="890"/>
      <c r="E73" s="890"/>
      <c r="F73" s="890"/>
      <c r="G73" s="890"/>
      <c r="H73" s="890"/>
      <c r="I73" s="890"/>
      <c r="J73" s="890"/>
      <c r="K73" s="890"/>
      <c r="L73" s="890"/>
      <c r="M73" s="890"/>
      <c r="N73" s="890"/>
      <c r="O73" s="890"/>
      <c r="P73" s="891"/>
      <c r="Q73" s="892"/>
      <c r="R73" s="847"/>
      <c r="S73" s="847"/>
      <c r="T73" s="847"/>
      <c r="U73" s="847"/>
      <c r="V73" s="847"/>
      <c r="W73" s="847"/>
      <c r="X73" s="847"/>
      <c r="Y73" s="847"/>
      <c r="Z73" s="847"/>
      <c r="AA73" s="847"/>
      <c r="AB73" s="847"/>
      <c r="AC73" s="847"/>
      <c r="AD73" s="847"/>
      <c r="AE73" s="847"/>
      <c r="AF73" s="847"/>
      <c r="AG73" s="847"/>
      <c r="AH73" s="847"/>
      <c r="AI73" s="847"/>
      <c r="AJ73" s="847"/>
      <c r="AK73" s="847"/>
      <c r="AL73" s="847"/>
      <c r="AM73" s="847"/>
      <c r="AN73" s="847"/>
      <c r="AO73" s="847"/>
      <c r="AP73" s="847"/>
      <c r="AQ73" s="847"/>
      <c r="AR73" s="847"/>
      <c r="AS73" s="847"/>
      <c r="AT73" s="847"/>
      <c r="AU73" s="847"/>
      <c r="AV73" s="847"/>
      <c r="AW73" s="847"/>
      <c r="AX73" s="847"/>
      <c r="AY73" s="847"/>
      <c r="AZ73" s="893"/>
      <c r="BA73" s="893"/>
      <c r="BB73" s="893"/>
      <c r="BC73" s="893"/>
      <c r="BD73" s="894"/>
      <c r="BE73" s="179"/>
      <c r="BF73" s="179"/>
      <c r="BG73" s="179"/>
      <c r="BH73" s="179"/>
      <c r="BI73" s="179"/>
      <c r="BJ73" s="179"/>
      <c r="BK73" s="179"/>
      <c r="BL73" s="179"/>
      <c r="BM73" s="179"/>
      <c r="BN73" s="179"/>
      <c r="BO73" s="179"/>
      <c r="BP73" s="179"/>
      <c r="BQ73" s="176">
        <v>67</v>
      </c>
      <c r="BR73" s="181"/>
      <c r="BS73" s="879"/>
      <c r="BT73" s="880"/>
      <c r="BU73" s="880"/>
      <c r="BV73" s="880"/>
      <c r="BW73" s="880"/>
      <c r="BX73" s="880"/>
      <c r="BY73" s="880"/>
      <c r="BZ73" s="880"/>
      <c r="CA73" s="880"/>
      <c r="CB73" s="880"/>
      <c r="CC73" s="880"/>
      <c r="CD73" s="880"/>
      <c r="CE73" s="880"/>
      <c r="CF73" s="880"/>
      <c r="CG73" s="881"/>
      <c r="CH73" s="876"/>
      <c r="CI73" s="877"/>
      <c r="CJ73" s="877"/>
      <c r="CK73" s="877"/>
      <c r="CL73" s="878"/>
      <c r="CM73" s="876"/>
      <c r="CN73" s="877"/>
      <c r="CO73" s="877"/>
      <c r="CP73" s="877"/>
      <c r="CQ73" s="878"/>
      <c r="CR73" s="876"/>
      <c r="CS73" s="877"/>
      <c r="CT73" s="877"/>
      <c r="CU73" s="877"/>
      <c r="CV73" s="878"/>
      <c r="CW73" s="876"/>
      <c r="CX73" s="877"/>
      <c r="CY73" s="877"/>
      <c r="CZ73" s="877"/>
      <c r="DA73" s="878"/>
      <c r="DB73" s="876"/>
      <c r="DC73" s="877"/>
      <c r="DD73" s="877"/>
      <c r="DE73" s="877"/>
      <c r="DF73" s="878"/>
      <c r="DG73" s="876"/>
      <c r="DH73" s="877"/>
      <c r="DI73" s="877"/>
      <c r="DJ73" s="877"/>
      <c r="DK73" s="878"/>
      <c r="DL73" s="876"/>
      <c r="DM73" s="877"/>
      <c r="DN73" s="877"/>
      <c r="DO73" s="877"/>
      <c r="DP73" s="878"/>
      <c r="DQ73" s="876"/>
      <c r="DR73" s="877"/>
      <c r="DS73" s="877"/>
      <c r="DT73" s="877"/>
      <c r="DU73" s="878"/>
      <c r="DV73" s="873"/>
      <c r="DW73" s="874"/>
      <c r="DX73" s="874"/>
      <c r="DY73" s="874"/>
      <c r="DZ73" s="875"/>
      <c r="EA73" s="162"/>
    </row>
    <row r="74" spans="1:131" s="163" customFormat="1" ht="26.25" customHeight="1">
      <c r="A74" s="175">
        <v>7</v>
      </c>
      <c r="B74" s="889"/>
      <c r="C74" s="890"/>
      <c r="D74" s="890"/>
      <c r="E74" s="890"/>
      <c r="F74" s="890"/>
      <c r="G74" s="890"/>
      <c r="H74" s="890"/>
      <c r="I74" s="890"/>
      <c r="J74" s="890"/>
      <c r="K74" s="890"/>
      <c r="L74" s="890"/>
      <c r="M74" s="890"/>
      <c r="N74" s="890"/>
      <c r="O74" s="890"/>
      <c r="P74" s="891"/>
      <c r="Q74" s="892"/>
      <c r="R74" s="847"/>
      <c r="S74" s="847"/>
      <c r="T74" s="847"/>
      <c r="U74" s="847"/>
      <c r="V74" s="847"/>
      <c r="W74" s="847"/>
      <c r="X74" s="847"/>
      <c r="Y74" s="847"/>
      <c r="Z74" s="847"/>
      <c r="AA74" s="847"/>
      <c r="AB74" s="847"/>
      <c r="AC74" s="847"/>
      <c r="AD74" s="847"/>
      <c r="AE74" s="847"/>
      <c r="AF74" s="847"/>
      <c r="AG74" s="847"/>
      <c r="AH74" s="847"/>
      <c r="AI74" s="847"/>
      <c r="AJ74" s="847"/>
      <c r="AK74" s="847"/>
      <c r="AL74" s="847"/>
      <c r="AM74" s="847"/>
      <c r="AN74" s="847"/>
      <c r="AO74" s="847"/>
      <c r="AP74" s="847"/>
      <c r="AQ74" s="847"/>
      <c r="AR74" s="847"/>
      <c r="AS74" s="847"/>
      <c r="AT74" s="847"/>
      <c r="AU74" s="847"/>
      <c r="AV74" s="847"/>
      <c r="AW74" s="847"/>
      <c r="AX74" s="847"/>
      <c r="AY74" s="847"/>
      <c r="AZ74" s="893"/>
      <c r="BA74" s="893"/>
      <c r="BB74" s="893"/>
      <c r="BC74" s="893"/>
      <c r="BD74" s="894"/>
      <c r="BE74" s="179"/>
      <c r="BF74" s="179"/>
      <c r="BG74" s="179"/>
      <c r="BH74" s="179"/>
      <c r="BI74" s="179"/>
      <c r="BJ74" s="179"/>
      <c r="BK74" s="179"/>
      <c r="BL74" s="179"/>
      <c r="BM74" s="179"/>
      <c r="BN74" s="179"/>
      <c r="BO74" s="179"/>
      <c r="BP74" s="179"/>
      <c r="BQ74" s="176">
        <v>68</v>
      </c>
      <c r="BR74" s="181"/>
      <c r="BS74" s="879"/>
      <c r="BT74" s="880"/>
      <c r="BU74" s="880"/>
      <c r="BV74" s="880"/>
      <c r="BW74" s="880"/>
      <c r="BX74" s="880"/>
      <c r="BY74" s="880"/>
      <c r="BZ74" s="880"/>
      <c r="CA74" s="880"/>
      <c r="CB74" s="880"/>
      <c r="CC74" s="880"/>
      <c r="CD74" s="880"/>
      <c r="CE74" s="880"/>
      <c r="CF74" s="880"/>
      <c r="CG74" s="881"/>
      <c r="CH74" s="876"/>
      <c r="CI74" s="877"/>
      <c r="CJ74" s="877"/>
      <c r="CK74" s="877"/>
      <c r="CL74" s="878"/>
      <c r="CM74" s="876"/>
      <c r="CN74" s="877"/>
      <c r="CO74" s="877"/>
      <c r="CP74" s="877"/>
      <c r="CQ74" s="878"/>
      <c r="CR74" s="876"/>
      <c r="CS74" s="877"/>
      <c r="CT74" s="877"/>
      <c r="CU74" s="877"/>
      <c r="CV74" s="878"/>
      <c r="CW74" s="876"/>
      <c r="CX74" s="877"/>
      <c r="CY74" s="877"/>
      <c r="CZ74" s="877"/>
      <c r="DA74" s="878"/>
      <c r="DB74" s="876"/>
      <c r="DC74" s="877"/>
      <c r="DD74" s="877"/>
      <c r="DE74" s="877"/>
      <c r="DF74" s="878"/>
      <c r="DG74" s="876"/>
      <c r="DH74" s="877"/>
      <c r="DI74" s="877"/>
      <c r="DJ74" s="877"/>
      <c r="DK74" s="878"/>
      <c r="DL74" s="876"/>
      <c r="DM74" s="877"/>
      <c r="DN74" s="877"/>
      <c r="DO74" s="877"/>
      <c r="DP74" s="878"/>
      <c r="DQ74" s="876"/>
      <c r="DR74" s="877"/>
      <c r="DS74" s="877"/>
      <c r="DT74" s="877"/>
      <c r="DU74" s="878"/>
      <c r="DV74" s="873"/>
      <c r="DW74" s="874"/>
      <c r="DX74" s="874"/>
      <c r="DY74" s="874"/>
      <c r="DZ74" s="875"/>
      <c r="EA74" s="162"/>
    </row>
    <row r="75" spans="1:131" s="163" customFormat="1" ht="26.25" customHeight="1">
      <c r="A75" s="175">
        <v>8</v>
      </c>
      <c r="B75" s="889"/>
      <c r="C75" s="890"/>
      <c r="D75" s="890"/>
      <c r="E75" s="890"/>
      <c r="F75" s="890"/>
      <c r="G75" s="890"/>
      <c r="H75" s="890"/>
      <c r="I75" s="890"/>
      <c r="J75" s="890"/>
      <c r="K75" s="890"/>
      <c r="L75" s="890"/>
      <c r="M75" s="890"/>
      <c r="N75" s="890"/>
      <c r="O75" s="890"/>
      <c r="P75" s="891"/>
      <c r="Q75" s="895"/>
      <c r="R75" s="896"/>
      <c r="S75" s="896"/>
      <c r="T75" s="896"/>
      <c r="U75" s="846"/>
      <c r="V75" s="897"/>
      <c r="W75" s="896"/>
      <c r="X75" s="896"/>
      <c r="Y75" s="896"/>
      <c r="Z75" s="846"/>
      <c r="AA75" s="897"/>
      <c r="AB75" s="896"/>
      <c r="AC75" s="896"/>
      <c r="AD75" s="896"/>
      <c r="AE75" s="846"/>
      <c r="AF75" s="897"/>
      <c r="AG75" s="896"/>
      <c r="AH75" s="896"/>
      <c r="AI75" s="896"/>
      <c r="AJ75" s="846"/>
      <c r="AK75" s="897"/>
      <c r="AL75" s="896"/>
      <c r="AM75" s="896"/>
      <c r="AN75" s="896"/>
      <c r="AO75" s="846"/>
      <c r="AP75" s="897"/>
      <c r="AQ75" s="896"/>
      <c r="AR75" s="896"/>
      <c r="AS75" s="896"/>
      <c r="AT75" s="846"/>
      <c r="AU75" s="897"/>
      <c r="AV75" s="896"/>
      <c r="AW75" s="896"/>
      <c r="AX75" s="896"/>
      <c r="AY75" s="846"/>
      <c r="AZ75" s="893"/>
      <c r="BA75" s="893"/>
      <c r="BB75" s="893"/>
      <c r="BC75" s="893"/>
      <c r="BD75" s="894"/>
      <c r="BE75" s="179"/>
      <c r="BF75" s="179"/>
      <c r="BG75" s="179"/>
      <c r="BH75" s="179"/>
      <c r="BI75" s="179"/>
      <c r="BJ75" s="179"/>
      <c r="BK75" s="179"/>
      <c r="BL75" s="179"/>
      <c r="BM75" s="179"/>
      <c r="BN75" s="179"/>
      <c r="BO75" s="179"/>
      <c r="BP75" s="179"/>
      <c r="BQ75" s="176">
        <v>69</v>
      </c>
      <c r="BR75" s="181"/>
      <c r="BS75" s="879"/>
      <c r="BT75" s="880"/>
      <c r="BU75" s="880"/>
      <c r="BV75" s="880"/>
      <c r="BW75" s="880"/>
      <c r="BX75" s="880"/>
      <c r="BY75" s="880"/>
      <c r="BZ75" s="880"/>
      <c r="CA75" s="880"/>
      <c r="CB75" s="880"/>
      <c r="CC75" s="880"/>
      <c r="CD75" s="880"/>
      <c r="CE75" s="880"/>
      <c r="CF75" s="880"/>
      <c r="CG75" s="881"/>
      <c r="CH75" s="876"/>
      <c r="CI75" s="877"/>
      <c r="CJ75" s="877"/>
      <c r="CK75" s="877"/>
      <c r="CL75" s="878"/>
      <c r="CM75" s="876"/>
      <c r="CN75" s="877"/>
      <c r="CO75" s="877"/>
      <c r="CP75" s="877"/>
      <c r="CQ75" s="878"/>
      <c r="CR75" s="876"/>
      <c r="CS75" s="877"/>
      <c r="CT75" s="877"/>
      <c r="CU75" s="877"/>
      <c r="CV75" s="878"/>
      <c r="CW75" s="876"/>
      <c r="CX75" s="877"/>
      <c r="CY75" s="877"/>
      <c r="CZ75" s="877"/>
      <c r="DA75" s="878"/>
      <c r="DB75" s="876"/>
      <c r="DC75" s="877"/>
      <c r="DD75" s="877"/>
      <c r="DE75" s="877"/>
      <c r="DF75" s="878"/>
      <c r="DG75" s="876"/>
      <c r="DH75" s="877"/>
      <c r="DI75" s="877"/>
      <c r="DJ75" s="877"/>
      <c r="DK75" s="878"/>
      <c r="DL75" s="876"/>
      <c r="DM75" s="877"/>
      <c r="DN75" s="877"/>
      <c r="DO75" s="877"/>
      <c r="DP75" s="878"/>
      <c r="DQ75" s="876"/>
      <c r="DR75" s="877"/>
      <c r="DS75" s="877"/>
      <c r="DT75" s="877"/>
      <c r="DU75" s="878"/>
      <c r="DV75" s="873"/>
      <c r="DW75" s="874"/>
      <c r="DX75" s="874"/>
      <c r="DY75" s="874"/>
      <c r="DZ75" s="875"/>
      <c r="EA75" s="162"/>
    </row>
    <row r="76" spans="1:131" s="163" customFormat="1" ht="26.25" customHeight="1">
      <c r="A76" s="175">
        <v>9</v>
      </c>
      <c r="B76" s="889"/>
      <c r="C76" s="890"/>
      <c r="D76" s="890"/>
      <c r="E76" s="890"/>
      <c r="F76" s="890"/>
      <c r="G76" s="890"/>
      <c r="H76" s="890"/>
      <c r="I76" s="890"/>
      <c r="J76" s="890"/>
      <c r="K76" s="890"/>
      <c r="L76" s="890"/>
      <c r="M76" s="890"/>
      <c r="N76" s="890"/>
      <c r="O76" s="890"/>
      <c r="P76" s="891"/>
      <c r="Q76" s="895"/>
      <c r="R76" s="896"/>
      <c r="S76" s="896"/>
      <c r="T76" s="896"/>
      <c r="U76" s="846"/>
      <c r="V76" s="897"/>
      <c r="W76" s="896"/>
      <c r="X76" s="896"/>
      <c r="Y76" s="896"/>
      <c r="Z76" s="846"/>
      <c r="AA76" s="897"/>
      <c r="AB76" s="896"/>
      <c r="AC76" s="896"/>
      <c r="AD76" s="896"/>
      <c r="AE76" s="846"/>
      <c r="AF76" s="897"/>
      <c r="AG76" s="896"/>
      <c r="AH76" s="896"/>
      <c r="AI76" s="896"/>
      <c r="AJ76" s="846"/>
      <c r="AK76" s="897"/>
      <c r="AL76" s="896"/>
      <c r="AM76" s="896"/>
      <c r="AN76" s="896"/>
      <c r="AO76" s="846"/>
      <c r="AP76" s="897"/>
      <c r="AQ76" s="896"/>
      <c r="AR76" s="896"/>
      <c r="AS76" s="896"/>
      <c r="AT76" s="846"/>
      <c r="AU76" s="897"/>
      <c r="AV76" s="896"/>
      <c r="AW76" s="896"/>
      <c r="AX76" s="896"/>
      <c r="AY76" s="846"/>
      <c r="AZ76" s="893"/>
      <c r="BA76" s="893"/>
      <c r="BB76" s="893"/>
      <c r="BC76" s="893"/>
      <c r="BD76" s="894"/>
      <c r="BE76" s="179"/>
      <c r="BF76" s="179"/>
      <c r="BG76" s="179"/>
      <c r="BH76" s="179"/>
      <c r="BI76" s="179"/>
      <c r="BJ76" s="179"/>
      <c r="BK76" s="179"/>
      <c r="BL76" s="179"/>
      <c r="BM76" s="179"/>
      <c r="BN76" s="179"/>
      <c r="BO76" s="179"/>
      <c r="BP76" s="179"/>
      <c r="BQ76" s="176">
        <v>70</v>
      </c>
      <c r="BR76" s="181"/>
      <c r="BS76" s="879"/>
      <c r="BT76" s="880"/>
      <c r="BU76" s="880"/>
      <c r="BV76" s="880"/>
      <c r="BW76" s="880"/>
      <c r="BX76" s="880"/>
      <c r="BY76" s="880"/>
      <c r="BZ76" s="880"/>
      <c r="CA76" s="880"/>
      <c r="CB76" s="880"/>
      <c r="CC76" s="880"/>
      <c r="CD76" s="880"/>
      <c r="CE76" s="880"/>
      <c r="CF76" s="880"/>
      <c r="CG76" s="881"/>
      <c r="CH76" s="876"/>
      <c r="CI76" s="877"/>
      <c r="CJ76" s="877"/>
      <c r="CK76" s="877"/>
      <c r="CL76" s="878"/>
      <c r="CM76" s="876"/>
      <c r="CN76" s="877"/>
      <c r="CO76" s="877"/>
      <c r="CP76" s="877"/>
      <c r="CQ76" s="878"/>
      <c r="CR76" s="876"/>
      <c r="CS76" s="877"/>
      <c r="CT76" s="877"/>
      <c r="CU76" s="877"/>
      <c r="CV76" s="878"/>
      <c r="CW76" s="876"/>
      <c r="CX76" s="877"/>
      <c r="CY76" s="877"/>
      <c r="CZ76" s="877"/>
      <c r="DA76" s="878"/>
      <c r="DB76" s="876"/>
      <c r="DC76" s="877"/>
      <c r="DD76" s="877"/>
      <c r="DE76" s="877"/>
      <c r="DF76" s="878"/>
      <c r="DG76" s="876"/>
      <c r="DH76" s="877"/>
      <c r="DI76" s="877"/>
      <c r="DJ76" s="877"/>
      <c r="DK76" s="878"/>
      <c r="DL76" s="876"/>
      <c r="DM76" s="877"/>
      <c r="DN76" s="877"/>
      <c r="DO76" s="877"/>
      <c r="DP76" s="878"/>
      <c r="DQ76" s="876"/>
      <c r="DR76" s="877"/>
      <c r="DS76" s="877"/>
      <c r="DT76" s="877"/>
      <c r="DU76" s="878"/>
      <c r="DV76" s="873"/>
      <c r="DW76" s="874"/>
      <c r="DX76" s="874"/>
      <c r="DY76" s="874"/>
      <c r="DZ76" s="875"/>
      <c r="EA76" s="162"/>
    </row>
    <row r="77" spans="1:131" s="163" customFormat="1" ht="26.25" customHeight="1">
      <c r="A77" s="175">
        <v>10</v>
      </c>
      <c r="B77" s="889"/>
      <c r="C77" s="890"/>
      <c r="D77" s="890"/>
      <c r="E77" s="890"/>
      <c r="F77" s="890"/>
      <c r="G77" s="890"/>
      <c r="H77" s="890"/>
      <c r="I77" s="890"/>
      <c r="J77" s="890"/>
      <c r="K77" s="890"/>
      <c r="L77" s="890"/>
      <c r="M77" s="890"/>
      <c r="N77" s="890"/>
      <c r="O77" s="890"/>
      <c r="P77" s="891"/>
      <c r="Q77" s="895"/>
      <c r="R77" s="896"/>
      <c r="S77" s="896"/>
      <c r="T77" s="896"/>
      <c r="U77" s="846"/>
      <c r="V77" s="897"/>
      <c r="W77" s="896"/>
      <c r="X77" s="896"/>
      <c r="Y77" s="896"/>
      <c r="Z77" s="846"/>
      <c r="AA77" s="897"/>
      <c r="AB77" s="896"/>
      <c r="AC77" s="896"/>
      <c r="AD77" s="896"/>
      <c r="AE77" s="846"/>
      <c r="AF77" s="897"/>
      <c r="AG77" s="896"/>
      <c r="AH77" s="896"/>
      <c r="AI77" s="896"/>
      <c r="AJ77" s="846"/>
      <c r="AK77" s="897"/>
      <c r="AL77" s="896"/>
      <c r="AM77" s="896"/>
      <c r="AN77" s="896"/>
      <c r="AO77" s="846"/>
      <c r="AP77" s="897"/>
      <c r="AQ77" s="896"/>
      <c r="AR77" s="896"/>
      <c r="AS77" s="896"/>
      <c r="AT77" s="846"/>
      <c r="AU77" s="897"/>
      <c r="AV77" s="896"/>
      <c r="AW77" s="896"/>
      <c r="AX77" s="896"/>
      <c r="AY77" s="846"/>
      <c r="AZ77" s="893"/>
      <c r="BA77" s="893"/>
      <c r="BB77" s="893"/>
      <c r="BC77" s="893"/>
      <c r="BD77" s="894"/>
      <c r="BE77" s="179"/>
      <c r="BF77" s="179"/>
      <c r="BG77" s="179"/>
      <c r="BH77" s="179"/>
      <c r="BI77" s="179"/>
      <c r="BJ77" s="179"/>
      <c r="BK77" s="179"/>
      <c r="BL77" s="179"/>
      <c r="BM77" s="179"/>
      <c r="BN77" s="179"/>
      <c r="BO77" s="179"/>
      <c r="BP77" s="179"/>
      <c r="BQ77" s="176">
        <v>71</v>
      </c>
      <c r="BR77" s="181"/>
      <c r="BS77" s="879"/>
      <c r="BT77" s="880"/>
      <c r="BU77" s="880"/>
      <c r="BV77" s="880"/>
      <c r="BW77" s="880"/>
      <c r="BX77" s="880"/>
      <c r="BY77" s="880"/>
      <c r="BZ77" s="880"/>
      <c r="CA77" s="880"/>
      <c r="CB77" s="880"/>
      <c r="CC77" s="880"/>
      <c r="CD77" s="880"/>
      <c r="CE77" s="880"/>
      <c r="CF77" s="880"/>
      <c r="CG77" s="881"/>
      <c r="CH77" s="876"/>
      <c r="CI77" s="877"/>
      <c r="CJ77" s="877"/>
      <c r="CK77" s="877"/>
      <c r="CL77" s="878"/>
      <c r="CM77" s="876"/>
      <c r="CN77" s="877"/>
      <c r="CO77" s="877"/>
      <c r="CP77" s="877"/>
      <c r="CQ77" s="878"/>
      <c r="CR77" s="876"/>
      <c r="CS77" s="877"/>
      <c r="CT77" s="877"/>
      <c r="CU77" s="877"/>
      <c r="CV77" s="878"/>
      <c r="CW77" s="876"/>
      <c r="CX77" s="877"/>
      <c r="CY77" s="877"/>
      <c r="CZ77" s="877"/>
      <c r="DA77" s="878"/>
      <c r="DB77" s="876"/>
      <c r="DC77" s="877"/>
      <c r="DD77" s="877"/>
      <c r="DE77" s="877"/>
      <c r="DF77" s="878"/>
      <c r="DG77" s="876"/>
      <c r="DH77" s="877"/>
      <c r="DI77" s="877"/>
      <c r="DJ77" s="877"/>
      <c r="DK77" s="878"/>
      <c r="DL77" s="876"/>
      <c r="DM77" s="877"/>
      <c r="DN77" s="877"/>
      <c r="DO77" s="877"/>
      <c r="DP77" s="878"/>
      <c r="DQ77" s="876"/>
      <c r="DR77" s="877"/>
      <c r="DS77" s="877"/>
      <c r="DT77" s="877"/>
      <c r="DU77" s="878"/>
      <c r="DV77" s="873"/>
      <c r="DW77" s="874"/>
      <c r="DX77" s="874"/>
      <c r="DY77" s="874"/>
      <c r="DZ77" s="875"/>
      <c r="EA77" s="162"/>
    </row>
    <row r="78" spans="1:131" s="163" customFormat="1" ht="26.25" customHeight="1">
      <c r="A78" s="175">
        <v>11</v>
      </c>
      <c r="B78" s="889"/>
      <c r="C78" s="890"/>
      <c r="D78" s="890"/>
      <c r="E78" s="890"/>
      <c r="F78" s="890"/>
      <c r="G78" s="890"/>
      <c r="H78" s="890"/>
      <c r="I78" s="890"/>
      <c r="J78" s="890"/>
      <c r="K78" s="890"/>
      <c r="L78" s="890"/>
      <c r="M78" s="890"/>
      <c r="N78" s="890"/>
      <c r="O78" s="890"/>
      <c r="P78" s="891"/>
      <c r="Q78" s="892"/>
      <c r="R78" s="847"/>
      <c r="S78" s="847"/>
      <c r="T78" s="847"/>
      <c r="U78" s="847"/>
      <c r="V78" s="847"/>
      <c r="W78" s="847"/>
      <c r="X78" s="847"/>
      <c r="Y78" s="847"/>
      <c r="Z78" s="847"/>
      <c r="AA78" s="847"/>
      <c r="AB78" s="847"/>
      <c r="AC78" s="847"/>
      <c r="AD78" s="847"/>
      <c r="AE78" s="847"/>
      <c r="AF78" s="847"/>
      <c r="AG78" s="847"/>
      <c r="AH78" s="847"/>
      <c r="AI78" s="847"/>
      <c r="AJ78" s="847"/>
      <c r="AK78" s="847"/>
      <c r="AL78" s="847"/>
      <c r="AM78" s="847"/>
      <c r="AN78" s="847"/>
      <c r="AO78" s="847"/>
      <c r="AP78" s="847"/>
      <c r="AQ78" s="847"/>
      <c r="AR78" s="847"/>
      <c r="AS78" s="847"/>
      <c r="AT78" s="847"/>
      <c r="AU78" s="847"/>
      <c r="AV78" s="847"/>
      <c r="AW78" s="847"/>
      <c r="AX78" s="847"/>
      <c r="AY78" s="847"/>
      <c r="AZ78" s="893"/>
      <c r="BA78" s="893"/>
      <c r="BB78" s="893"/>
      <c r="BC78" s="893"/>
      <c r="BD78" s="894"/>
      <c r="BE78" s="179"/>
      <c r="BF78" s="179"/>
      <c r="BG78" s="179"/>
      <c r="BH78" s="179"/>
      <c r="BI78" s="179"/>
      <c r="BJ78" s="182"/>
      <c r="BK78" s="182"/>
      <c r="BL78" s="182"/>
      <c r="BM78" s="182"/>
      <c r="BN78" s="182"/>
      <c r="BO78" s="179"/>
      <c r="BP78" s="179"/>
      <c r="BQ78" s="176">
        <v>72</v>
      </c>
      <c r="BR78" s="181"/>
      <c r="BS78" s="879"/>
      <c r="BT78" s="880"/>
      <c r="BU78" s="880"/>
      <c r="BV78" s="880"/>
      <c r="BW78" s="880"/>
      <c r="BX78" s="880"/>
      <c r="BY78" s="880"/>
      <c r="BZ78" s="880"/>
      <c r="CA78" s="880"/>
      <c r="CB78" s="880"/>
      <c r="CC78" s="880"/>
      <c r="CD78" s="880"/>
      <c r="CE78" s="880"/>
      <c r="CF78" s="880"/>
      <c r="CG78" s="881"/>
      <c r="CH78" s="876"/>
      <c r="CI78" s="877"/>
      <c r="CJ78" s="877"/>
      <c r="CK78" s="877"/>
      <c r="CL78" s="878"/>
      <c r="CM78" s="876"/>
      <c r="CN78" s="877"/>
      <c r="CO78" s="877"/>
      <c r="CP78" s="877"/>
      <c r="CQ78" s="878"/>
      <c r="CR78" s="876"/>
      <c r="CS78" s="877"/>
      <c r="CT78" s="877"/>
      <c r="CU78" s="877"/>
      <c r="CV78" s="878"/>
      <c r="CW78" s="876"/>
      <c r="CX78" s="877"/>
      <c r="CY78" s="877"/>
      <c r="CZ78" s="877"/>
      <c r="DA78" s="878"/>
      <c r="DB78" s="876"/>
      <c r="DC78" s="877"/>
      <c r="DD78" s="877"/>
      <c r="DE78" s="877"/>
      <c r="DF78" s="878"/>
      <c r="DG78" s="876"/>
      <c r="DH78" s="877"/>
      <c r="DI78" s="877"/>
      <c r="DJ78" s="877"/>
      <c r="DK78" s="878"/>
      <c r="DL78" s="876"/>
      <c r="DM78" s="877"/>
      <c r="DN78" s="877"/>
      <c r="DO78" s="877"/>
      <c r="DP78" s="878"/>
      <c r="DQ78" s="876"/>
      <c r="DR78" s="877"/>
      <c r="DS78" s="877"/>
      <c r="DT78" s="877"/>
      <c r="DU78" s="878"/>
      <c r="DV78" s="873"/>
      <c r="DW78" s="874"/>
      <c r="DX78" s="874"/>
      <c r="DY78" s="874"/>
      <c r="DZ78" s="875"/>
      <c r="EA78" s="162"/>
    </row>
    <row r="79" spans="1:131" s="163" customFormat="1" ht="26.25" customHeight="1">
      <c r="A79" s="175">
        <v>12</v>
      </c>
      <c r="B79" s="889"/>
      <c r="C79" s="890"/>
      <c r="D79" s="890"/>
      <c r="E79" s="890"/>
      <c r="F79" s="890"/>
      <c r="G79" s="890"/>
      <c r="H79" s="890"/>
      <c r="I79" s="890"/>
      <c r="J79" s="890"/>
      <c r="K79" s="890"/>
      <c r="L79" s="890"/>
      <c r="M79" s="890"/>
      <c r="N79" s="890"/>
      <c r="O79" s="890"/>
      <c r="P79" s="891"/>
      <c r="Q79" s="892"/>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847"/>
      <c r="AP79" s="847"/>
      <c r="AQ79" s="847"/>
      <c r="AR79" s="847"/>
      <c r="AS79" s="847"/>
      <c r="AT79" s="847"/>
      <c r="AU79" s="847"/>
      <c r="AV79" s="847"/>
      <c r="AW79" s="847"/>
      <c r="AX79" s="847"/>
      <c r="AY79" s="847"/>
      <c r="AZ79" s="893"/>
      <c r="BA79" s="893"/>
      <c r="BB79" s="893"/>
      <c r="BC79" s="893"/>
      <c r="BD79" s="894"/>
      <c r="BE79" s="179"/>
      <c r="BF79" s="179"/>
      <c r="BG79" s="179"/>
      <c r="BH79" s="179"/>
      <c r="BI79" s="179"/>
      <c r="BJ79" s="182"/>
      <c r="BK79" s="182"/>
      <c r="BL79" s="182"/>
      <c r="BM79" s="182"/>
      <c r="BN79" s="182"/>
      <c r="BO79" s="179"/>
      <c r="BP79" s="179"/>
      <c r="BQ79" s="176">
        <v>73</v>
      </c>
      <c r="BR79" s="181"/>
      <c r="BS79" s="879"/>
      <c r="BT79" s="880"/>
      <c r="BU79" s="880"/>
      <c r="BV79" s="880"/>
      <c r="BW79" s="880"/>
      <c r="BX79" s="880"/>
      <c r="BY79" s="880"/>
      <c r="BZ79" s="880"/>
      <c r="CA79" s="880"/>
      <c r="CB79" s="880"/>
      <c r="CC79" s="880"/>
      <c r="CD79" s="880"/>
      <c r="CE79" s="880"/>
      <c r="CF79" s="880"/>
      <c r="CG79" s="881"/>
      <c r="CH79" s="876"/>
      <c r="CI79" s="877"/>
      <c r="CJ79" s="877"/>
      <c r="CK79" s="877"/>
      <c r="CL79" s="878"/>
      <c r="CM79" s="876"/>
      <c r="CN79" s="877"/>
      <c r="CO79" s="877"/>
      <c r="CP79" s="877"/>
      <c r="CQ79" s="878"/>
      <c r="CR79" s="876"/>
      <c r="CS79" s="877"/>
      <c r="CT79" s="877"/>
      <c r="CU79" s="877"/>
      <c r="CV79" s="878"/>
      <c r="CW79" s="876"/>
      <c r="CX79" s="877"/>
      <c r="CY79" s="877"/>
      <c r="CZ79" s="877"/>
      <c r="DA79" s="878"/>
      <c r="DB79" s="876"/>
      <c r="DC79" s="877"/>
      <c r="DD79" s="877"/>
      <c r="DE79" s="877"/>
      <c r="DF79" s="878"/>
      <c r="DG79" s="876"/>
      <c r="DH79" s="877"/>
      <c r="DI79" s="877"/>
      <c r="DJ79" s="877"/>
      <c r="DK79" s="878"/>
      <c r="DL79" s="876"/>
      <c r="DM79" s="877"/>
      <c r="DN79" s="877"/>
      <c r="DO79" s="877"/>
      <c r="DP79" s="878"/>
      <c r="DQ79" s="876"/>
      <c r="DR79" s="877"/>
      <c r="DS79" s="877"/>
      <c r="DT79" s="877"/>
      <c r="DU79" s="878"/>
      <c r="DV79" s="873"/>
      <c r="DW79" s="874"/>
      <c r="DX79" s="874"/>
      <c r="DY79" s="874"/>
      <c r="DZ79" s="875"/>
      <c r="EA79" s="162"/>
    </row>
    <row r="80" spans="1:131" s="163" customFormat="1" ht="26.25" customHeight="1">
      <c r="A80" s="175">
        <v>13</v>
      </c>
      <c r="B80" s="889"/>
      <c r="C80" s="890"/>
      <c r="D80" s="890"/>
      <c r="E80" s="890"/>
      <c r="F80" s="890"/>
      <c r="G80" s="890"/>
      <c r="H80" s="890"/>
      <c r="I80" s="890"/>
      <c r="J80" s="890"/>
      <c r="K80" s="890"/>
      <c r="L80" s="890"/>
      <c r="M80" s="890"/>
      <c r="N80" s="890"/>
      <c r="O80" s="890"/>
      <c r="P80" s="891"/>
      <c r="Q80" s="892"/>
      <c r="R80" s="847"/>
      <c r="S80" s="847"/>
      <c r="T80" s="847"/>
      <c r="U80" s="847"/>
      <c r="V80" s="847"/>
      <c r="W80" s="847"/>
      <c r="X80" s="847"/>
      <c r="Y80" s="847"/>
      <c r="Z80" s="847"/>
      <c r="AA80" s="847"/>
      <c r="AB80" s="847"/>
      <c r="AC80" s="847"/>
      <c r="AD80" s="847"/>
      <c r="AE80" s="847"/>
      <c r="AF80" s="847"/>
      <c r="AG80" s="847"/>
      <c r="AH80" s="847"/>
      <c r="AI80" s="847"/>
      <c r="AJ80" s="847"/>
      <c r="AK80" s="847"/>
      <c r="AL80" s="847"/>
      <c r="AM80" s="847"/>
      <c r="AN80" s="847"/>
      <c r="AO80" s="847"/>
      <c r="AP80" s="847"/>
      <c r="AQ80" s="847"/>
      <c r="AR80" s="847"/>
      <c r="AS80" s="847"/>
      <c r="AT80" s="847"/>
      <c r="AU80" s="847"/>
      <c r="AV80" s="847"/>
      <c r="AW80" s="847"/>
      <c r="AX80" s="847"/>
      <c r="AY80" s="847"/>
      <c r="AZ80" s="893"/>
      <c r="BA80" s="893"/>
      <c r="BB80" s="893"/>
      <c r="BC80" s="893"/>
      <c r="BD80" s="894"/>
      <c r="BE80" s="179"/>
      <c r="BF80" s="179"/>
      <c r="BG80" s="179"/>
      <c r="BH80" s="179"/>
      <c r="BI80" s="179"/>
      <c r="BJ80" s="179"/>
      <c r="BK80" s="179"/>
      <c r="BL80" s="179"/>
      <c r="BM80" s="179"/>
      <c r="BN80" s="179"/>
      <c r="BO80" s="179"/>
      <c r="BP80" s="179"/>
      <c r="BQ80" s="176">
        <v>74</v>
      </c>
      <c r="BR80" s="181"/>
      <c r="BS80" s="879"/>
      <c r="BT80" s="880"/>
      <c r="BU80" s="880"/>
      <c r="BV80" s="880"/>
      <c r="BW80" s="880"/>
      <c r="BX80" s="880"/>
      <c r="BY80" s="880"/>
      <c r="BZ80" s="880"/>
      <c r="CA80" s="880"/>
      <c r="CB80" s="880"/>
      <c r="CC80" s="880"/>
      <c r="CD80" s="880"/>
      <c r="CE80" s="880"/>
      <c r="CF80" s="880"/>
      <c r="CG80" s="881"/>
      <c r="CH80" s="876"/>
      <c r="CI80" s="877"/>
      <c r="CJ80" s="877"/>
      <c r="CK80" s="877"/>
      <c r="CL80" s="878"/>
      <c r="CM80" s="876"/>
      <c r="CN80" s="877"/>
      <c r="CO80" s="877"/>
      <c r="CP80" s="877"/>
      <c r="CQ80" s="878"/>
      <c r="CR80" s="876"/>
      <c r="CS80" s="877"/>
      <c r="CT80" s="877"/>
      <c r="CU80" s="877"/>
      <c r="CV80" s="878"/>
      <c r="CW80" s="876"/>
      <c r="CX80" s="877"/>
      <c r="CY80" s="877"/>
      <c r="CZ80" s="877"/>
      <c r="DA80" s="878"/>
      <c r="DB80" s="876"/>
      <c r="DC80" s="877"/>
      <c r="DD80" s="877"/>
      <c r="DE80" s="877"/>
      <c r="DF80" s="878"/>
      <c r="DG80" s="876"/>
      <c r="DH80" s="877"/>
      <c r="DI80" s="877"/>
      <c r="DJ80" s="877"/>
      <c r="DK80" s="878"/>
      <c r="DL80" s="876"/>
      <c r="DM80" s="877"/>
      <c r="DN80" s="877"/>
      <c r="DO80" s="877"/>
      <c r="DP80" s="878"/>
      <c r="DQ80" s="876"/>
      <c r="DR80" s="877"/>
      <c r="DS80" s="877"/>
      <c r="DT80" s="877"/>
      <c r="DU80" s="878"/>
      <c r="DV80" s="873"/>
      <c r="DW80" s="874"/>
      <c r="DX80" s="874"/>
      <c r="DY80" s="874"/>
      <c r="DZ80" s="875"/>
      <c r="EA80" s="162"/>
    </row>
    <row r="81" spans="1:131" s="163" customFormat="1" ht="26.25" customHeight="1">
      <c r="A81" s="175">
        <v>14</v>
      </c>
      <c r="B81" s="889"/>
      <c r="C81" s="890"/>
      <c r="D81" s="890"/>
      <c r="E81" s="890"/>
      <c r="F81" s="890"/>
      <c r="G81" s="890"/>
      <c r="H81" s="890"/>
      <c r="I81" s="890"/>
      <c r="J81" s="890"/>
      <c r="K81" s="890"/>
      <c r="L81" s="890"/>
      <c r="M81" s="890"/>
      <c r="N81" s="890"/>
      <c r="O81" s="890"/>
      <c r="P81" s="891"/>
      <c r="Q81" s="892"/>
      <c r="R81" s="847"/>
      <c r="S81" s="847"/>
      <c r="T81" s="847"/>
      <c r="U81" s="847"/>
      <c r="V81" s="847"/>
      <c r="W81" s="847"/>
      <c r="X81" s="847"/>
      <c r="Y81" s="847"/>
      <c r="Z81" s="847"/>
      <c r="AA81" s="847"/>
      <c r="AB81" s="847"/>
      <c r="AC81" s="847"/>
      <c r="AD81" s="847"/>
      <c r="AE81" s="847"/>
      <c r="AF81" s="847"/>
      <c r="AG81" s="847"/>
      <c r="AH81" s="847"/>
      <c r="AI81" s="847"/>
      <c r="AJ81" s="847"/>
      <c r="AK81" s="847"/>
      <c r="AL81" s="847"/>
      <c r="AM81" s="847"/>
      <c r="AN81" s="847"/>
      <c r="AO81" s="847"/>
      <c r="AP81" s="847"/>
      <c r="AQ81" s="847"/>
      <c r="AR81" s="847"/>
      <c r="AS81" s="847"/>
      <c r="AT81" s="847"/>
      <c r="AU81" s="847"/>
      <c r="AV81" s="847"/>
      <c r="AW81" s="847"/>
      <c r="AX81" s="847"/>
      <c r="AY81" s="847"/>
      <c r="AZ81" s="893"/>
      <c r="BA81" s="893"/>
      <c r="BB81" s="893"/>
      <c r="BC81" s="893"/>
      <c r="BD81" s="894"/>
      <c r="BE81" s="179"/>
      <c r="BF81" s="179"/>
      <c r="BG81" s="179"/>
      <c r="BH81" s="179"/>
      <c r="BI81" s="179"/>
      <c r="BJ81" s="179"/>
      <c r="BK81" s="179"/>
      <c r="BL81" s="179"/>
      <c r="BM81" s="179"/>
      <c r="BN81" s="179"/>
      <c r="BO81" s="179"/>
      <c r="BP81" s="179"/>
      <c r="BQ81" s="176">
        <v>75</v>
      </c>
      <c r="BR81" s="181"/>
      <c r="BS81" s="879"/>
      <c r="BT81" s="880"/>
      <c r="BU81" s="880"/>
      <c r="BV81" s="880"/>
      <c r="BW81" s="880"/>
      <c r="BX81" s="880"/>
      <c r="BY81" s="880"/>
      <c r="BZ81" s="880"/>
      <c r="CA81" s="880"/>
      <c r="CB81" s="880"/>
      <c r="CC81" s="880"/>
      <c r="CD81" s="880"/>
      <c r="CE81" s="880"/>
      <c r="CF81" s="880"/>
      <c r="CG81" s="881"/>
      <c r="CH81" s="876"/>
      <c r="CI81" s="877"/>
      <c r="CJ81" s="877"/>
      <c r="CK81" s="877"/>
      <c r="CL81" s="878"/>
      <c r="CM81" s="876"/>
      <c r="CN81" s="877"/>
      <c r="CO81" s="877"/>
      <c r="CP81" s="877"/>
      <c r="CQ81" s="878"/>
      <c r="CR81" s="876"/>
      <c r="CS81" s="877"/>
      <c r="CT81" s="877"/>
      <c r="CU81" s="877"/>
      <c r="CV81" s="878"/>
      <c r="CW81" s="876"/>
      <c r="CX81" s="877"/>
      <c r="CY81" s="877"/>
      <c r="CZ81" s="877"/>
      <c r="DA81" s="878"/>
      <c r="DB81" s="876"/>
      <c r="DC81" s="877"/>
      <c r="DD81" s="877"/>
      <c r="DE81" s="877"/>
      <c r="DF81" s="878"/>
      <c r="DG81" s="876"/>
      <c r="DH81" s="877"/>
      <c r="DI81" s="877"/>
      <c r="DJ81" s="877"/>
      <c r="DK81" s="878"/>
      <c r="DL81" s="876"/>
      <c r="DM81" s="877"/>
      <c r="DN81" s="877"/>
      <c r="DO81" s="877"/>
      <c r="DP81" s="878"/>
      <c r="DQ81" s="876"/>
      <c r="DR81" s="877"/>
      <c r="DS81" s="877"/>
      <c r="DT81" s="877"/>
      <c r="DU81" s="878"/>
      <c r="DV81" s="873"/>
      <c r="DW81" s="874"/>
      <c r="DX81" s="874"/>
      <c r="DY81" s="874"/>
      <c r="DZ81" s="875"/>
      <c r="EA81" s="162"/>
    </row>
    <row r="82" spans="1:131" s="163" customFormat="1" ht="26.25" customHeight="1">
      <c r="A82" s="175">
        <v>15</v>
      </c>
      <c r="B82" s="889"/>
      <c r="C82" s="890"/>
      <c r="D82" s="890"/>
      <c r="E82" s="890"/>
      <c r="F82" s="890"/>
      <c r="G82" s="890"/>
      <c r="H82" s="890"/>
      <c r="I82" s="890"/>
      <c r="J82" s="890"/>
      <c r="K82" s="890"/>
      <c r="L82" s="890"/>
      <c r="M82" s="890"/>
      <c r="N82" s="890"/>
      <c r="O82" s="890"/>
      <c r="P82" s="891"/>
      <c r="Q82" s="892"/>
      <c r="R82" s="847"/>
      <c r="S82" s="847"/>
      <c r="T82" s="847"/>
      <c r="U82" s="847"/>
      <c r="V82" s="847"/>
      <c r="W82" s="847"/>
      <c r="X82" s="847"/>
      <c r="Y82" s="847"/>
      <c r="Z82" s="847"/>
      <c r="AA82" s="847"/>
      <c r="AB82" s="847"/>
      <c r="AC82" s="847"/>
      <c r="AD82" s="847"/>
      <c r="AE82" s="847"/>
      <c r="AF82" s="847"/>
      <c r="AG82" s="847"/>
      <c r="AH82" s="847"/>
      <c r="AI82" s="847"/>
      <c r="AJ82" s="847"/>
      <c r="AK82" s="847"/>
      <c r="AL82" s="847"/>
      <c r="AM82" s="847"/>
      <c r="AN82" s="847"/>
      <c r="AO82" s="847"/>
      <c r="AP82" s="847"/>
      <c r="AQ82" s="847"/>
      <c r="AR82" s="847"/>
      <c r="AS82" s="847"/>
      <c r="AT82" s="847"/>
      <c r="AU82" s="847"/>
      <c r="AV82" s="847"/>
      <c r="AW82" s="847"/>
      <c r="AX82" s="847"/>
      <c r="AY82" s="847"/>
      <c r="AZ82" s="893"/>
      <c r="BA82" s="893"/>
      <c r="BB82" s="893"/>
      <c r="BC82" s="893"/>
      <c r="BD82" s="894"/>
      <c r="BE82" s="179"/>
      <c r="BF82" s="179"/>
      <c r="BG82" s="179"/>
      <c r="BH82" s="179"/>
      <c r="BI82" s="179"/>
      <c r="BJ82" s="179"/>
      <c r="BK82" s="179"/>
      <c r="BL82" s="179"/>
      <c r="BM82" s="179"/>
      <c r="BN82" s="179"/>
      <c r="BO82" s="179"/>
      <c r="BP82" s="179"/>
      <c r="BQ82" s="176">
        <v>76</v>
      </c>
      <c r="BR82" s="181"/>
      <c r="BS82" s="879"/>
      <c r="BT82" s="880"/>
      <c r="BU82" s="880"/>
      <c r="BV82" s="880"/>
      <c r="BW82" s="880"/>
      <c r="BX82" s="880"/>
      <c r="BY82" s="880"/>
      <c r="BZ82" s="880"/>
      <c r="CA82" s="880"/>
      <c r="CB82" s="880"/>
      <c r="CC82" s="880"/>
      <c r="CD82" s="880"/>
      <c r="CE82" s="880"/>
      <c r="CF82" s="880"/>
      <c r="CG82" s="881"/>
      <c r="CH82" s="876"/>
      <c r="CI82" s="877"/>
      <c r="CJ82" s="877"/>
      <c r="CK82" s="877"/>
      <c r="CL82" s="878"/>
      <c r="CM82" s="876"/>
      <c r="CN82" s="877"/>
      <c r="CO82" s="877"/>
      <c r="CP82" s="877"/>
      <c r="CQ82" s="878"/>
      <c r="CR82" s="876"/>
      <c r="CS82" s="877"/>
      <c r="CT82" s="877"/>
      <c r="CU82" s="877"/>
      <c r="CV82" s="878"/>
      <c r="CW82" s="876"/>
      <c r="CX82" s="877"/>
      <c r="CY82" s="877"/>
      <c r="CZ82" s="877"/>
      <c r="DA82" s="878"/>
      <c r="DB82" s="876"/>
      <c r="DC82" s="877"/>
      <c r="DD82" s="877"/>
      <c r="DE82" s="877"/>
      <c r="DF82" s="878"/>
      <c r="DG82" s="876"/>
      <c r="DH82" s="877"/>
      <c r="DI82" s="877"/>
      <c r="DJ82" s="877"/>
      <c r="DK82" s="878"/>
      <c r="DL82" s="876"/>
      <c r="DM82" s="877"/>
      <c r="DN82" s="877"/>
      <c r="DO82" s="877"/>
      <c r="DP82" s="878"/>
      <c r="DQ82" s="876"/>
      <c r="DR82" s="877"/>
      <c r="DS82" s="877"/>
      <c r="DT82" s="877"/>
      <c r="DU82" s="878"/>
      <c r="DV82" s="873"/>
      <c r="DW82" s="874"/>
      <c r="DX82" s="874"/>
      <c r="DY82" s="874"/>
      <c r="DZ82" s="875"/>
      <c r="EA82" s="162"/>
    </row>
    <row r="83" spans="1:131" s="163" customFormat="1" ht="26.25" customHeight="1">
      <c r="A83" s="175">
        <v>16</v>
      </c>
      <c r="B83" s="889"/>
      <c r="C83" s="890"/>
      <c r="D83" s="890"/>
      <c r="E83" s="890"/>
      <c r="F83" s="890"/>
      <c r="G83" s="890"/>
      <c r="H83" s="890"/>
      <c r="I83" s="890"/>
      <c r="J83" s="890"/>
      <c r="K83" s="890"/>
      <c r="L83" s="890"/>
      <c r="M83" s="890"/>
      <c r="N83" s="890"/>
      <c r="O83" s="890"/>
      <c r="P83" s="891"/>
      <c r="Q83" s="892"/>
      <c r="R83" s="847"/>
      <c r="S83" s="847"/>
      <c r="T83" s="847"/>
      <c r="U83" s="847"/>
      <c r="V83" s="847"/>
      <c r="W83" s="847"/>
      <c r="X83" s="847"/>
      <c r="Y83" s="847"/>
      <c r="Z83" s="847"/>
      <c r="AA83" s="847"/>
      <c r="AB83" s="847"/>
      <c r="AC83" s="847"/>
      <c r="AD83" s="847"/>
      <c r="AE83" s="847"/>
      <c r="AF83" s="847"/>
      <c r="AG83" s="847"/>
      <c r="AH83" s="847"/>
      <c r="AI83" s="847"/>
      <c r="AJ83" s="847"/>
      <c r="AK83" s="847"/>
      <c r="AL83" s="847"/>
      <c r="AM83" s="847"/>
      <c r="AN83" s="847"/>
      <c r="AO83" s="847"/>
      <c r="AP83" s="847"/>
      <c r="AQ83" s="847"/>
      <c r="AR83" s="847"/>
      <c r="AS83" s="847"/>
      <c r="AT83" s="847"/>
      <c r="AU83" s="847"/>
      <c r="AV83" s="847"/>
      <c r="AW83" s="847"/>
      <c r="AX83" s="847"/>
      <c r="AY83" s="847"/>
      <c r="AZ83" s="893"/>
      <c r="BA83" s="893"/>
      <c r="BB83" s="893"/>
      <c r="BC83" s="893"/>
      <c r="BD83" s="894"/>
      <c r="BE83" s="179"/>
      <c r="BF83" s="179"/>
      <c r="BG83" s="179"/>
      <c r="BH83" s="179"/>
      <c r="BI83" s="179"/>
      <c r="BJ83" s="179"/>
      <c r="BK83" s="179"/>
      <c r="BL83" s="179"/>
      <c r="BM83" s="179"/>
      <c r="BN83" s="179"/>
      <c r="BO83" s="179"/>
      <c r="BP83" s="179"/>
      <c r="BQ83" s="176">
        <v>77</v>
      </c>
      <c r="BR83" s="181"/>
      <c r="BS83" s="879"/>
      <c r="BT83" s="880"/>
      <c r="BU83" s="880"/>
      <c r="BV83" s="880"/>
      <c r="BW83" s="880"/>
      <c r="BX83" s="880"/>
      <c r="BY83" s="880"/>
      <c r="BZ83" s="880"/>
      <c r="CA83" s="880"/>
      <c r="CB83" s="880"/>
      <c r="CC83" s="880"/>
      <c r="CD83" s="880"/>
      <c r="CE83" s="880"/>
      <c r="CF83" s="880"/>
      <c r="CG83" s="881"/>
      <c r="CH83" s="876"/>
      <c r="CI83" s="877"/>
      <c r="CJ83" s="877"/>
      <c r="CK83" s="877"/>
      <c r="CL83" s="878"/>
      <c r="CM83" s="876"/>
      <c r="CN83" s="877"/>
      <c r="CO83" s="877"/>
      <c r="CP83" s="877"/>
      <c r="CQ83" s="878"/>
      <c r="CR83" s="876"/>
      <c r="CS83" s="877"/>
      <c r="CT83" s="877"/>
      <c r="CU83" s="877"/>
      <c r="CV83" s="878"/>
      <c r="CW83" s="876"/>
      <c r="CX83" s="877"/>
      <c r="CY83" s="877"/>
      <c r="CZ83" s="877"/>
      <c r="DA83" s="878"/>
      <c r="DB83" s="876"/>
      <c r="DC83" s="877"/>
      <c r="DD83" s="877"/>
      <c r="DE83" s="877"/>
      <c r="DF83" s="878"/>
      <c r="DG83" s="876"/>
      <c r="DH83" s="877"/>
      <c r="DI83" s="877"/>
      <c r="DJ83" s="877"/>
      <c r="DK83" s="878"/>
      <c r="DL83" s="876"/>
      <c r="DM83" s="877"/>
      <c r="DN83" s="877"/>
      <c r="DO83" s="877"/>
      <c r="DP83" s="878"/>
      <c r="DQ83" s="876"/>
      <c r="DR83" s="877"/>
      <c r="DS83" s="877"/>
      <c r="DT83" s="877"/>
      <c r="DU83" s="878"/>
      <c r="DV83" s="873"/>
      <c r="DW83" s="874"/>
      <c r="DX83" s="874"/>
      <c r="DY83" s="874"/>
      <c r="DZ83" s="875"/>
      <c r="EA83" s="162"/>
    </row>
    <row r="84" spans="1:131" s="163" customFormat="1" ht="26.25" customHeight="1">
      <c r="A84" s="175">
        <v>17</v>
      </c>
      <c r="B84" s="889"/>
      <c r="C84" s="890"/>
      <c r="D84" s="890"/>
      <c r="E84" s="890"/>
      <c r="F84" s="890"/>
      <c r="G84" s="890"/>
      <c r="H84" s="890"/>
      <c r="I84" s="890"/>
      <c r="J84" s="890"/>
      <c r="K84" s="890"/>
      <c r="L84" s="890"/>
      <c r="M84" s="890"/>
      <c r="N84" s="890"/>
      <c r="O84" s="890"/>
      <c r="P84" s="891"/>
      <c r="Q84" s="892"/>
      <c r="R84" s="847"/>
      <c r="S84" s="847"/>
      <c r="T84" s="847"/>
      <c r="U84" s="847"/>
      <c r="V84" s="847"/>
      <c r="W84" s="847"/>
      <c r="X84" s="847"/>
      <c r="Y84" s="847"/>
      <c r="Z84" s="847"/>
      <c r="AA84" s="847"/>
      <c r="AB84" s="847"/>
      <c r="AC84" s="847"/>
      <c r="AD84" s="847"/>
      <c r="AE84" s="847"/>
      <c r="AF84" s="847"/>
      <c r="AG84" s="847"/>
      <c r="AH84" s="847"/>
      <c r="AI84" s="847"/>
      <c r="AJ84" s="847"/>
      <c r="AK84" s="847"/>
      <c r="AL84" s="847"/>
      <c r="AM84" s="847"/>
      <c r="AN84" s="847"/>
      <c r="AO84" s="847"/>
      <c r="AP84" s="847"/>
      <c r="AQ84" s="847"/>
      <c r="AR84" s="847"/>
      <c r="AS84" s="847"/>
      <c r="AT84" s="847"/>
      <c r="AU84" s="847"/>
      <c r="AV84" s="847"/>
      <c r="AW84" s="847"/>
      <c r="AX84" s="847"/>
      <c r="AY84" s="847"/>
      <c r="AZ84" s="893"/>
      <c r="BA84" s="893"/>
      <c r="BB84" s="893"/>
      <c r="BC84" s="893"/>
      <c r="BD84" s="894"/>
      <c r="BE84" s="179"/>
      <c r="BF84" s="179"/>
      <c r="BG84" s="179"/>
      <c r="BH84" s="179"/>
      <c r="BI84" s="179"/>
      <c r="BJ84" s="179"/>
      <c r="BK84" s="179"/>
      <c r="BL84" s="179"/>
      <c r="BM84" s="179"/>
      <c r="BN84" s="179"/>
      <c r="BO84" s="179"/>
      <c r="BP84" s="179"/>
      <c r="BQ84" s="176">
        <v>78</v>
      </c>
      <c r="BR84" s="181"/>
      <c r="BS84" s="879"/>
      <c r="BT84" s="880"/>
      <c r="BU84" s="880"/>
      <c r="BV84" s="880"/>
      <c r="BW84" s="880"/>
      <c r="BX84" s="880"/>
      <c r="BY84" s="880"/>
      <c r="BZ84" s="880"/>
      <c r="CA84" s="880"/>
      <c r="CB84" s="880"/>
      <c r="CC84" s="880"/>
      <c r="CD84" s="880"/>
      <c r="CE84" s="880"/>
      <c r="CF84" s="880"/>
      <c r="CG84" s="881"/>
      <c r="CH84" s="876"/>
      <c r="CI84" s="877"/>
      <c r="CJ84" s="877"/>
      <c r="CK84" s="877"/>
      <c r="CL84" s="878"/>
      <c r="CM84" s="876"/>
      <c r="CN84" s="877"/>
      <c r="CO84" s="877"/>
      <c r="CP84" s="877"/>
      <c r="CQ84" s="878"/>
      <c r="CR84" s="876"/>
      <c r="CS84" s="877"/>
      <c r="CT84" s="877"/>
      <c r="CU84" s="877"/>
      <c r="CV84" s="878"/>
      <c r="CW84" s="876"/>
      <c r="CX84" s="877"/>
      <c r="CY84" s="877"/>
      <c r="CZ84" s="877"/>
      <c r="DA84" s="878"/>
      <c r="DB84" s="876"/>
      <c r="DC84" s="877"/>
      <c r="DD84" s="877"/>
      <c r="DE84" s="877"/>
      <c r="DF84" s="878"/>
      <c r="DG84" s="876"/>
      <c r="DH84" s="877"/>
      <c r="DI84" s="877"/>
      <c r="DJ84" s="877"/>
      <c r="DK84" s="878"/>
      <c r="DL84" s="876"/>
      <c r="DM84" s="877"/>
      <c r="DN84" s="877"/>
      <c r="DO84" s="877"/>
      <c r="DP84" s="878"/>
      <c r="DQ84" s="876"/>
      <c r="DR84" s="877"/>
      <c r="DS84" s="877"/>
      <c r="DT84" s="877"/>
      <c r="DU84" s="878"/>
      <c r="DV84" s="873"/>
      <c r="DW84" s="874"/>
      <c r="DX84" s="874"/>
      <c r="DY84" s="874"/>
      <c r="DZ84" s="875"/>
      <c r="EA84" s="162"/>
    </row>
    <row r="85" spans="1:131" s="163" customFormat="1" ht="26.25" customHeight="1">
      <c r="A85" s="175">
        <v>18</v>
      </c>
      <c r="B85" s="889"/>
      <c r="C85" s="890"/>
      <c r="D85" s="890"/>
      <c r="E85" s="890"/>
      <c r="F85" s="890"/>
      <c r="G85" s="890"/>
      <c r="H85" s="890"/>
      <c r="I85" s="890"/>
      <c r="J85" s="890"/>
      <c r="K85" s="890"/>
      <c r="L85" s="890"/>
      <c r="M85" s="890"/>
      <c r="N85" s="890"/>
      <c r="O85" s="890"/>
      <c r="P85" s="891"/>
      <c r="Q85" s="892"/>
      <c r="R85" s="847"/>
      <c r="S85" s="847"/>
      <c r="T85" s="847"/>
      <c r="U85" s="847"/>
      <c r="V85" s="847"/>
      <c r="W85" s="847"/>
      <c r="X85" s="847"/>
      <c r="Y85" s="847"/>
      <c r="Z85" s="847"/>
      <c r="AA85" s="847"/>
      <c r="AB85" s="847"/>
      <c r="AC85" s="847"/>
      <c r="AD85" s="847"/>
      <c r="AE85" s="847"/>
      <c r="AF85" s="847"/>
      <c r="AG85" s="847"/>
      <c r="AH85" s="847"/>
      <c r="AI85" s="847"/>
      <c r="AJ85" s="847"/>
      <c r="AK85" s="847"/>
      <c r="AL85" s="847"/>
      <c r="AM85" s="847"/>
      <c r="AN85" s="847"/>
      <c r="AO85" s="847"/>
      <c r="AP85" s="847"/>
      <c r="AQ85" s="847"/>
      <c r="AR85" s="847"/>
      <c r="AS85" s="847"/>
      <c r="AT85" s="847"/>
      <c r="AU85" s="847"/>
      <c r="AV85" s="847"/>
      <c r="AW85" s="847"/>
      <c r="AX85" s="847"/>
      <c r="AY85" s="847"/>
      <c r="AZ85" s="893"/>
      <c r="BA85" s="893"/>
      <c r="BB85" s="893"/>
      <c r="BC85" s="893"/>
      <c r="BD85" s="894"/>
      <c r="BE85" s="179"/>
      <c r="BF85" s="179"/>
      <c r="BG85" s="179"/>
      <c r="BH85" s="179"/>
      <c r="BI85" s="179"/>
      <c r="BJ85" s="179"/>
      <c r="BK85" s="179"/>
      <c r="BL85" s="179"/>
      <c r="BM85" s="179"/>
      <c r="BN85" s="179"/>
      <c r="BO85" s="179"/>
      <c r="BP85" s="179"/>
      <c r="BQ85" s="176">
        <v>79</v>
      </c>
      <c r="BR85" s="181"/>
      <c r="BS85" s="879"/>
      <c r="BT85" s="880"/>
      <c r="BU85" s="880"/>
      <c r="BV85" s="880"/>
      <c r="BW85" s="880"/>
      <c r="BX85" s="880"/>
      <c r="BY85" s="880"/>
      <c r="BZ85" s="880"/>
      <c r="CA85" s="880"/>
      <c r="CB85" s="880"/>
      <c r="CC85" s="880"/>
      <c r="CD85" s="880"/>
      <c r="CE85" s="880"/>
      <c r="CF85" s="880"/>
      <c r="CG85" s="881"/>
      <c r="CH85" s="876"/>
      <c r="CI85" s="877"/>
      <c r="CJ85" s="877"/>
      <c r="CK85" s="877"/>
      <c r="CL85" s="878"/>
      <c r="CM85" s="876"/>
      <c r="CN85" s="877"/>
      <c r="CO85" s="877"/>
      <c r="CP85" s="877"/>
      <c r="CQ85" s="878"/>
      <c r="CR85" s="876"/>
      <c r="CS85" s="877"/>
      <c r="CT85" s="877"/>
      <c r="CU85" s="877"/>
      <c r="CV85" s="878"/>
      <c r="CW85" s="876"/>
      <c r="CX85" s="877"/>
      <c r="CY85" s="877"/>
      <c r="CZ85" s="877"/>
      <c r="DA85" s="878"/>
      <c r="DB85" s="876"/>
      <c r="DC85" s="877"/>
      <c r="DD85" s="877"/>
      <c r="DE85" s="877"/>
      <c r="DF85" s="878"/>
      <c r="DG85" s="876"/>
      <c r="DH85" s="877"/>
      <c r="DI85" s="877"/>
      <c r="DJ85" s="877"/>
      <c r="DK85" s="878"/>
      <c r="DL85" s="876"/>
      <c r="DM85" s="877"/>
      <c r="DN85" s="877"/>
      <c r="DO85" s="877"/>
      <c r="DP85" s="878"/>
      <c r="DQ85" s="876"/>
      <c r="DR85" s="877"/>
      <c r="DS85" s="877"/>
      <c r="DT85" s="877"/>
      <c r="DU85" s="878"/>
      <c r="DV85" s="873"/>
      <c r="DW85" s="874"/>
      <c r="DX85" s="874"/>
      <c r="DY85" s="874"/>
      <c r="DZ85" s="875"/>
      <c r="EA85" s="162"/>
    </row>
    <row r="86" spans="1:131" s="163" customFormat="1" ht="26.25" customHeight="1">
      <c r="A86" s="175">
        <v>19</v>
      </c>
      <c r="B86" s="889"/>
      <c r="C86" s="890"/>
      <c r="D86" s="890"/>
      <c r="E86" s="890"/>
      <c r="F86" s="890"/>
      <c r="G86" s="890"/>
      <c r="H86" s="890"/>
      <c r="I86" s="890"/>
      <c r="J86" s="890"/>
      <c r="K86" s="890"/>
      <c r="L86" s="890"/>
      <c r="M86" s="890"/>
      <c r="N86" s="890"/>
      <c r="O86" s="890"/>
      <c r="P86" s="891"/>
      <c r="Q86" s="892"/>
      <c r="R86" s="847"/>
      <c r="S86" s="847"/>
      <c r="T86" s="847"/>
      <c r="U86" s="847"/>
      <c r="V86" s="847"/>
      <c r="W86" s="847"/>
      <c r="X86" s="847"/>
      <c r="Y86" s="847"/>
      <c r="Z86" s="847"/>
      <c r="AA86" s="847"/>
      <c r="AB86" s="847"/>
      <c r="AC86" s="847"/>
      <c r="AD86" s="847"/>
      <c r="AE86" s="847"/>
      <c r="AF86" s="847"/>
      <c r="AG86" s="847"/>
      <c r="AH86" s="847"/>
      <c r="AI86" s="847"/>
      <c r="AJ86" s="847"/>
      <c r="AK86" s="847"/>
      <c r="AL86" s="847"/>
      <c r="AM86" s="847"/>
      <c r="AN86" s="847"/>
      <c r="AO86" s="847"/>
      <c r="AP86" s="847"/>
      <c r="AQ86" s="847"/>
      <c r="AR86" s="847"/>
      <c r="AS86" s="847"/>
      <c r="AT86" s="847"/>
      <c r="AU86" s="847"/>
      <c r="AV86" s="847"/>
      <c r="AW86" s="847"/>
      <c r="AX86" s="847"/>
      <c r="AY86" s="847"/>
      <c r="AZ86" s="893"/>
      <c r="BA86" s="893"/>
      <c r="BB86" s="893"/>
      <c r="BC86" s="893"/>
      <c r="BD86" s="894"/>
      <c r="BE86" s="179"/>
      <c r="BF86" s="179"/>
      <c r="BG86" s="179"/>
      <c r="BH86" s="179"/>
      <c r="BI86" s="179"/>
      <c r="BJ86" s="179"/>
      <c r="BK86" s="179"/>
      <c r="BL86" s="179"/>
      <c r="BM86" s="179"/>
      <c r="BN86" s="179"/>
      <c r="BO86" s="179"/>
      <c r="BP86" s="179"/>
      <c r="BQ86" s="176">
        <v>80</v>
      </c>
      <c r="BR86" s="181"/>
      <c r="BS86" s="879"/>
      <c r="BT86" s="880"/>
      <c r="BU86" s="880"/>
      <c r="BV86" s="880"/>
      <c r="BW86" s="880"/>
      <c r="BX86" s="880"/>
      <c r="BY86" s="880"/>
      <c r="BZ86" s="880"/>
      <c r="CA86" s="880"/>
      <c r="CB86" s="880"/>
      <c r="CC86" s="880"/>
      <c r="CD86" s="880"/>
      <c r="CE86" s="880"/>
      <c r="CF86" s="880"/>
      <c r="CG86" s="881"/>
      <c r="CH86" s="876"/>
      <c r="CI86" s="877"/>
      <c r="CJ86" s="877"/>
      <c r="CK86" s="877"/>
      <c r="CL86" s="878"/>
      <c r="CM86" s="876"/>
      <c r="CN86" s="877"/>
      <c r="CO86" s="877"/>
      <c r="CP86" s="877"/>
      <c r="CQ86" s="878"/>
      <c r="CR86" s="876"/>
      <c r="CS86" s="877"/>
      <c r="CT86" s="877"/>
      <c r="CU86" s="877"/>
      <c r="CV86" s="878"/>
      <c r="CW86" s="876"/>
      <c r="CX86" s="877"/>
      <c r="CY86" s="877"/>
      <c r="CZ86" s="877"/>
      <c r="DA86" s="878"/>
      <c r="DB86" s="876"/>
      <c r="DC86" s="877"/>
      <c r="DD86" s="877"/>
      <c r="DE86" s="877"/>
      <c r="DF86" s="878"/>
      <c r="DG86" s="876"/>
      <c r="DH86" s="877"/>
      <c r="DI86" s="877"/>
      <c r="DJ86" s="877"/>
      <c r="DK86" s="878"/>
      <c r="DL86" s="876"/>
      <c r="DM86" s="877"/>
      <c r="DN86" s="877"/>
      <c r="DO86" s="877"/>
      <c r="DP86" s="878"/>
      <c r="DQ86" s="876"/>
      <c r="DR86" s="877"/>
      <c r="DS86" s="877"/>
      <c r="DT86" s="877"/>
      <c r="DU86" s="878"/>
      <c r="DV86" s="873"/>
      <c r="DW86" s="874"/>
      <c r="DX86" s="874"/>
      <c r="DY86" s="874"/>
      <c r="DZ86" s="875"/>
      <c r="EA86" s="162"/>
    </row>
    <row r="87" spans="1:131" s="163" customFormat="1" ht="26.25" customHeight="1">
      <c r="A87" s="183">
        <v>20</v>
      </c>
      <c r="B87" s="898"/>
      <c r="C87" s="899"/>
      <c r="D87" s="899"/>
      <c r="E87" s="899"/>
      <c r="F87" s="899"/>
      <c r="G87" s="899"/>
      <c r="H87" s="899"/>
      <c r="I87" s="899"/>
      <c r="J87" s="899"/>
      <c r="K87" s="899"/>
      <c r="L87" s="899"/>
      <c r="M87" s="899"/>
      <c r="N87" s="899"/>
      <c r="O87" s="899"/>
      <c r="P87" s="900"/>
      <c r="Q87" s="901"/>
      <c r="R87" s="902"/>
      <c r="S87" s="902"/>
      <c r="T87" s="902"/>
      <c r="U87" s="902"/>
      <c r="V87" s="902"/>
      <c r="W87" s="902"/>
      <c r="X87" s="902"/>
      <c r="Y87" s="902"/>
      <c r="Z87" s="902"/>
      <c r="AA87" s="902"/>
      <c r="AB87" s="902"/>
      <c r="AC87" s="902"/>
      <c r="AD87" s="902"/>
      <c r="AE87" s="902"/>
      <c r="AF87" s="902"/>
      <c r="AG87" s="902"/>
      <c r="AH87" s="902"/>
      <c r="AI87" s="902"/>
      <c r="AJ87" s="902"/>
      <c r="AK87" s="902"/>
      <c r="AL87" s="902"/>
      <c r="AM87" s="902"/>
      <c r="AN87" s="902"/>
      <c r="AO87" s="902"/>
      <c r="AP87" s="902"/>
      <c r="AQ87" s="902"/>
      <c r="AR87" s="902"/>
      <c r="AS87" s="902"/>
      <c r="AT87" s="902"/>
      <c r="AU87" s="902"/>
      <c r="AV87" s="902"/>
      <c r="AW87" s="902"/>
      <c r="AX87" s="902"/>
      <c r="AY87" s="902"/>
      <c r="AZ87" s="903"/>
      <c r="BA87" s="903"/>
      <c r="BB87" s="903"/>
      <c r="BC87" s="903"/>
      <c r="BD87" s="904"/>
      <c r="BE87" s="179"/>
      <c r="BF87" s="179"/>
      <c r="BG87" s="179"/>
      <c r="BH87" s="179"/>
      <c r="BI87" s="179"/>
      <c r="BJ87" s="179"/>
      <c r="BK87" s="179"/>
      <c r="BL87" s="179"/>
      <c r="BM87" s="179"/>
      <c r="BN87" s="179"/>
      <c r="BO87" s="179"/>
      <c r="BP87" s="179"/>
      <c r="BQ87" s="176">
        <v>81</v>
      </c>
      <c r="BR87" s="181"/>
      <c r="BS87" s="879"/>
      <c r="BT87" s="880"/>
      <c r="BU87" s="880"/>
      <c r="BV87" s="880"/>
      <c r="BW87" s="880"/>
      <c r="BX87" s="880"/>
      <c r="BY87" s="880"/>
      <c r="BZ87" s="880"/>
      <c r="CA87" s="880"/>
      <c r="CB87" s="880"/>
      <c r="CC87" s="880"/>
      <c r="CD87" s="880"/>
      <c r="CE87" s="880"/>
      <c r="CF87" s="880"/>
      <c r="CG87" s="881"/>
      <c r="CH87" s="876"/>
      <c r="CI87" s="877"/>
      <c r="CJ87" s="877"/>
      <c r="CK87" s="877"/>
      <c r="CL87" s="878"/>
      <c r="CM87" s="876"/>
      <c r="CN87" s="877"/>
      <c r="CO87" s="877"/>
      <c r="CP87" s="877"/>
      <c r="CQ87" s="878"/>
      <c r="CR87" s="876"/>
      <c r="CS87" s="877"/>
      <c r="CT87" s="877"/>
      <c r="CU87" s="877"/>
      <c r="CV87" s="878"/>
      <c r="CW87" s="876"/>
      <c r="CX87" s="877"/>
      <c r="CY87" s="877"/>
      <c r="CZ87" s="877"/>
      <c r="DA87" s="878"/>
      <c r="DB87" s="876"/>
      <c r="DC87" s="877"/>
      <c r="DD87" s="877"/>
      <c r="DE87" s="877"/>
      <c r="DF87" s="878"/>
      <c r="DG87" s="876"/>
      <c r="DH87" s="877"/>
      <c r="DI87" s="877"/>
      <c r="DJ87" s="877"/>
      <c r="DK87" s="878"/>
      <c r="DL87" s="876"/>
      <c r="DM87" s="877"/>
      <c r="DN87" s="877"/>
      <c r="DO87" s="877"/>
      <c r="DP87" s="878"/>
      <c r="DQ87" s="876"/>
      <c r="DR87" s="877"/>
      <c r="DS87" s="877"/>
      <c r="DT87" s="877"/>
      <c r="DU87" s="878"/>
      <c r="DV87" s="873"/>
      <c r="DW87" s="874"/>
      <c r="DX87" s="874"/>
      <c r="DY87" s="874"/>
      <c r="DZ87" s="875"/>
      <c r="EA87" s="162"/>
    </row>
    <row r="88" spans="1:131" s="163" customFormat="1" ht="26.25" customHeight="1" thickBot="1">
      <c r="A88" s="178" t="s">
        <v>366</v>
      </c>
      <c r="B88" s="806" t="s">
        <v>401</v>
      </c>
      <c r="C88" s="807"/>
      <c r="D88" s="807"/>
      <c r="E88" s="807"/>
      <c r="F88" s="807"/>
      <c r="G88" s="807"/>
      <c r="H88" s="807"/>
      <c r="I88" s="807"/>
      <c r="J88" s="807"/>
      <c r="K88" s="807"/>
      <c r="L88" s="807"/>
      <c r="M88" s="807"/>
      <c r="N88" s="807"/>
      <c r="O88" s="807"/>
      <c r="P88" s="808"/>
      <c r="Q88" s="854"/>
      <c r="R88" s="855"/>
      <c r="S88" s="855"/>
      <c r="T88" s="855"/>
      <c r="U88" s="855"/>
      <c r="V88" s="855"/>
      <c r="W88" s="855"/>
      <c r="X88" s="855"/>
      <c r="Y88" s="855"/>
      <c r="Z88" s="855"/>
      <c r="AA88" s="855"/>
      <c r="AB88" s="855"/>
      <c r="AC88" s="855"/>
      <c r="AD88" s="855"/>
      <c r="AE88" s="855"/>
      <c r="AF88" s="858">
        <v>7434</v>
      </c>
      <c r="AG88" s="858"/>
      <c r="AH88" s="858"/>
      <c r="AI88" s="858"/>
      <c r="AJ88" s="858"/>
      <c r="AK88" s="855"/>
      <c r="AL88" s="855"/>
      <c r="AM88" s="855"/>
      <c r="AN88" s="855"/>
      <c r="AO88" s="855"/>
      <c r="AP88" s="858" t="s">
        <v>544</v>
      </c>
      <c r="AQ88" s="858"/>
      <c r="AR88" s="858"/>
      <c r="AS88" s="858"/>
      <c r="AT88" s="858"/>
      <c r="AU88" s="858" t="s">
        <v>544</v>
      </c>
      <c r="AV88" s="858"/>
      <c r="AW88" s="858"/>
      <c r="AX88" s="858"/>
      <c r="AY88" s="858"/>
      <c r="AZ88" s="863"/>
      <c r="BA88" s="863"/>
      <c r="BB88" s="863"/>
      <c r="BC88" s="863"/>
      <c r="BD88" s="864"/>
      <c r="BE88" s="179"/>
      <c r="BF88" s="179"/>
      <c r="BG88" s="179"/>
      <c r="BH88" s="179"/>
      <c r="BI88" s="179"/>
      <c r="BJ88" s="179"/>
      <c r="BK88" s="179"/>
      <c r="BL88" s="179"/>
      <c r="BM88" s="179"/>
      <c r="BN88" s="179"/>
      <c r="BO88" s="179"/>
      <c r="BP88" s="179"/>
      <c r="BQ88" s="176">
        <v>82</v>
      </c>
      <c r="BR88" s="181"/>
      <c r="BS88" s="879"/>
      <c r="BT88" s="880"/>
      <c r="BU88" s="880"/>
      <c r="BV88" s="880"/>
      <c r="BW88" s="880"/>
      <c r="BX88" s="880"/>
      <c r="BY88" s="880"/>
      <c r="BZ88" s="880"/>
      <c r="CA88" s="880"/>
      <c r="CB88" s="880"/>
      <c r="CC88" s="880"/>
      <c r="CD88" s="880"/>
      <c r="CE88" s="880"/>
      <c r="CF88" s="880"/>
      <c r="CG88" s="881"/>
      <c r="CH88" s="876"/>
      <c r="CI88" s="877"/>
      <c r="CJ88" s="877"/>
      <c r="CK88" s="877"/>
      <c r="CL88" s="878"/>
      <c r="CM88" s="876"/>
      <c r="CN88" s="877"/>
      <c r="CO88" s="877"/>
      <c r="CP88" s="877"/>
      <c r="CQ88" s="878"/>
      <c r="CR88" s="876"/>
      <c r="CS88" s="877"/>
      <c r="CT88" s="877"/>
      <c r="CU88" s="877"/>
      <c r="CV88" s="878"/>
      <c r="CW88" s="876"/>
      <c r="CX88" s="877"/>
      <c r="CY88" s="877"/>
      <c r="CZ88" s="877"/>
      <c r="DA88" s="878"/>
      <c r="DB88" s="876"/>
      <c r="DC88" s="877"/>
      <c r="DD88" s="877"/>
      <c r="DE88" s="877"/>
      <c r="DF88" s="878"/>
      <c r="DG88" s="876"/>
      <c r="DH88" s="877"/>
      <c r="DI88" s="877"/>
      <c r="DJ88" s="877"/>
      <c r="DK88" s="878"/>
      <c r="DL88" s="876"/>
      <c r="DM88" s="877"/>
      <c r="DN88" s="877"/>
      <c r="DO88" s="877"/>
      <c r="DP88" s="878"/>
      <c r="DQ88" s="876"/>
      <c r="DR88" s="877"/>
      <c r="DS88" s="877"/>
      <c r="DT88" s="877"/>
      <c r="DU88" s="878"/>
      <c r="DV88" s="873"/>
      <c r="DW88" s="874"/>
      <c r="DX88" s="874"/>
      <c r="DY88" s="874"/>
      <c r="DZ88" s="875"/>
      <c r="EA88" s="162"/>
    </row>
    <row r="89" spans="1:131" s="163" customFormat="1" ht="26.25" hidden="1" customHeight="1">
      <c r="A89" s="184"/>
      <c r="B89" s="185"/>
      <c r="C89" s="185"/>
      <c r="D89" s="185"/>
      <c r="E89" s="185"/>
      <c r="F89" s="185"/>
      <c r="G89" s="185"/>
      <c r="H89" s="185"/>
      <c r="I89" s="185"/>
      <c r="J89" s="185"/>
      <c r="K89" s="185"/>
      <c r="L89" s="185"/>
      <c r="M89" s="185"/>
      <c r="N89" s="185"/>
      <c r="O89" s="185"/>
      <c r="P89" s="185"/>
      <c r="Q89" s="186"/>
      <c r="R89" s="186"/>
      <c r="S89" s="186"/>
      <c r="T89" s="186"/>
      <c r="U89" s="186"/>
      <c r="V89" s="186"/>
      <c r="W89" s="186"/>
      <c r="X89" s="186"/>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7"/>
      <c r="BA89" s="187"/>
      <c r="BB89" s="187"/>
      <c r="BC89" s="187"/>
      <c r="BD89" s="187"/>
      <c r="BE89" s="179"/>
      <c r="BF89" s="179"/>
      <c r="BG89" s="179"/>
      <c r="BH89" s="179"/>
      <c r="BI89" s="179"/>
      <c r="BJ89" s="179"/>
      <c r="BK89" s="179"/>
      <c r="BL89" s="179"/>
      <c r="BM89" s="179"/>
      <c r="BN89" s="179"/>
      <c r="BO89" s="179"/>
      <c r="BP89" s="179"/>
      <c r="BQ89" s="176">
        <v>83</v>
      </c>
      <c r="BR89" s="181"/>
      <c r="BS89" s="879"/>
      <c r="BT89" s="880"/>
      <c r="BU89" s="880"/>
      <c r="BV89" s="880"/>
      <c r="BW89" s="880"/>
      <c r="BX89" s="880"/>
      <c r="BY89" s="880"/>
      <c r="BZ89" s="880"/>
      <c r="CA89" s="880"/>
      <c r="CB89" s="880"/>
      <c r="CC89" s="880"/>
      <c r="CD89" s="880"/>
      <c r="CE89" s="880"/>
      <c r="CF89" s="880"/>
      <c r="CG89" s="881"/>
      <c r="CH89" s="876"/>
      <c r="CI89" s="877"/>
      <c r="CJ89" s="877"/>
      <c r="CK89" s="877"/>
      <c r="CL89" s="878"/>
      <c r="CM89" s="876"/>
      <c r="CN89" s="877"/>
      <c r="CO89" s="877"/>
      <c r="CP89" s="877"/>
      <c r="CQ89" s="878"/>
      <c r="CR89" s="876"/>
      <c r="CS89" s="877"/>
      <c r="CT89" s="877"/>
      <c r="CU89" s="877"/>
      <c r="CV89" s="878"/>
      <c r="CW89" s="876"/>
      <c r="CX89" s="877"/>
      <c r="CY89" s="877"/>
      <c r="CZ89" s="877"/>
      <c r="DA89" s="878"/>
      <c r="DB89" s="876"/>
      <c r="DC89" s="877"/>
      <c r="DD89" s="877"/>
      <c r="DE89" s="877"/>
      <c r="DF89" s="878"/>
      <c r="DG89" s="876"/>
      <c r="DH89" s="877"/>
      <c r="DI89" s="877"/>
      <c r="DJ89" s="877"/>
      <c r="DK89" s="878"/>
      <c r="DL89" s="876"/>
      <c r="DM89" s="877"/>
      <c r="DN89" s="877"/>
      <c r="DO89" s="877"/>
      <c r="DP89" s="878"/>
      <c r="DQ89" s="876"/>
      <c r="DR89" s="877"/>
      <c r="DS89" s="877"/>
      <c r="DT89" s="877"/>
      <c r="DU89" s="878"/>
      <c r="DV89" s="873"/>
      <c r="DW89" s="874"/>
      <c r="DX89" s="874"/>
      <c r="DY89" s="874"/>
      <c r="DZ89" s="875"/>
      <c r="EA89" s="162"/>
    </row>
    <row r="90" spans="1:131" s="163" customFormat="1" ht="26.25" hidden="1" customHeight="1">
      <c r="A90" s="184"/>
      <c r="B90" s="185"/>
      <c r="C90" s="185"/>
      <c r="D90" s="185"/>
      <c r="E90" s="185"/>
      <c r="F90" s="185"/>
      <c r="G90" s="185"/>
      <c r="H90" s="185"/>
      <c r="I90" s="185"/>
      <c r="J90" s="185"/>
      <c r="K90" s="185"/>
      <c r="L90" s="185"/>
      <c r="M90" s="185"/>
      <c r="N90" s="185"/>
      <c r="O90" s="185"/>
      <c r="P90" s="185"/>
      <c r="Q90" s="186"/>
      <c r="R90" s="186"/>
      <c r="S90" s="186"/>
      <c r="T90" s="186"/>
      <c r="U90" s="186"/>
      <c r="V90" s="186"/>
      <c r="W90" s="186"/>
      <c r="X90" s="186"/>
      <c r="Y90" s="186"/>
      <c r="Z90" s="186"/>
      <c r="AA90" s="186"/>
      <c r="AB90" s="186"/>
      <c r="AC90" s="186"/>
      <c r="AD90" s="186"/>
      <c r="AE90" s="186"/>
      <c r="AF90" s="186"/>
      <c r="AG90" s="186"/>
      <c r="AH90" s="186"/>
      <c r="AI90" s="186"/>
      <c r="AJ90" s="186"/>
      <c r="AK90" s="186"/>
      <c r="AL90" s="186"/>
      <c r="AM90" s="186"/>
      <c r="AN90" s="186"/>
      <c r="AO90" s="186"/>
      <c r="AP90" s="186"/>
      <c r="AQ90" s="186"/>
      <c r="AR90" s="186"/>
      <c r="AS90" s="186"/>
      <c r="AT90" s="186"/>
      <c r="AU90" s="186"/>
      <c r="AV90" s="186"/>
      <c r="AW90" s="186"/>
      <c r="AX90" s="186"/>
      <c r="AY90" s="186"/>
      <c r="AZ90" s="187"/>
      <c r="BA90" s="187"/>
      <c r="BB90" s="187"/>
      <c r="BC90" s="187"/>
      <c r="BD90" s="187"/>
      <c r="BE90" s="179"/>
      <c r="BF90" s="179"/>
      <c r="BG90" s="179"/>
      <c r="BH90" s="179"/>
      <c r="BI90" s="179"/>
      <c r="BJ90" s="179"/>
      <c r="BK90" s="179"/>
      <c r="BL90" s="179"/>
      <c r="BM90" s="179"/>
      <c r="BN90" s="179"/>
      <c r="BO90" s="179"/>
      <c r="BP90" s="179"/>
      <c r="BQ90" s="176">
        <v>84</v>
      </c>
      <c r="BR90" s="181"/>
      <c r="BS90" s="879"/>
      <c r="BT90" s="880"/>
      <c r="BU90" s="880"/>
      <c r="BV90" s="880"/>
      <c r="BW90" s="880"/>
      <c r="BX90" s="880"/>
      <c r="BY90" s="880"/>
      <c r="BZ90" s="880"/>
      <c r="CA90" s="880"/>
      <c r="CB90" s="880"/>
      <c r="CC90" s="880"/>
      <c r="CD90" s="880"/>
      <c r="CE90" s="880"/>
      <c r="CF90" s="880"/>
      <c r="CG90" s="881"/>
      <c r="CH90" s="876"/>
      <c r="CI90" s="877"/>
      <c r="CJ90" s="877"/>
      <c r="CK90" s="877"/>
      <c r="CL90" s="878"/>
      <c r="CM90" s="876"/>
      <c r="CN90" s="877"/>
      <c r="CO90" s="877"/>
      <c r="CP90" s="877"/>
      <c r="CQ90" s="878"/>
      <c r="CR90" s="876"/>
      <c r="CS90" s="877"/>
      <c r="CT90" s="877"/>
      <c r="CU90" s="877"/>
      <c r="CV90" s="878"/>
      <c r="CW90" s="876"/>
      <c r="CX90" s="877"/>
      <c r="CY90" s="877"/>
      <c r="CZ90" s="877"/>
      <c r="DA90" s="878"/>
      <c r="DB90" s="876"/>
      <c r="DC90" s="877"/>
      <c r="DD90" s="877"/>
      <c r="DE90" s="877"/>
      <c r="DF90" s="878"/>
      <c r="DG90" s="876"/>
      <c r="DH90" s="877"/>
      <c r="DI90" s="877"/>
      <c r="DJ90" s="877"/>
      <c r="DK90" s="878"/>
      <c r="DL90" s="876"/>
      <c r="DM90" s="877"/>
      <c r="DN90" s="877"/>
      <c r="DO90" s="877"/>
      <c r="DP90" s="878"/>
      <c r="DQ90" s="876"/>
      <c r="DR90" s="877"/>
      <c r="DS90" s="877"/>
      <c r="DT90" s="877"/>
      <c r="DU90" s="878"/>
      <c r="DV90" s="873"/>
      <c r="DW90" s="874"/>
      <c r="DX90" s="874"/>
      <c r="DY90" s="874"/>
      <c r="DZ90" s="875"/>
      <c r="EA90" s="162"/>
    </row>
    <row r="91" spans="1:131" s="163" customFormat="1" ht="26.25" hidden="1" customHeight="1">
      <c r="A91" s="184"/>
      <c r="B91" s="185"/>
      <c r="C91" s="185"/>
      <c r="D91" s="185"/>
      <c r="E91" s="185"/>
      <c r="F91" s="185"/>
      <c r="G91" s="185"/>
      <c r="H91" s="185"/>
      <c r="I91" s="185"/>
      <c r="J91" s="185"/>
      <c r="K91" s="185"/>
      <c r="L91" s="185"/>
      <c r="M91" s="185"/>
      <c r="N91" s="185"/>
      <c r="O91" s="185"/>
      <c r="P91" s="185"/>
      <c r="Q91" s="186"/>
      <c r="R91" s="186"/>
      <c r="S91" s="186"/>
      <c r="T91" s="186"/>
      <c r="U91" s="186"/>
      <c r="V91" s="186"/>
      <c r="W91" s="186"/>
      <c r="X91" s="186"/>
      <c r="Y91" s="186"/>
      <c r="Z91" s="186"/>
      <c r="AA91" s="186"/>
      <c r="AB91" s="186"/>
      <c r="AC91" s="186"/>
      <c r="AD91" s="186"/>
      <c r="AE91" s="186"/>
      <c r="AF91" s="186"/>
      <c r="AG91" s="186"/>
      <c r="AH91" s="186"/>
      <c r="AI91" s="186"/>
      <c r="AJ91" s="186"/>
      <c r="AK91" s="186"/>
      <c r="AL91" s="186"/>
      <c r="AM91" s="186"/>
      <c r="AN91" s="186"/>
      <c r="AO91" s="186"/>
      <c r="AP91" s="186"/>
      <c r="AQ91" s="186"/>
      <c r="AR91" s="186"/>
      <c r="AS91" s="186"/>
      <c r="AT91" s="186"/>
      <c r="AU91" s="186"/>
      <c r="AV91" s="186"/>
      <c r="AW91" s="186"/>
      <c r="AX91" s="186"/>
      <c r="AY91" s="186"/>
      <c r="AZ91" s="187"/>
      <c r="BA91" s="187"/>
      <c r="BB91" s="187"/>
      <c r="BC91" s="187"/>
      <c r="BD91" s="187"/>
      <c r="BE91" s="179"/>
      <c r="BF91" s="179"/>
      <c r="BG91" s="179"/>
      <c r="BH91" s="179"/>
      <c r="BI91" s="179"/>
      <c r="BJ91" s="179"/>
      <c r="BK91" s="179"/>
      <c r="BL91" s="179"/>
      <c r="BM91" s="179"/>
      <c r="BN91" s="179"/>
      <c r="BO91" s="179"/>
      <c r="BP91" s="179"/>
      <c r="BQ91" s="176">
        <v>85</v>
      </c>
      <c r="BR91" s="181"/>
      <c r="BS91" s="879"/>
      <c r="BT91" s="880"/>
      <c r="BU91" s="880"/>
      <c r="BV91" s="880"/>
      <c r="BW91" s="880"/>
      <c r="BX91" s="880"/>
      <c r="BY91" s="880"/>
      <c r="BZ91" s="880"/>
      <c r="CA91" s="880"/>
      <c r="CB91" s="880"/>
      <c r="CC91" s="880"/>
      <c r="CD91" s="880"/>
      <c r="CE91" s="880"/>
      <c r="CF91" s="880"/>
      <c r="CG91" s="881"/>
      <c r="CH91" s="876"/>
      <c r="CI91" s="877"/>
      <c r="CJ91" s="877"/>
      <c r="CK91" s="877"/>
      <c r="CL91" s="878"/>
      <c r="CM91" s="876"/>
      <c r="CN91" s="877"/>
      <c r="CO91" s="877"/>
      <c r="CP91" s="877"/>
      <c r="CQ91" s="878"/>
      <c r="CR91" s="876"/>
      <c r="CS91" s="877"/>
      <c r="CT91" s="877"/>
      <c r="CU91" s="877"/>
      <c r="CV91" s="878"/>
      <c r="CW91" s="876"/>
      <c r="CX91" s="877"/>
      <c r="CY91" s="877"/>
      <c r="CZ91" s="877"/>
      <c r="DA91" s="878"/>
      <c r="DB91" s="876"/>
      <c r="DC91" s="877"/>
      <c r="DD91" s="877"/>
      <c r="DE91" s="877"/>
      <c r="DF91" s="878"/>
      <c r="DG91" s="876"/>
      <c r="DH91" s="877"/>
      <c r="DI91" s="877"/>
      <c r="DJ91" s="877"/>
      <c r="DK91" s="878"/>
      <c r="DL91" s="876"/>
      <c r="DM91" s="877"/>
      <c r="DN91" s="877"/>
      <c r="DO91" s="877"/>
      <c r="DP91" s="878"/>
      <c r="DQ91" s="876"/>
      <c r="DR91" s="877"/>
      <c r="DS91" s="877"/>
      <c r="DT91" s="877"/>
      <c r="DU91" s="878"/>
      <c r="DV91" s="873"/>
      <c r="DW91" s="874"/>
      <c r="DX91" s="874"/>
      <c r="DY91" s="874"/>
      <c r="DZ91" s="875"/>
      <c r="EA91" s="162"/>
    </row>
    <row r="92" spans="1:131" s="163" customFormat="1" ht="26.25" hidden="1" customHeight="1">
      <c r="A92" s="184"/>
      <c r="B92" s="185"/>
      <c r="C92" s="185"/>
      <c r="D92" s="185"/>
      <c r="E92" s="185"/>
      <c r="F92" s="185"/>
      <c r="G92" s="185"/>
      <c r="H92" s="185"/>
      <c r="I92" s="185"/>
      <c r="J92" s="185"/>
      <c r="K92" s="185"/>
      <c r="L92" s="185"/>
      <c r="M92" s="185"/>
      <c r="N92" s="185"/>
      <c r="O92" s="185"/>
      <c r="P92" s="185"/>
      <c r="Q92" s="186"/>
      <c r="R92" s="186"/>
      <c r="S92" s="186"/>
      <c r="T92" s="186"/>
      <c r="U92" s="186"/>
      <c r="V92" s="186"/>
      <c r="W92" s="186"/>
      <c r="X92" s="186"/>
      <c r="Y92" s="186"/>
      <c r="Z92" s="186"/>
      <c r="AA92" s="186"/>
      <c r="AB92" s="186"/>
      <c r="AC92" s="186"/>
      <c r="AD92" s="186"/>
      <c r="AE92" s="186"/>
      <c r="AF92" s="186"/>
      <c r="AG92" s="186"/>
      <c r="AH92" s="186"/>
      <c r="AI92" s="186"/>
      <c r="AJ92" s="186"/>
      <c r="AK92" s="186"/>
      <c r="AL92" s="186"/>
      <c r="AM92" s="186"/>
      <c r="AN92" s="186"/>
      <c r="AO92" s="186"/>
      <c r="AP92" s="186"/>
      <c r="AQ92" s="186"/>
      <c r="AR92" s="186"/>
      <c r="AS92" s="186"/>
      <c r="AT92" s="186"/>
      <c r="AU92" s="186"/>
      <c r="AV92" s="186"/>
      <c r="AW92" s="186"/>
      <c r="AX92" s="186"/>
      <c r="AY92" s="186"/>
      <c r="AZ92" s="187"/>
      <c r="BA92" s="187"/>
      <c r="BB92" s="187"/>
      <c r="BC92" s="187"/>
      <c r="BD92" s="187"/>
      <c r="BE92" s="179"/>
      <c r="BF92" s="179"/>
      <c r="BG92" s="179"/>
      <c r="BH92" s="179"/>
      <c r="BI92" s="179"/>
      <c r="BJ92" s="179"/>
      <c r="BK92" s="179"/>
      <c r="BL92" s="179"/>
      <c r="BM92" s="179"/>
      <c r="BN92" s="179"/>
      <c r="BO92" s="179"/>
      <c r="BP92" s="179"/>
      <c r="BQ92" s="176">
        <v>86</v>
      </c>
      <c r="BR92" s="181"/>
      <c r="BS92" s="879"/>
      <c r="BT92" s="880"/>
      <c r="BU92" s="880"/>
      <c r="BV92" s="880"/>
      <c r="BW92" s="880"/>
      <c r="BX92" s="880"/>
      <c r="BY92" s="880"/>
      <c r="BZ92" s="880"/>
      <c r="CA92" s="880"/>
      <c r="CB92" s="880"/>
      <c r="CC92" s="880"/>
      <c r="CD92" s="880"/>
      <c r="CE92" s="880"/>
      <c r="CF92" s="880"/>
      <c r="CG92" s="881"/>
      <c r="CH92" s="876"/>
      <c r="CI92" s="877"/>
      <c r="CJ92" s="877"/>
      <c r="CK92" s="877"/>
      <c r="CL92" s="878"/>
      <c r="CM92" s="876"/>
      <c r="CN92" s="877"/>
      <c r="CO92" s="877"/>
      <c r="CP92" s="877"/>
      <c r="CQ92" s="878"/>
      <c r="CR92" s="876"/>
      <c r="CS92" s="877"/>
      <c r="CT92" s="877"/>
      <c r="CU92" s="877"/>
      <c r="CV92" s="878"/>
      <c r="CW92" s="876"/>
      <c r="CX92" s="877"/>
      <c r="CY92" s="877"/>
      <c r="CZ92" s="877"/>
      <c r="DA92" s="878"/>
      <c r="DB92" s="876"/>
      <c r="DC92" s="877"/>
      <c r="DD92" s="877"/>
      <c r="DE92" s="877"/>
      <c r="DF92" s="878"/>
      <c r="DG92" s="876"/>
      <c r="DH92" s="877"/>
      <c r="DI92" s="877"/>
      <c r="DJ92" s="877"/>
      <c r="DK92" s="878"/>
      <c r="DL92" s="876"/>
      <c r="DM92" s="877"/>
      <c r="DN92" s="877"/>
      <c r="DO92" s="877"/>
      <c r="DP92" s="878"/>
      <c r="DQ92" s="876"/>
      <c r="DR92" s="877"/>
      <c r="DS92" s="877"/>
      <c r="DT92" s="877"/>
      <c r="DU92" s="878"/>
      <c r="DV92" s="873"/>
      <c r="DW92" s="874"/>
      <c r="DX92" s="874"/>
      <c r="DY92" s="874"/>
      <c r="DZ92" s="875"/>
      <c r="EA92" s="162"/>
    </row>
    <row r="93" spans="1:131" s="163" customFormat="1" ht="26.25" hidden="1" customHeight="1">
      <c r="A93" s="184"/>
      <c r="B93" s="185"/>
      <c r="C93" s="185"/>
      <c r="D93" s="185"/>
      <c r="E93" s="185"/>
      <c r="F93" s="185"/>
      <c r="G93" s="185"/>
      <c r="H93" s="185"/>
      <c r="I93" s="185"/>
      <c r="J93" s="185"/>
      <c r="K93" s="185"/>
      <c r="L93" s="185"/>
      <c r="M93" s="185"/>
      <c r="N93" s="185"/>
      <c r="O93" s="185"/>
      <c r="P93" s="185"/>
      <c r="Q93" s="186"/>
      <c r="R93" s="186"/>
      <c r="S93" s="186"/>
      <c r="T93" s="186"/>
      <c r="U93" s="186"/>
      <c r="V93" s="186"/>
      <c r="W93" s="186"/>
      <c r="X93" s="186"/>
      <c r="Y93" s="186"/>
      <c r="Z93" s="186"/>
      <c r="AA93" s="186"/>
      <c r="AB93" s="186"/>
      <c r="AC93" s="186"/>
      <c r="AD93" s="186"/>
      <c r="AE93" s="186"/>
      <c r="AF93" s="186"/>
      <c r="AG93" s="186"/>
      <c r="AH93" s="186"/>
      <c r="AI93" s="186"/>
      <c r="AJ93" s="186"/>
      <c r="AK93" s="186"/>
      <c r="AL93" s="186"/>
      <c r="AM93" s="186"/>
      <c r="AN93" s="186"/>
      <c r="AO93" s="186"/>
      <c r="AP93" s="186"/>
      <c r="AQ93" s="186"/>
      <c r="AR93" s="186"/>
      <c r="AS93" s="186"/>
      <c r="AT93" s="186"/>
      <c r="AU93" s="186"/>
      <c r="AV93" s="186"/>
      <c r="AW93" s="186"/>
      <c r="AX93" s="186"/>
      <c r="AY93" s="186"/>
      <c r="AZ93" s="187"/>
      <c r="BA93" s="187"/>
      <c r="BB93" s="187"/>
      <c r="BC93" s="187"/>
      <c r="BD93" s="187"/>
      <c r="BE93" s="179"/>
      <c r="BF93" s="179"/>
      <c r="BG93" s="179"/>
      <c r="BH93" s="179"/>
      <c r="BI93" s="179"/>
      <c r="BJ93" s="179"/>
      <c r="BK93" s="179"/>
      <c r="BL93" s="179"/>
      <c r="BM93" s="179"/>
      <c r="BN93" s="179"/>
      <c r="BO93" s="179"/>
      <c r="BP93" s="179"/>
      <c r="BQ93" s="176">
        <v>87</v>
      </c>
      <c r="BR93" s="181"/>
      <c r="BS93" s="879"/>
      <c r="BT93" s="880"/>
      <c r="BU93" s="880"/>
      <c r="BV93" s="880"/>
      <c r="BW93" s="880"/>
      <c r="BX93" s="880"/>
      <c r="BY93" s="880"/>
      <c r="BZ93" s="880"/>
      <c r="CA93" s="880"/>
      <c r="CB93" s="880"/>
      <c r="CC93" s="880"/>
      <c r="CD93" s="880"/>
      <c r="CE93" s="880"/>
      <c r="CF93" s="880"/>
      <c r="CG93" s="881"/>
      <c r="CH93" s="876"/>
      <c r="CI93" s="877"/>
      <c r="CJ93" s="877"/>
      <c r="CK93" s="877"/>
      <c r="CL93" s="878"/>
      <c r="CM93" s="876"/>
      <c r="CN93" s="877"/>
      <c r="CO93" s="877"/>
      <c r="CP93" s="877"/>
      <c r="CQ93" s="878"/>
      <c r="CR93" s="876"/>
      <c r="CS93" s="877"/>
      <c r="CT93" s="877"/>
      <c r="CU93" s="877"/>
      <c r="CV93" s="878"/>
      <c r="CW93" s="876"/>
      <c r="CX93" s="877"/>
      <c r="CY93" s="877"/>
      <c r="CZ93" s="877"/>
      <c r="DA93" s="878"/>
      <c r="DB93" s="876"/>
      <c r="DC93" s="877"/>
      <c r="DD93" s="877"/>
      <c r="DE93" s="877"/>
      <c r="DF93" s="878"/>
      <c r="DG93" s="876"/>
      <c r="DH93" s="877"/>
      <c r="DI93" s="877"/>
      <c r="DJ93" s="877"/>
      <c r="DK93" s="878"/>
      <c r="DL93" s="876"/>
      <c r="DM93" s="877"/>
      <c r="DN93" s="877"/>
      <c r="DO93" s="877"/>
      <c r="DP93" s="878"/>
      <c r="DQ93" s="876"/>
      <c r="DR93" s="877"/>
      <c r="DS93" s="877"/>
      <c r="DT93" s="877"/>
      <c r="DU93" s="878"/>
      <c r="DV93" s="873"/>
      <c r="DW93" s="874"/>
      <c r="DX93" s="874"/>
      <c r="DY93" s="874"/>
      <c r="DZ93" s="875"/>
      <c r="EA93" s="162"/>
    </row>
    <row r="94" spans="1:131" s="163" customFormat="1" ht="26.25" hidden="1" customHeight="1">
      <c r="A94" s="184"/>
      <c r="B94" s="185"/>
      <c r="C94" s="185"/>
      <c r="D94" s="185"/>
      <c r="E94" s="185"/>
      <c r="F94" s="185"/>
      <c r="G94" s="185"/>
      <c r="H94" s="185"/>
      <c r="I94" s="185"/>
      <c r="J94" s="185"/>
      <c r="K94" s="185"/>
      <c r="L94" s="185"/>
      <c r="M94" s="185"/>
      <c r="N94" s="185"/>
      <c r="O94" s="185"/>
      <c r="P94" s="185"/>
      <c r="Q94" s="186"/>
      <c r="R94" s="186"/>
      <c r="S94" s="186"/>
      <c r="T94" s="186"/>
      <c r="U94" s="186"/>
      <c r="V94" s="186"/>
      <c r="W94" s="186"/>
      <c r="X94" s="186"/>
      <c r="Y94" s="186"/>
      <c r="Z94" s="186"/>
      <c r="AA94" s="186"/>
      <c r="AB94" s="186"/>
      <c r="AC94" s="186"/>
      <c r="AD94" s="186"/>
      <c r="AE94" s="186"/>
      <c r="AF94" s="186"/>
      <c r="AG94" s="186"/>
      <c r="AH94" s="186"/>
      <c r="AI94" s="186"/>
      <c r="AJ94" s="186"/>
      <c r="AK94" s="186"/>
      <c r="AL94" s="186"/>
      <c r="AM94" s="186"/>
      <c r="AN94" s="186"/>
      <c r="AO94" s="186"/>
      <c r="AP94" s="186"/>
      <c r="AQ94" s="186"/>
      <c r="AR94" s="186"/>
      <c r="AS94" s="186"/>
      <c r="AT94" s="186"/>
      <c r="AU94" s="186"/>
      <c r="AV94" s="186"/>
      <c r="AW94" s="186"/>
      <c r="AX94" s="186"/>
      <c r="AY94" s="186"/>
      <c r="AZ94" s="187"/>
      <c r="BA94" s="187"/>
      <c r="BB94" s="187"/>
      <c r="BC94" s="187"/>
      <c r="BD94" s="187"/>
      <c r="BE94" s="179"/>
      <c r="BF94" s="179"/>
      <c r="BG94" s="179"/>
      <c r="BH94" s="179"/>
      <c r="BI94" s="179"/>
      <c r="BJ94" s="179"/>
      <c r="BK94" s="179"/>
      <c r="BL94" s="179"/>
      <c r="BM94" s="179"/>
      <c r="BN94" s="179"/>
      <c r="BO94" s="179"/>
      <c r="BP94" s="179"/>
      <c r="BQ94" s="176">
        <v>88</v>
      </c>
      <c r="BR94" s="181"/>
      <c r="BS94" s="879"/>
      <c r="BT94" s="880"/>
      <c r="BU94" s="880"/>
      <c r="BV94" s="880"/>
      <c r="BW94" s="880"/>
      <c r="BX94" s="880"/>
      <c r="BY94" s="880"/>
      <c r="BZ94" s="880"/>
      <c r="CA94" s="880"/>
      <c r="CB94" s="880"/>
      <c r="CC94" s="880"/>
      <c r="CD94" s="880"/>
      <c r="CE94" s="880"/>
      <c r="CF94" s="880"/>
      <c r="CG94" s="881"/>
      <c r="CH94" s="876"/>
      <c r="CI94" s="877"/>
      <c r="CJ94" s="877"/>
      <c r="CK94" s="877"/>
      <c r="CL94" s="878"/>
      <c r="CM94" s="876"/>
      <c r="CN94" s="877"/>
      <c r="CO94" s="877"/>
      <c r="CP94" s="877"/>
      <c r="CQ94" s="878"/>
      <c r="CR94" s="876"/>
      <c r="CS94" s="877"/>
      <c r="CT94" s="877"/>
      <c r="CU94" s="877"/>
      <c r="CV94" s="878"/>
      <c r="CW94" s="876"/>
      <c r="CX94" s="877"/>
      <c r="CY94" s="877"/>
      <c r="CZ94" s="877"/>
      <c r="DA94" s="878"/>
      <c r="DB94" s="876"/>
      <c r="DC94" s="877"/>
      <c r="DD94" s="877"/>
      <c r="DE94" s="877"/>
      <c r="DF94" s="878"/>
      <c r="DG94" s="876"/>
      <c r="DH94" s="877"/>
      <c r="DI94" s="877"/>
      <c r="DJ94" s="877"/>
      <c r="DK94" s="878"/>
      <c r="DL94" s="876"/>
      <c r="DM94" s="877"/>
      <c r="DN94" s="877"/>
      <c r="DO94" s="877"/>
      <c r="DP94" s="878"/>
      <c r="DQ94" s="876"/>
      <c r="DR94" s="877"/>
      <c r="DS94" s="877"/>
      <c r="DT94" s="877"/>
      <c r="DU94" s="878"/>
      <c r="DV94" s="873"/>
      <c r="DW94" s="874"/>
      <c r="DX94" s="874"/>
      <c r="DY94" s="874"/>
      <c r="DZ94" s="875"/>
      <c r="EA94" s="162"/>
    </row>
    <row r="95" spans="1:131" s="163" customFormat="1" ht="26.25" hidden="1" customHeight="1">
      <c r="A95" s="184"/>
      <c r="B95" s="185"/>
      <c r="C95" s="185"/>
      <c r="D95" s="185"/>
      <c r="E95" s="185"/>
      <c r="F95" s="185"/>
      <c r="G95" s="185"/>
      <c r="H95" s="185"/>
      <c r="I95" s="185"/>
      <c r="J95" s="185"/>
      <c r="K95" s="185"/>
      <c r="L95" s="185"/>
      <c r="M95" s="185"/>
      <c r="N95" s="185"/>
      <c r="O95" s="185"/>
      <c r="P95" s="185"/>
      <c r="Q95" s="186"/>
      <c r="R95" s="186"/>
      <c r="S95" s="186"/>
      <c r="T95" s="186"/>
      <c r="U95" s="186"/>
      <c r="V95" s="186"/>
      <c r="W95" s="186"/>
      <c r="X95" s="186"/>
      <c r="Y95" s="186"/>
      <c r="Z95" s="186"/>
      <c r="AA95" s="186"/>
      <c r="AB95" s="186"/>
      <c r="AC95" s="186"/>
      <c r="AD95" s="186"/>
      <c r="AE95" s="186"/>
      <c r="AF95" s="186"/>
      <c r="AG95" s="186"/>
      <c r="AH95" s="186"/>
      <c r="AI95" s="186"/>
      <c r="AJ95" s="186"/>
      <c r="AK95" s="186"/>
      <c r="AL95" s="186"/>
      <c r="AM95" s="186"/>
      <c r="AN95" s="186"/>
      <c r="AO95" s="186"/>
      <c r="AP95" s="186"/>
      <c r="AQ95" s="186"/>
      <c r="AR95" s="186"/>
      <c r="AS95" s="186"/>
      <c r="AT95" s="186"/>
      <c r="AU95" s="186"/>
      <c r="AV95" s="186"/>
      <c r="AW95" s="186"/>
      <c r="AX95" s="186"/>
      <c r="AY95" s="186"/>
      <c r="AZ95" s="187"/>
      <c r="BA95" s="187"/>
      <c r="BB95" s="187"/>
      <c r="BC95" s="187"/>
      <c r="BD95" s="187"/>
      <c r="BE95" s="179"/>
      <c r="BF95" s="179"/>
      <c r="BG95" s="179"/>
      <c r="BH95" s="179"/>
      <c r="BI95" s="179"/>
      <c r="BJ95" s="179"/>
      <c r="BK95" s="179"/>
      <c r="BL95" s="179"/>
      <c r="BM95" s="179"/>
      <c r="BN95" s="179"/>
      <c r="BO95" s="179"/>
      <c r="BP95" s="179"/>
      <c r="BQ95" s="176">
        <v>89</v>
      </c>
      <c r="BR95" s="181"/>
      <c r="BS95" s="879"/>
      <c r="BT95" s="880"/>
      <c r="BU95" s="880"/>
      <c r="BV95" s="880"/>
      <c r="BW95" s="880"/>
      <c r="BX95" s="880"/>
      <c r="BY95" s="880"/>
      <c r="BZ95" s="880"/>
      <c r="CA95" s="880"/>
      <c r="CB95" s="880"/>
      <c r="CC95" s="880"/>
      <c r="CD95" s="880"/>
      <c r="CE95" s="880"/>
      <c r="CF95" s="880"/>
      <c r="CG95" s="881"/>
      <c r="CH95" s="876"/>
      <c r="CI95" s="877"/>
      <c r="CJ95" s="877"/>
      <c r="CK95" s="877"/>
      <c r="CL95" s="878"/>
      <c r="CM95" s="876"/>
      <c r="CN95" s="877"/>
      <c r="CO95" s="877"/>
      <c r="CP95" s="877"/>
      <c r="CQ95" s="878"/>
      <c r="CR95" s="876"/>
      <c r="CS95" s="877"/>
      <c r="CT95" s="877"/>
      <c r="CU95" s="877"/>
      <c r="CV95" s="878"/>
      <c r="CW95" s="876"/>
      <c r="CX95" s="877"/>
      <c r="CY95" s="877"/>
      <c r="CZ95" s="877"/>
      <c r="DA95" s="878"/>
      <c r="DB95" s="876"/>
      <c r="DC95" s="877"/>
      <c r="DD95" s="877"/>
      <c r="DE95" s="877"/>
      <c r="DF95" s="878"/>
      <c r="DG95" s="876"/>
      <c r="DH95" s="877"/>
      <c r="DI95" s="877"/>
      <c r="DJ95" s="877"/>
      <c r="DK95" s="878"/>
      <c r="DL95" s="876"/>
      <c r="DM95" s="877"/>
      <c r="DN95" s="877"/>
      <c r="DO95" s="877"/>
      <c r="DP95" s="878"/>
      <c r="DQ95" s="876"/>
      <c r="DR95" s="877"/>
      <c r="DS95" s="877"/>
      <c r="DT95" s="877"/>
      <c r="DU95" s="878"/>
      <c r="DV95" s="873"/>
      <c r="DW95" s="874"/>
      <c r="DX95" s="874"/>
      <c r="DY95" s="874"/>
      <c r="DZ95" s="875"/>
      <c r="EA95" s="162"/>
    </row>
    <row r="96" spans="1:131" s="163" customFormat="1" ht="26.25" hidden="1" customHeight="1">
      <c r="A96" s="184"/>
      <c r="B96" s="185"/>
      <c r="C96" s="185"/>
      <c r="D96" s="185"/>
      <c r="E96" s="185"/>
      <c r="F96" s="185"/>
      <c r="G96" s="185"/>
      <c r="H96" s="185"/>
      <c r="I96" s="185"/>
      <c r="J96" s="185"/>
      <c r="K96" s="185"/>
      <c r="L96" s="185"/>
      <c r="M96" s="185"/>
      <c r="N96" s="185"/>
      <c r="O96" s="185"/>
      <c r="P96" s="185"/>
      <c r="Q96" s="186"/>
      <c r="R96" s="186"/>
      <c r="S96" s="186"/>
      <c r="T96" s="186"/>
      <c r="U96" s="186"/>
      <c r="V96" s="186"/>
      <c r="W96" s="186"/>
      <c r="X96" s="186"/>
      <c r="Y96" s="186"/>
      <c r="Z96" s="186"/>
      <c r="AA96" s="186"/>
      <c r="AB96" s="186"/>
      <c r="AC96" s="186"/>
      <c r="AD96" s="186"/>
      <c r="AE96" s="186"/>
      <c r="AF96" s="186"/>
      <c r="AG96" s="186"/>
      <c r="AH96" s="186"/>
      <c r="AI96" s="186"/>
      <c r="AJ96" s="186"/>
      <c r="AK96" s="186"/>
      <c r="AL96" s="186"/>
      <c r="AM96" s="186"/>
      <c r="AN96" s="186"/>
      <c r="AO96" s="186"/>
      <c r="AP96" s="186"/>
      <c r="AQ96" s="186"/>
      <c r="AR96" s="186"/>
      <c r="AS96" s="186"/>
      <c r="AT96" s="186"/>
      <c r="AU96" s="186"/>
      <c r="AV96" s="186"/>
      <c r="AW96" s="186"/>
      <c r="AX96" s="186"/>
      <c r="AY96" s="186"/>
      <c r="AZ96" s="187"/>
      <c r="BA96" s="187"/>
      <c r="BB96" s="187"/>
      <c r="BC96" s="187"/>
      <c r="BD96" s="187"/>
      <c r="BE96" s="179"/>
      <c r="BF96" s="179"/>
      <c r="BG96" s="179"/>
      <c r="BH96" s="179"/>
      <c r="BI96" s="179"/>
      <c r="BJ96" s="179"/>
      <c r="BK96" s="179"/>
      <c r="BL96" s="179"/>
      <c r="BM96" s="179"/>
      <c r="BN96" s="179"/>
      <c r="BO96" s="179"/>
      <c r="BP96" s="179"/>
      <c r="BQ96" s="176">
        <v>90</v>
      </c>
      <c r="BR96" s="181"/>
      <c r="BS96" s="879"/>
      <c r="BT96" s="880"/>
      <c r="BU96" s="880"/>
      <c r="BV96" s="880"/>
      <c r="BW96" s="880"/>
      <c r="BX96" s="880"/>
      <c r="BY96" s="880"/>
      <c r="BZ96" s="880"/>
      <c r="CA96" s="880"/>
      <c r="CB96" s="880"/>
      <c r="CC96" s="880"/>
      <c r="CD96" s="880"/>
      <c r="CE96" s="880"/>
      <c r="CF96" s="880"/>
      <c r="CG96" s="881"/>
      <c r="CH96" s="876"/>
      <c r="CI96" s="877"/>
      <c r="CJ96" s="877"/>
      <c r="CK96" s="877"/>
      <c r="CL96" s="878"/>
      <c r="CM96" s="876"/>
      <c r="CN96" s="877"/>
      <c r="CO96" s="877"/>
      <c r="CP96" s="877"/>
      <c r="CQ96" s="878"/>
      <c r="CR96" s="876"/>
      <c r="CS96" s="877"/>
      <c r="CT96" s="877"/>
      <c r="CU96" s="877"/>
      <c r="CV96" s="878"/>
      <c r="CW96" s="876"/>
      <c r="CX96" s="877"/>
      <c r="CY96" s="877"/>
      <c r="CZ96" s="877"/>
      <c r="DA96" s="878"/>
      <c r="DB96" s="876"/>
      <c r="DC96" s="877"/>
      <c r="DD96" s="877"/>
      <c r="DE96" s="877"/>
      <c r="DF96" s="878"/>
      <c r="DG96" s="876"/>
      <c r="DH96" s="877"/>
      <c r="DI96" s="877"/>
      <c r="DJ96" s="877"/>
      <c r="DK96" s="878"/>
      <c r="DL96" s="876"/>
      <c r="DM96" s="877"/>
      <c r="DN96" s="877"/>
      <c r="DO96" s="877"/>
      <c r="DP96" s="878"/>
      <c r="DQ96" s="876"/>
      <c r="DR96" s="877"/>
      <c r="DS96" s="877"/>
      <c r="DT96" s="877"/>
      <c r="DU96" s="878"/>
      <c r="DV96" s="873"/>
      <c r="DW96" s="874"/>
      <c r="DX96" s="874"/>
      <c r="DY96" s="874"/>
      <c r="DZ96" s="875"/>
      <c r="EA96" s="162"/>
    </row>
    <row r="97" spans="1:131" s="163" customFormat="1" ht="26.25" hidden="1" customHeight="1">
      <c r="A97" s="184"/>
      <c r="B97" s="185"/>
      <c r="C97" s="185"/>
      <c r="D97" s="185"/>
      <c r="E97" s="185"/>
      <c r="F97" s="185"/>
      <c r="G97" s="185"/>
      <c r="H97" s="185"/>
      <c r="I97" s="185"/>
      <c r="J97" s="185"/>
      <c r="K97" s="185"/>
      <c r="L97" s="185"/>
      <c r="M97" s="185"/>
      <c r="N97" s="185"/>
      <c r="O97" s="185"/>
      <c r="P97" s="185"/>
      <c r="Q97" s="186"/>
      <c r="R97" s="186"/>
      <c r="S97" s="186"/>
      <c r="T97" s="186"/>
      <c r="U97" s="186"/>
      <c r="V97" s="186"/>
      <c r="W97" s="186"/>
      <c r="X97" s="186"/>
      <c r="Y97" s="186"/>
      <c r="Z97" s="186"/>
      <c r="AA97" s="186"/>
      <c r="AB97" s="186"/>
      <c r="AC97" s="186"/>
      <c r="AD97" s="186"/>
      <c r="AE97" s="186"/>
      <c r="AF97" s="186"/>
      <c r="AG97" s="186"/>
      <c r="AH97" s="186"/>
      <c r="AI97" s="186"/>
      <c r="AJ97" s="186"/>
      <c r="AK97" s="186"/>
      <c r="AL97" s="186"/>
      <c r="AM97" s="186"/>
      <c r="AN97" s="186"/>
      <c r="AO97" s="186"/>
      <c r="AP97" s="186"/>
      <c r="AQ97" s="186"/>
      <c r="AR97" s="186"/>
      <c r="AS97" s="186"/>
      <c r="AT97" s="186"/>
      <c r="AU97" s="186"/>
      <c r="AV97" s="186"/>
      <c r="AW97" s="186"/>
      <c r="AX97" s="186"/>
      <c r="AY97" s="186"/>
      <c r="AZ97" s="187"/>
      <c r="BA97" s="187"/>
      <c r="BB97" s="187"/>
      <c r="BC97" s="187"/>
      <c r="BD97" s="187"/>
      <c r="BE97" s="179"/>
      <c r="BF97" s="179"/>
      <c r="BG97" s="179"/>
      <c r="BH97" s="179"/>
      <c r="BI97" s="179"/>
      <c r="BJ97" s="179"/>
      <c r="BK97" s="179"/>
      <c r="BL97" s="179"/>
      <c r="BM97" s="179"/>
      <c r="BN97" s="179"/>
      <c r="BO97" s="179"/>
      <c r="BP97" s="179"/>
      <c r="BQ97" s="176">
        <v>91</v>
      </c>
      <c r="BR97" s="181"/>
      <c r="BS97" s="879"/>
      <c r="BT97" s="880"/>
      <c r="BU97" s="880"/>
      <c r="BV97" s="880"/>
      <c r="BW97" s="880"/>
      <c r="BX97" s="880"/>
      <c r="BY97" s="880"/>
      <c r="BZ97" s="880"/>
      <c r="CA97" s="880"/>
      <c r="CB97" s="880"/>
      <c r="CC97" s="880"/>
      <c r="CD97" s="880"/>
      <c r="CE97" s="880"/>
      <c r="CF97" s="880"/>
      <c r="CG97" s="881"/>
      <c r="CH97" s="876"/>
      <c r="CI97" s="877"/>
      <c r="CJ97" s="877"/>
      <c r="CK97" s="877"/>
      <c r="CL97" s="878"/>
      <c r="CM97" s="876"/>
      <c r="CN97" s="877"/>
      <c r="CO97" s="877"/>
      <c r="CP97" s="877"/>
      <c r="CQ97" s="878"/>
      <c r="CR97" s="876"/>
      <c r="CS97" s="877"/>
      <c r="CT97" s="877"/>
      <c r="CU97" s="877"/>
      <c r="CV97" s="878"/>
      <c r="CW97" s="876"/>
      <c r="CX97" s="877"/>
      <c r="CY97" s="877"/>
      <c r="CZ97" s="877"/>
      <c r="DA97" s="878"/>
      <c r="DB97" s="876"/>
      <c r="DC97" s="877"/>
      <c r="DD97" s="877"/>
      <c r="DE97" s="877"/>
      <c r="DF97" s="878"/>
      <c r="DG97" s="876"/>
      <c r="DH97" s="877"/>
      <c r="DI97" s="877"/>
      <c r="DJ97" s="877"/>
      <c r="DK97" s="878"/>
      <c r="DL97" s="876"/>
      <c r="DM97" s="877"/>
      <c r="DN97" s="877"/>
      <c r="DO97" s="877"/>
      <c r="DP97" s="878"/>
      <c r="DQ97" s="876"/>
      <c r="DR97" s="877"/>
      <c r="DS97" s="877"/>
      <c r="DT97" s="877"/>
      <c r="DU97" s="878"/>
      <c r="DV97" s="873"/>
      <c r="DW97" s="874"/>
      <c r="DX97" s="874"/>
      <c r="DY97" s="874"/>
      <c r="DZ97" s="875"/>
      <c r="EA97" s="162"/>
    </row>
    <row r="98" spans="1:131" s="163" customFormat="1" ht="26.25" hidden="1" customHeight="1">
      <c r="A98" s="184"/>
      <c r="B98" s="185"/>
      <c r="C98" s="185"/>
      <c r="D98" s="185"/>
      <c r="E98" s="185"/>
      <c r="F98" s="185"/>
      <c r="G98" s="185"/>
      <c r="H98" s="185"/>
      <c r="I98" s="185"/>
      <c r="J98" s="185"/>
      <c r="K98" s="185"/>
      <c r="L98" s="185"/>
      <c r="M98" s="185"/>
      <c r="N98" s="185"/>
      <c r="O98" s="185"/>
      <c r="P98" s="185"/>
      <c r="Q98" s="186"/>
      <c r="R98" s="186"/>
      <c r="S98" s="186"/>
      <c r="T98" s="186"/>
      <c r="U98" s="186"/>
      <c r="V98" s="186"/>
      <c r="W98" s="186"/>
      <c r="X98" s="186"/>
      <c r="Y98" s="186"/>
      <c r="Z98" s="186"/>
      <c r="AA98" s="186"/>
      <c r="AB98" s="186"/>
      <c r="AC98" s="186"/>
      <c r="AD98" s="186"/>
      <c r="AE98" s="186"/>
      <c r="AF98" s="186"/>
      <c r="AG98" s="186"/>
      <c r="AH98" s="186"/>
      <c r="AI98" s="186"/>
      <c r="AJ98" s="186"/>
      <c r="AK98" s="186"/>
      <c r="AL98" s="186"/>
      <c r="AM98" s="186"/>
      <c r="AN98" s="186"/>
      <c r="AO98" s="186"/>
      <c r="AP98" s="186"/>
      <c r="AQ98" s="186"/>
      <c r="AR98" s="186"/>
      <c r="AS98" s="186"/>
      <c r="AT98" s="186"/>
      <c r="AU98" s="186"/>
      <c r="AV98" s="186"/>
      <c r="AW98" s="186"/>
      <c r="AX98" s="186"/>
      <c r="AY98" s="186"/>
      <c r="AZ98" s="187"/>
      <c r="BA98" s="187"/>
      <c r="BB98" s="187"/>
      <c r="BC98" s="187"/>
      <c r="BD98" s="187"/>
      <c r="BE98" s="179"/>
      <c r="BF98" s="179"/>
      <c r="BG98" s="179"/>
      <c r="BH98" s="179"/>
      <c r="BI98" s="179"/>
      <c r="BJ98" s="179"/>
      <c r="BK98" s="179"/>
      <c r="BL98" s="179"/>
      <c r="BM98" s="179"/>
      <c r="BN98" s="179"/>
      <c r="BO98" s="179"/>
      <c r="BP98" s="179"/>
      <c r="BQ98" s="176">
        <v>92</v>
      </c>
      <c r="BR98" s="181"/>
      <c r="BS98" s="879"/>
      <c r="BT98" s="880"/>
      <c r="BU98" s="880"/>
      <c r="BV98" s="880"/>
      <c r="BW98" s="880"/>
      <c r="BX98" s="880"/>
      <c r="BY98" s="880"/>
      <c r="BZ98" s="880"/>
      <c r="CA98" s="880"/>
      <c r="CB98" s="880"/>
      <c r="CC98" s="880"/>
      <c r="CD98" s="880"/>
      <c r="CE98" s="880"/>
      <c r="CF98" s="880"/>
      <c r="CG98" s="881"/>
      <c r="CH98" s="876"/>
      <c r="CI98" s="877"/>
      <c r="CJ98" s="877"/>
      <c r="CK98" s="877"/>
      <c r="CL98" s="878"/>
      <c r="CM98" s="876"/>
      <c r="CN98" s="877"/>
      <c r="CO98" s="877"/>
      <c r="CP98" s="877"/>
      <c r="CQ98" s="878"/>
      <c r="CR98" s="876"/>
      <c r="CS98" s="877"/>
      <c r="CT98" s="877"/>
      <c r="CU98" s="877"/>
      <c r="CV98" s="878"/>
      <c r="CW98" s="876"/>
      <c r="CX98" s="877"/>
      <c r="CY98" s="877"/>
      <c r="CZ98" s="877"/>
      <c r="DA98" s="878"/>
      <c r="DB98" s="876"/>
      <c r="DC98" s="877"/>
      <c r="DD98" s="877"/>
      <c r="DE98" s="877"/>
      <c r="DF98" s="878"/>
      <c r="DG98" s="876"/>
      <c r="DH98" s="877"/>
      <c r="DI98" s="877"/>
      <c r="DJ98" s="877"/>
      <c r="DK98" s="878"/>
      <c r="DL98" s="876"/>
      <c r="DM98" s="877"/>
      <c r="DN98" s="877"/>
      <c r="DO98" s="877"/>
      <c r="DP98" s="878"/>
      <c r="DQ98" s="876"/>
      <c r="DR98" s="877"/>
      <c r="DS98" s="877"/>
      <c r="DT98" s="877"/>
      <c r="DU98" s="878"/>
      <c r="DV98" s="873"/>
      <c r="DW98" s="874"/>
      <c r="DX98" s="874"/>
      <c r="DY98" s="874"/>
      <c r="DZ98" s="875"/>
      <c r="EA98" s="162"/>
    </row>
    <row r="99" spans="1:131" s="163" customFormat="1" ht="26.25" hidden="1" customHeight="1">
      <c r="A99" s="184"/>
      <c r="B99" s="185"/>
      <c r="C99" s="185"/>
      <c r="D99" s="185"/>
      <c r="E99" s="185"/>
      <c r="F99" s="185"/>
      <c r="G99" s="185"/>
      <c r="H99" s="185"/>
      <c r="I99" s="185"/>
      <c r="J99" s="185"/>
      <c r="K99" s="185"/>
      <c r="L99" s="185"/>
      <c r="M99" s="185"/>
      <c r="N99" s="185"/>
      <c r="O99" s="185"/>
      <c r="P99" s="185"/>
      <c r="Q99" s="186"/>
      <c r="R99" s="186"/>
      <c r="S99" s="186"/>
      <c r="T99" s="186"/>
      <c r="U99" s="186"/>
      <c r="V99" s="186"/>
      <c r="W99" s="186"/>
      <c r="X99" s="186"/>
      <c r="Y99" s="186"/>
      <c r="Z99" s="186"/>
      <c r="AA99" s="186"/>
      <c r="AB99" s="186"/>
      <c r="AC99" s="186"/>
      <c r="AD99" s="186"/>
      <c r="AE99" s="186"/>
      <c r="AF99" s="186"/>
      <c r="AG99" s="186"/>
      <c r="AH99" s="186"/>
      <c r="AI99" s="186"/>
      <c r="AJ99" s="186"/>
      <c r="AK99" s="186"/>
      <c r="AL99" s="186"/>
      <c r="AM99" s="186"/>
      <c r="AN99" s="186"/>
      <c r="AO99" s="186"/>
      <c r="AP99" s="186"/>
      <c r="AQ99" s="186"/>
      <c r="AR99" s="186"/>
      <c r="AS99" s="186"/>
      <c r="AT99" s="186"/>
      <c r="AU99" s="186"/>
      <c r="AV99" s="186"/>
      <c r="AW99" s="186"/>
      <c r="AX99" s="186"/>
      <c r="AY99" s="186"/>
      <c r="AZ99" s="187"/>
      <c r="BA99" s="187"/>
      <c r="BB99" s="187"/>
      <c r="BC99" s="187"/>
      <c r="BD99" s="187"/>
      <c r="BE99" s="179"/>
      <c r="BF99" s="179"/>
      <c r="BG99" s="179"/>
      <c r="BH99" s="179"/>
      <c r="BI99" s="179"/>
      <c r="BJ99" s="179"/>
      <c r="BK99" s="179"/>
      <c r="BL99" s="179"/>
      <c r="BM99" s="179"/>
      <c r="BN99" s="179"/>
      <c r="BO99" s="179"/>
      <c r="BP99" s="179"/>
      <c r="BQ99" s="176">
        <v>93</v>
      </c>
      <c r="BR99" s="181"/>
      <c r="BS99" s="879"/>
      <c r="BT99" s="880"/>
      <c r="BU99" s="880"/>
      <c r="BV99" s="880"/>
      <c r="BW99" s="880"/>
      <c r="BX99" s="880"/>
      <c r="BY99" s="880"/>
      <c r="BZ99" s="880"/>
      <c r="CA99" s="880"/>
      <c r="CB99" s="880"/>
      <c r="CC99" s="880"/>
      <c r="CD99" s="880"/>
      <c r="CE99" s="880"/>
      <c r="CF99" s="880"/>
      <c r="CG99" s="881"/>
      <c r="CH99" s="876"/>
      <c r="CI99" s="877"/>
      <c r="CJ99" s="877"/>
      <c r="CK99" s="877"/>
      <c r="CL99" s="878"/>
      <c r="CM99" s="876"/>
      <c r="CN99" s="877"/>
      <c r="CO99" s="877"/>
      <c r="CP99" s="877"/>
      <c r="CQ99" s="878"/>
      <c r="CR99" s="876"/>
      <c r="CS99" s="877"/>
      <c r="CT99" s="877"/>
      <c r="CU99" s="877"/>
      <c r="CV99" s="878"/>
      <c r="CW99" s="876"/>
      <c r="CX99" s="877"/>
      <c r="CY99" s="877"/>
      <c r="CZ99" s="877"/>
      <c r="DA99" s="878"/>
      <c r="DB99" s="876"/>
      <c r="DC99" s="877"/>
      <c r="DD99" s="877"/>
      <c r="DE99" s="877"/>
      <c r="DF99" s="878"/>
      <c r="DG99" s="876"/>
      <c r="DH99" s="877"/>
      <c r="DI99" s="877"/>
      <c r="DJ99" s="877"/>
      <c r="DK99" s="878"/>
      <c r="DL99" s="876"/>
      <c r="DM99" s="877"/>
      <c r="DN99" s="877"/>
      <c r="DO99" s="877"/>
      <c r="DP99" s="878"/>
      <c r="DQ99" s="876"/>
      <c r="DR99" s="877"/>
      <c r="DS99" s="877"/>
      <c r="DT99" s="877"/>
      <c r="DU99" s="878"/>
      <c r="DV99" s="873"/>
      <c r="DW99" s="874"/>
      <c r="DX99" s="874"/>
      <c r="DY99" s="874"/>
      <c r="DZ99" s="875"/>
      <c r="EA99" s="162"/>
    </row>
    <row r="100" spans="1:131" s="163" customFormat="1" ht="26.25" hidden="1" customHeight="1">
      <c r="A100" s="184"/>
      <c r="B100" s="185"/>
      <c r="C100" s="185"/>
      <c r="D100" s="185"/>
      <c r="E100" s="185"/>
      <c r="F100" s="185"/>
      <c r="G100" s="185"/>
      <c r="H100" s="185"/>
      <c r="I100" s="185"/>
      <c r="J100" s="185"/>
      <c r="K100" s="185"/>
      <c r="L100" s="185"/>
      <c r="M100" s="185"/>
      <c r="N100" s="185"/>
      <c r="O100" s="185"/>
      <c r="P100" s="185"/>
      <c r="Q100" s="186"/>
      <c r="R100" s="186"/>
      <c r="S100" s="186"/>
      <c r="T100" s="186"/>
      <c r="U100" s="186"/>
      <c r="V100" s="186"/>
      <c r="W100" s="186"/>
      <c r="X100" s="186"/>
      <c r="Y100" s="186"/>
      <c r="Z100" s="186"/>
      <c r="AA100" s="186"/>
      <c r="AB100" s="186"/>
      <c r="AC100" s="186"/>
      <c r="AD100" s="186"/>
      <c r="AE100" s="186"/>
      <c r="AF100" s="186"/>
      <c r="AG100" s="186"/>
      <c r="AH100" s="186"/>
      <c r="AI100" s="186"/>
      <c r="AJ100" s="186"/>
      <c r="AK100" s="186"/>
      <c r="AL100" s="186"/>
      <c r="AM100" s="186"/>
      <c r="AN100" s="186"/>
      <c r="AO100" s="186"/>
      <c r="AP100" s="186"/>
      <c r="AQ100" s="186"/>
      <c r="AR100" s="186"/>
      <c r="AS100" s="186"/>
      <c r="AT100" s="186"/>
      <c r="AU100" s="186"/>
      <c r="AV100" s="186"/>
      <c r="AW100" s="186"/>
      <c r="AX100" s="186"/>
      <c r="AY100" s="186"/>
      <c r="AZ100" s="187"/>
      <c r="BA100" s="187"/>
      <c r="BB100" s="187"/>
      <c r="BC100" s="187"/>
      <c r="BD100" s="187"/>
      <c r="BE100" s="179"/>
      <c r="BF100" s="179"/>
      <c r="BG100" s="179"/>
      <c r="BH100" s="179"/>
      <c r="BI100" s="179"/>
      <c r="BJ100" s="179"/>
      <c r="BK100" s="179"/>
      <c r="BL100" s="179"/>
      <c r="BM100" s="179"/>
      <c r="BN100" s="179"/>
      <c r="BO100" s="179"/>
      <c r="BP100" s="179"/>
      <c r="BQ100" s="176">
        <v>94</v>
      </c>
      <c r="BR100" s="181"/>
      <c r="BS100" s="879"/>
      <c r="BT100" s="880"/>
      <c r="BU100" s="880"/>
      <c r="BV100" s="880"/>
      <c r="BW100" s="880"/>
      <c r="BX100" s="880"/>
      <c r="BY100" s="880"/>
      <c r="BZ100" s="880"/>
      <c r="CA100" s="880"/>
      <c r="CB100" s="880"/>
      <c r="CC100" s="880"/>
      <c r="CD100" s="880"/>
      <c r="CE100" s="880"/>
      <c r="CF100" s="880"/>
      <c r="CG100" s="881"/>
      <c r="CH100" s="876"/>
      <c r="CI100" s="877"/>
      <c r="CJ100" s="877"/>
      <c r="CK100" s="877"/>
      <c r="CL100" s="878"/>
      <c r="CM100" s="876"/>
      <c r="CN100" s="877"/>
      <c r="CO100" s="877"/>
      <c r="CP100" s="877"/>
      <c r="CQ100" s="878"/>
      <c r="CR100" s="876"/>
      <c r="CS100" s="877"/>
      <c r="CT100" s="877"/>
      <c r="CU100" s="877"/>
      <c r="CV100" s="878"/>
      <c r="CW100" s="876"/>
      <c r="CX100" s="877"/>
      <c r="CY100" s="877"/>
      <c r="CZ100" s="877"/>
      <c r="DA100" s="878"/>
      <c r="DB100" s="876"/>
      <c r="DC100" s="877"/>
      <c r="DD100" s="877"/>
      <c r="DE100" s="877"/>
      <c r="DF100" s="878"/>
      <c r="DG100" s="876"/>
      <c r="DH100" s="877"/>
      <c r="DI100" s="877"/>
      <c r="DJ100" s="877"/>
      <c r="DK100" s="878"/>
      <c r="DL100" s="876"/>
      <c r="DM100" s="877"/>
      <c r="DN100" s="877"/>
      <c r="DO100" s="877"/>
      <c r="DP100" s="878"/>
      <c r="DQ100" s="876"/>
      <c r="DR100" s="877"/>
      <c r="DS100" s="877"/>
      <c r="DT100" s="877"/>
      <c r="DU100" s="878"/>
      <c r="DV100" s="873"/>
      <c r="DW100" s="874"/>
      <c r="DX100" s="874"/>
      <c r="DY100" s="874"/>
      <c r="DZ100" s="875"/>
      <c r="EA100" s="162"/>
    </row>
    <row r="101" spans="1:131" s="163" customFormat="1" ht="26.25" hidden="1" customHeight="1">
      <c r="A101" s="184"/>
      <c r="B101" s="185"/>
      <c r="C101" s="185"/>
      <c r="D101" s="185"/>
      <c r="E101" s="185"/>
      <c r="F101" s="185"/>
      <c r="G101" s="185"/>
      <c r="H101" s="185"/>
      <c r="I101" s="185"/>
      <c r="J101" s="185"/>
      <c r="K101" s="185"/>
      <c r="L101" s="185"/>
      <c r="M101" s="185"/>
      <c r="N101" s="185"/>
      <c r="O101" s="185"/>
      <c r="P101" s="185"/>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186"/>
      <c r="AL101" s="186"/>
      <c r="AM101" s="186"/>
      <c r="AN101" s="186"/>
      <c r="AO101" s="186"/>
      <c r="AP101" s="186"/>
      <c r="AQ101" s="186"/>
      <c r="AR101" s="186"/>
      <c r="AS101" s="186"/>
      <c r="AT101" s="186"/>
      <c r="AU101" s="186"/>
      <c r="AV101" s="186"/>
      <c r="AW101" s="186"/>
      <c r="AX101" s="186"/>
      <c r="AY101" s="186"/>
      <c r="AZ101" s="187"/>
      <c r="BA101" s="187"/>
      <c r="BB101" s="187"/>
      <c r="BC101" s="187"/>
      <c r="BD101" s="187"/>
      <c r="BE101" s="179"/>
      <c r="BF101" s="179"/>
      <c r="BG101" s="179"/>
      <c r="BH101" s="179"/>
      <c r="BI101" s="179"/>
      <c r="BJ101" s="179"/>
      <c r="BK101" s="179"/>
      <c r="BL101" s="179"/>
      <c r="BM101" s="179"/>
      <c r="BN101" s="179"/>
      <c r="BO101" s="179"/>
      <c r="BP101" s="179"/>
      <c r="BQ101" s="176">
        <v>95</v>
      </c>
      <c r="BR101" s="181"/>
      <c r="BS101" s="879"/>
      <c r="BT101" s="880"/>
      <c r="BU101" s="880"/>
      <c r="BV101" s="880"/>
      <c r="BW101" s="880"/>
      <c r="BX101" s="880"/>
      <c r="BY101" s="880"/>
      <c r="BZ101" s="880"/>
      <c r="CA101" s="880"/>
      <c r="CB101" s="880"/>
      <c r="CC101" s="880"/>
      <c r="CD101" s="880"/>
      <c r="CE101" s="880"/>
      <c r="CF101" s="880"/>
      <c r="CG101" s="881"/>
      <c r="CH101" s="876"/>
      <c r="CI101" s="877"/>
      <c r="CJ101" s="877"/>
      <c r="CK101" s="877"/>
      <c r="CL101" s="878"/>
      <c r="CM101" s="876"/>
      <c r="CN101" s="877"/>
      <c r="CO101" s="877"/>
      <c r="CP101" s="877"/>
      <c r="CQ101" s="878"/>
      <c r="CR101" s="876"/>
      <c r="CS101" s="877"/>
      <c r="CT101" s="877"/>
      <c r="CU101" s="877"/>
      <c r="CV101" s="878"/>
      <c r="CW101" s="876"/>
      <c r="CX101" s="877"/>
      <c r="CY101" s="877"/>
      <c r="CZ101" s="877"/>
      <c r="DA101" s="878"/>
      <c r="DB101" s="876"/>
      <c r="DC101" s="877"/>
      <c r="DD101" s="877"/>
      <c r="DE101" s="877"/>
      <c r="DF101" s="878"/>
      <c r="DG101" s="876"/>
      <c r="DH101" s="877"/>
      <c r="DI101" s="877"/>
      <c r="DJ101" s="877"/>
      <c r="DK101" s="878"/>
      <c r="DL101" s="876"/>
      <c r="DM101" s="877"/>
      <c r="DN101" s="877"/>
      <c r="DO101" s="877"/>
      <c r="DP101" s="878"/>
      <c r="DQ101" s="876"/>
      <c r="DR101" s="877"/>
      <c r="DS101" s="877"/>
      <c r="DT101" s="877"/>
      <c r="DU101" s="878"/>
      <c r="DV101" s="873"/>
      <c r="DW101" s="874"/>
      <c r="DX101" s="874"/>
      <c r="DY101" s="874"/>
      <c r="DZ101" s="875"/>
      <c r="EA101" s="162"/>
    </row>
    <row r="102" spans="1:131" s="163" customFormat="1" ht="26.25" customHeight="1" thickBot="1">
      <c r="A102" s="184"/>
      <c r="B102" s="185"/>
      <c r="C102" s="185"/>
      <c r="D102" s="185"/>
      <c r="E102" s="185"/>
      <c r="F102" s="185"/>
      <c r="G102" s="185"/>
      <c r="H102" s="185"/>
      <c r="I102" s="185"/>
      <c r="J102" s="185"/>
      <c r="K102" s="185"/>
      <c r="L102" s="185"/>
      <c r="M102" s="185"/>
      <c r="N102" s="185"/>
      <c r="O102" s="185"/>
      <c r="P102" s="185"/>
      <c r="Q102" s="186"/>
      <c r="R102" s="186"/>
      <c r="S102" s="186"/>
      <c r="T102" s="186"/>
      <c r="U102" s="186"/>
      <c r="V102" s="186"/>
      <c r="W102" s="186"/>
      <c r="X102" s="186"/>
      <c r="Y102" s="186"/>
      <c r="Z102" s="186"/>
      <c r="AA102" s="186"/>
      <c r="AB102" s="186"/>
      <c r="AC102" s="186"/>
      <c r="AD102" s="186"/>
      <c r="AE102" s="186"/>
      <c r="AF102" s="186"/>
      <c r="AG102" s="186"/>
      <c r="AH102" s="186"/>
      <c r="AI102" s="186"/>
      <c r="AJ102" s="186"/>
      <c r="AK102" s="186"/>
      <c r="AL102" s="186"/>
      <c r="AM102" s="186"/>
      <c r="AN102" s="186"/>
      <c r="AO102" s="186"/>
      <c r="AP102" s="186"/>
      <c r="AQ102" s="186"/>
      <c r="AR102" s="186"/>
      <c r="AS102" s="186"/>
      <c r="AT102" s="186"/>
      <c r="AU102" s="186"/>
      <c r="AV102" s="186"/>
      <c r="AW102" s="186"/>
      <c r="AX102" s="186"/>
      <c r="AY102" s="186"/>
      <c r="AZ102" s="187"/>
      <c r="BA102" s="187"/>
      <c r="BB102" s="187"/>
      <c r="BC102" s="187"/>
      <c r="BD102" s="187"/>
      <c r="BE102" s="179"/>
      <c r="BF102" s="179"/>
      <c r="BG102" s="179"/>
      <c r="BH102" s="179"/>
      <c r="BI102" s="179"/>
      <c r="BJ102" s="179"/>
      <c r="BK102" s="179"/>
      <c r="BL102" s="179"/>
      <c r="BM102" s="179"/>
      <c r="BN102" s="179"/>
      <c r="BO102" s="179"/>
      <c r="BP102" s="179"/>
      <c r="BQ102" s="178" t="s">
        <v>366</v>
      </c>
      <c r="BR102" s="806" t="s">
        <v>402</v>
      </c>
      <c r="BS102" s="807"/>
      <c r="BT102" s="807"/>
      <c r="BU102" s="807"/>
      <c r="BV102" s="807"/>
      <c r="BW102" s="807"/>
      <c r="BX102" s="807"/>
      <c r="BY102" s="807"/>
      <c r="BZ102" s="807"/>
      <c r="CA102" s="807"/>
      <c r="CB102" s="807"/>
      <c r="CC102" s="807"/>
      <c r="CD102" s="807"/>
      <c r="CE102" s="807"/>
      <c r="CF102" s="807"/>
      <c r="CG102" s="808"/>
      <c r="CH102" s="905"/>
      <c r="CI102" s="906"/>
      <c r="CJ102" s="906"/>
      <c r="CK102" s="906"/>
      <c r="CL102" s="907"/>
      <c r="CM102" s="905"/>
      <c r="CN102" s="906"/>
      <c r="CO102" s="906"/>
      <c r="CP102" s="906"/>
      <c r="CQ102" s="907"/>
      <c r="CR102" s="908">
        <v>664</v>
      </c>
      <c r="CS102" s="866"/>
      <c r="CT102" s="866"/>
      <c r="CU102" s="866"/>
      <c r="CV102" s="909"/>
      <c r="CW102" s="908">
        <v>125</v>
      </c>
      <c r="CX102" s="866"/>
      <c r="CY102" s="866"/>
      <c r="CZ102" s="866"/>
      <c r="DA102" s="909"/>
      <c r="DB102" s="908">
        <v>50</v>
      </c>
      <c r="DC102" s="866"/>
      <c r="DD102" s="866"/>
      <c r="DE102" s="866"/>
      <c r="DF102" s="909"/>
      <c r="DG102" s="908">
        <v>2441</v>
      </c>
      <c r="DH102" s="866"/>
      <c r="DI102" s="866"/>
      <c r="DJ102" s="866"/>
      <c r="DK102" s="909"/>
      <c r="DL102" s="908" t="s">
        <v>544</v>
      </c>
      <c r="DM102" s="866"/>
      <c r="DN102" s="866"/>
      <c r="DO102" s="866"/>
      <c r="DP102" s="909"/>
      <c r="DQ102" s="908">
        <v>688</v>
      </c>
      <c r="DR102" s="866"/>
      <c r="DS102" s="866"/>
      <c r="DT102" s="866"/>
      <c r="DU102" s="909"/>
      <c r="DV102" s="932"/>
      <c r="DW102" s="933"/>
      <c r="DX102" s="933"/>
      <c r="DY102" s="933"/>
      <c r="DZ102" s="934"/>
      <c r="EA102" s="162"/>
    </row>
    <row r="103" spans="1:131" s="163" customFormat="1" ht="26.25" customHeight="1">
      <c r="A103" s="184"/>
      <c r="B103" s="185"/>
      <c r="C103" s="185"/>
      <c r="D103" s="185"/>
      <c r="E103" s="185"/>
      <c r="F103" s="185"/>
      <c r="G103" s="185"/>
      <c r="H103" s="185"/>
      <c r="I103" s="185"/>
      <c r="J103" s="185"/>
      <c r="K103" s="185"/>
      <c r="L103" s="185"/>
      <c r="M103" s="185"/>
      <c r="N103" s="185"/>
      <c r="O103" s="185"/>
      <c r="P103" s="185"/>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186"/>
      <c r="AL103" s="186"/>
      <c r="AM103" s="186"/>
      <c r="AN103" s="186"/>
      <c r="AO103" s="186"/>
      <c r="AP103" s="186"/>
      <c r="AQ103" s="186"/>
      <c r="AR103" s="186"/>
      <c r="AS103" s="186"/>
      <c r="AT103" s="186"/>
      <c r="AU103" s="186"/>
      <c r="AV103" s="186"/>
      <c r="AW103" s="186"/>
      <c r="AX103" s="186"/>
      <c r="AY103" s="186"/>
      <c r="AZ103" s="187"/>
      <c r="BA103" s="187"/>
      <c r="BB103" s="187"/>
      <c r="BC103" s="187"/>
      <c r="BD103" s="187"/>
      <c r="BE103" s="179"/>
      <c r="BF103" s="179"/>
      <c r="BG103" s="179"/>
      <c r="BH103" s="179"/>
      <c r="BI103" s="179"/>
      <c r="BJ103" s="179"/>
      <c r="BK103" s="179"/>
      <c r="BL103" s="179"/>
      <c r="BM103" s="179"/>
      <c r="BN103" s="179"/>
      <c r="BO103" s="179"/>
      <c r="BP103" s="179"/>
      <c r="BQ103" s="935" t="s">
        <v>403</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62"/>
    </row>
    <row r="104" spans="1:131" s="163" customFormat="1" ht="26.25" customHeight="1">
      <c r="A104" s="184"/>
      <c r="B104" s="185"/>
      <c r="C104" s="185"/>
      <c r="D104" s="185"/>
      <c r="E104" s="185"/>
      <c r="F104" s="185"/>
      <c r="G104" s="185"/>
      <c r="H104" s="185"/>
      <c r="I104" s="185"/>
      <c r="J104" s="185"/>
      <c r="K104" s="185"/>
      <c r="L104" s="185"/>
      <c r="M104" s="185"/>
      <c r="N104" s="185"/>
      <c r="O104" s="185"/>
      <c r="P104" s="185"/>
      <c r="Q104" s="186"/>
      <c r="R104" s="186"/>
      <c r="S104" s="186"/>
      <c r="T104" s="186"/>
      <c r="U104" s="186"/>
      <c r="V104" s="186"/>
      <c r="W104" s="186"/>
      <c r="X104" s="186"/>
      <c r="Y104" s="186"/>
      <c r="Z104" s="186"/>
      <c r="AA104" s="186"/>
      <c r="AB104" s="186"/>
      <c r="AC104" s="186"/>
      <c r="AD104" s="186"/>
      <c r="AE104" s="186"/>
      <c r="AF104" s="186"/>
      <c r="AG104" s="186"/>
      <c r="AH104" s="186"/>
      <c r="AI104" s="186"/>
      <c r="AJ104" s="186"/>
      <c r="AK104" s="186"/>
      <c r="AL104" s="186"/>
      <c r="AM104" s="186"/>
      <c r="AN104" s="186"/>
      <c r="AO104" s="186"/>
      <c r="AP104" s="186"/>
      <c r="AQ104" s="186"/>
      <c r="AR104" s="186"/>
      <c r="AS104" s="186"/>
      <c r="AT104" s="186"/>
      <c r="AU104" s="186"/>
      <c r="AV104" s="186"/>
      <c r="AW104" s="186"/>
      <c r="AX104" s="186"/>
      <c r="AY104" s="186"/>
      <c r="AZ104" s="187"/>
      <c r="BA104" s="187"/>
      <c r="BB104" s="187"/>
      <c r="BC104" s="187"/>
      <c r="BD104" s="187"/>
      <c r="BE104" s="179"/>
      <c r="BF104" s="179"/>
      <c r="BG104" s="179"/>
      <c r="BH104" s="179"/>
      <c r="BI104" s="179"/>
      <c r="BJ104" s="179"/>
      <c r="BK104" s="179"/>
      <c r="BL104" s="179"/>
      <c r="BM104" s="179"/>
      <c r="BN104" s="179"/>
      <c r="BO104" s="179"/>
      <c r="BP104" s="179"/>
      <c r="BQ104" s="936" t="s">
        <v>404</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62"/>
    </row>
    <row r="105" spans="1:131" s="163" customFormat="1" ht="11.25" customHeight="1">
      <c r="A105" s="179"/>
      <c r="B105" s="179"/>
      <c r="C105" s="179"/>
      <c r="D105" s="179"/>
      <c r="E105" s="179"/>
      <c r="F105" s="179"/>
      <c r="G105" s="179"/>
      <c r="H105" s="179"/>
      <c r="I105" s="179"/>
      <c r="J105" s="179"/>
      <c r="K105" s="179"/>
      <c r="L105" s="179"/>
      <c r="M105" s="179"/>
      <c r="N105" s="179"/>
      <c r="O105" s="179"/>
      <c r="P105" s="179"/>
      <c r="Q105" s="179"/>
      <c r="R105" s="179"/>
      <c r="S105" s="179"/>
      <c r="T105" s="179"/>
      <c r="U105" s="179"/>
      <c r="V105" s="179"/>
      <c r="W105" s="179"/>
      <c r="X105" s="179"/>
      <c r="Y105" s="179"/>
      <c r="Z105" s="179"/>
      <c r="AA105" s="179"/>
      <c r="AB105" s="179"/>
      <c r="AC105" s="179"/>
      <c r="AD105" s="179"/>
      <c r="AE105" s="179"/>
      <c r="AF105" s="179"/>
      <c r="AG105" s="179"/>
      <c r="AH105" s="179"/>
      <c r="AI105" s="179"/>
      <c r="AJ105" s="179"/>
      <c r="AK105" s="179"/>
      <c r="AL105" s="179"/>
      <c r="AM105" s="179"/>
      <c r="AN105" s="179"/>
      <c r="AO105" s="179"/>
      <c r="AP105" s="179"/>
      <c r="AQ105" s="179"/>
      <c r="AR105" s="179"/>
      <c r="AS105" s="179"/>
      <c r="AT105" s="179"/>
      <c r="AU105" s="179"/>
      <c r="AV105" s="179"/>
      <c r="AW105" s="179"/>
      <c r="AX105" s="179"/>
      <c r="AY105" s="179"/>
      <c r="AZ105" s="179"/>
      <c r="BA105" s="179"/>
      <c r="BB105" s="179"/>
      <c r="BC105" s="179"/>
      <c r="BD105" s="179"/>
      <c r="BE105" s="179"/>
      <c r="BF105" s="179"/>
      <c r="BG105" s="179"/>
      <c r="BH105" s="179"/>
      <c r="BI105" s="179"/>
      <c r="BJ105" s="179"/>
      <c r="BK105" s="179"/>
      <c r="BL105" s="179"/>
      <c r="BM105" s="179"/>
      <c r="BN105" s="179"/>
      <c r="BO105" s="179"/>
      <c r="BP105" s="179"/>
      <c r="BQ105" s="182"/>
      <c r="BR105" s="182"/>
      <c r="BS105" s="182"/>
      <c r="BT105" s="182"/>
      <c r="BU105" s="182"/>
      <c r="BV105" s="182"/>
      <c r="BW105" s="182"/>
      <c r="BX105" s="182"/>
      <c r="BY105" s="182"/>
      <c r="BZ105" s="182"/>
      <c r="CA105" s="182"/>
      <c r="CB105" s="182"/>
      <c r="CC105" s="182"/>
      <c r="CD105" s="182"/>
      <c r="CE105" s="182"/>
      <c r="CF105" s="182"/>
      <c r="CG105" s="182"/>
      <c r="CH105" s="182"/>
      <c r="CI105" s="182"/>
      <c r="CJ105" s="182"/>
      <c r="CK105" s="182"/>
      <c r="CL105" s="182"/>
      <c r="CM105" s="182"/>
      <c r="CN105" s="182"/>
      <c r="CO105" s="182"/>
      <c r="CP105" s="182"/>
      <c r="CQ105" s="182"/>
      <c r="CR105" s="182"/>
      <c r="CS105" s="182"/>
      <c r="CT105" s="182"/>
      <c r="CU105" s="182"/>
      <c r="CV105" s="182"/>
      <c r="CW105" s="182"/>
      <c r="CX105" s="182"/>
      <c r="CY105" s="182"/>
      <c r="CZ105" s="182"/>
      <c r="DA105" s="182"/>
      <c r="DB105" s="182"/>
      <c r="DC105" s="182"/>
      <c r="DD105" s="182"/>
      <c r="DE105" s="182"/>
      <c r="DF105" s="182"/>
      <c r="DG105" s="182"/>
      <c r="DH105" s="182"/>
      <c r="DI105" s="182"/>
      <c r="DJ105" s="182"/>
      <c r="DK105" s="182"/>
      <c r="DL105" s="182"/>
      <c r="DM105" s="182"/>
      <c r="DN105" s="182"/>
      <c r="DO105" s="182"/>
      <c r="DP105" s="182"/>
      <c r="DQ105" s="182"/>
      <c r="DR105" s="182"/>
      <c r="DS105" s="182"/>
      <c r="DT105" s="182"/>
      <c r="DU105" s="182"/>
      <c r="DV105" s="182"/>
      <c r="DW105" s="182"/>
      <c r="DX105" s="182"/>
      <c r="DY105" s="182"/>
      <c r="DZ105" s="182"/>
      <c r="EA105" s="162"/>
    </row>
    <row r="106" spans="1:131" s="163" customFormat="1" ht="11.25" customHeight="1">
      <c r="A106" s="188"/>
      <c r="B106" s="188"/>
      <c r="C106" s="188"/>
      <c r="D106" s="188"/>
      <c r="E106" s="188"/>
      <c r="F106" s="188"/>
      <c r="G106" s="188"/>
      <c r="H106" s="188"/>
      <c r="I106" s="188"/>
      <c r="J106" s="188"/>
      <c r="K106" s="188"/>
      <c r="L106" s="188"/>
      <c r="M106" s="188"/>
      <c r="N106" s="188"/>
      <c r="O106" s="188"/>
      <c r="P106" s="188"/>
      <c r="Q106" s="188"/>
      <c r="R106" s="188"/>
      <c r="S106" s="188"/>
      <c r="T106" s="188"/>
      <c r="U106" s="188"/>
      <c r="V106" s="188"/>
      <c r="W106" s="188"/>
      <c r="X106" s="188"/>
      <c r="Y106" s="188"/>
      <c r="Z106" s="188"/>
      <c r="AA106" s="188"/>
      <c r="AB106" s="188"/>
      <c r="AC106" s="188"/>
      <c r="AD106" s="188"/>
      <c r="AE106" s="188"/>
      <c r="AF106" s="188"/>
      <c r="AG106" s="188"/>
      <c r="AH106" s="188"/>
      <c r="AI106" s="188"/>
      <c r="AJ106" s="188"/>
      <c r="AK106" s="188"/>
      <c r="AL106" s="188"/>
      <c r="AM106" s="188"/>
      <c r="AN106" s="188"/>
      <c r="AO106" s="188"/>
      <c r="AP106" s="188"/>
      <c r="AQ106" s="188"/>
      <c r="AR106" s="188"/>
      <c r="AS106" s="188"/>
      <c r="AT106" s="188"/>
      <c r="AU106" s="188"/>
      <c r="AV106" s="188"/>
      <c r="AW106" s="188"/>
      <c r="AX106" s="188"/>
      <c r="AY106" s="188"/>
      <c r="AZ106" s="188"/>
      <c r="BA106" s="188"/>
      <c r="BB106" s="188"/>
      <c r="BC106" s="188"/>
      <c r="BD106" s="188"/>
      <c r="BE106" s="188"/>
      <c r="BF106" s="188"/>
      <c r="BG106" s="188"/>
      <c r="BH106" s="188"/>
      <c r="BI106" s="188"/>
      <c r="BJ106" s="188"/>
      <c r="BK106" s="188"/>
      <c r="BL106" s="188"/>
      <c r="BM106" s="188"/>
      <c r="BN106" s="188"/>
      <c r="BO106" s="188"/>
      <c r="BP106" s="188"/>
      <c r="BQ106" s="182"/>
      <c r="BR106" s="182"/>
      <c r="BS106" s="182"/>
      <c r="BT106" s="182"/>
      <c r="BU106" s="182"/>
      <c r="BV106" s="182"/>
      <c r="BW106" s="182"/>
      <c r="BX106" s="182"/>
      <c r="BY106" s="182"/>
      <c r="BZ106" s="182"/>
      <c r="CA106" s="182"/>
      <c r="CB106" s="182"/>
      <c r="CC106" s="182"/>
      <c r="CD106" s="182"/>
      <c r="CE106" s="182"/>
      <c r="CF106" s="182"/>
      <c r="CG106" s="182"/>
      <c r="CH106" s="182"/>
      <c r="CI106" s="182"/>
      <c r="CJ106" s="182"/>
      <c r="CK106" s="182"/>
      <c r="CL106" s="182"/>
      <c r="CM106" s="182"/>
      <c r="CN106" s="182"/>
      <c r="CO106" s="182"/>
      <c r="CP106" s="182"/>
      <c r="CQ106" s="182"/>
      <c r="CR106" s="182"/>
      <c r="CS106" s="182"/>
      <c r="CT106" s="182"/>
      <c r="CU106" s="182"/>
      <c r="CV106" s="182"/>
      <c r="CW106" s="182"/>
      <c r="CX106" s="182"/>
      <c r="CY106" s="182"/>
      <c r="CZ106" s="182"/>
      <c r="DA106" s="182"/>
      <c r="DB106" s="182"/>
      <c r="DC106" s="182"/>
      <c r="DD106" s="182"/>
      <c r="DE106" s="182"/>
      <c r="DF106" s="182"/>
      <c r="DG106" s="182"/>
      <c r="DH106" s="182"/>
      <c r="DI106" s="182"/>
      <c r="DJ106" s="182"/>
      <c r="DK106" s="182"/>
      <c r="DL106" s="182"/>
      <c r="DM106" s="182"/>
      <c r="DN106" s="182"/>
      <c r="DO106" s="182"/>
      <c r="DP106" s="182"/>
      <c r="DQ106" s="182"/>
      <c r="DR106" s="182"/>
      <c r="DS106" s="182"/>
      <c r="DT106" s="182"/>
      <c r="DU106" s="182"/>
      <c r="DV106" s="182"/>
      <c r="DW106" s="182"/>
      <c r="DX106" s="182"/>
      <c r="DY106" s="182"/>
      <c r="DZ106" s="182"/>
      <c r="EA106" s="162"/>
    </row>
    <row r="107" spans="1:131" s="162" customFormat="1" ht="26.25" customHeight="1" thickBot="1">
      <c r="A107" s="189" t="s">
        <v>405</v>
      </c>
      <c r="B107" s="207"/>
      <c r="C107" s="207"/>
      <c r="D107" s="207"/>
      <c r="E107" s="207"/>
      <c r="F107" s="207"/>
      <c r="G107" s="207"/>
      <c r="H107" s="207"/>
      <c r="I107" s="207"/>
      <c r="J107" s="207"/>
      <c r="K107" s="207"/>
      <c r="L107" s="207"/>
      <c r="M107" s="207"/>
      <c r="N107" s="207"/>
      <c r="O107" s="207"/>
      <c r="P107" s="207"/>
      <c r="Q107" s="207"/>
      <c r="R107" s="207"/>
      <c r="S107" s="207"/>
      <c r="T107" s="207"/>
      <c r="U107" s="207"/>
      <c r="V107" s="207"/>
      <c r="W107" s="207"/>
      <c r="X107" s="207"/>
      <c r="Y107" s="207"/>
      <c r="Z107" s="207"/>
      <c r="AA107" s="207"/>
      <c r="AB107" s="207"/>
      <c r="AC107" s="207"/>
      <c r="AD107" s="207"/>
      <c r="AE107" s="207"/>
      <c r="AF107" s="207"/>
      <c r="AG107" s="207"/>
      <c r="AH107" s="207"/>
      <c r="AI107" s="207"/>
      <c r="AJ107" s="207"/>
      <c r="AK107" s="207"/>
      <c r="AL107" s="207"/>
      <c r="AM107" s="207"/>
      <c r="AN107" s="207"/>
      <c r="AO107" s="207"/>
      <c r="AP107" s="207"/>
      <c r="AQ107" s="207"/>
      <c r="AR107" s="207"/>
      <c r="AS107" s="207"/>
      <c r="AT107" s="207"/>
      <c r="AU107" s="189" t="s">
        <v>406</v>
      </c>
      <c r="AV107" s="207"/>
      <c r="AW107" s="207"/>
      <c r="AX107" s="207"/>
      <c r="AY107" s="207"/>
      <c r="AZ107" s="207"/>
      <c r="BA107" s="207"/>
      <c r="BB107" s="207"/>
      <c r="BC107" s="207"/>
      <c r="BD107" s="207"/>
      <c r="BE107" s="207"/>
      <c r="BF107" s="207"/>
      <c r="BG107" s="207"/>
      <c r="BH107" s="207"/>
      <c r="BI107" s="207"/>
      <c r="BJ107" s="207"/>
      <c r="BK107" s="207"/>
      <c r="BL107" s="207"/>
      <c r="BM107" s="207"/>
      <c r="BN107" s="207"/>
      <c r="BO107" s="207"/>
      <c r="BP107" s="207"/>
      <c r="BQ107" s="207"/>
      <c r="BR107" s="207"/>
      <c r="BS107" s="207"/>
      <c r="BT107" s="207"/>
      <c r="BU107" s="207"/>
      <c r="BV107" s="207"/>
      <c r="BW107" s="207"/>
      <c r="BX107" s="207"/>
      <c r="BY107" s="207"/>
      <c r="BZ107" s="207"/>
      <c r="CA107" s="207"/>
      <c r="CB107" s="207"/>
      <c r="CC107" s="207"/>
      <c r="CD107" s="207"/>
      <c r="CE107" s="207"/>
      <c r="CF107" s="207"/>
      <c r="CG107" s="207"/>
      <c r="CH107" s="207"/>
      <c r="CI107" s="207"/>
      <c r="CJ107" s="207"/>
      <c r="CK107" s="207"/>
      <c r="CL107" s="207"/>
      <c r="CM107" s="207"/>
      <c r="CN107" s="207"/>
      <c r="CO107" s="207"/>
      <c r="CP107" s="207"/>
      <c r="CQ107" s="207"/>
      <c r="CR107" s="207"/>
      <c r="CS107" s="207"/>
      <c r="CT107" s="207"/>
      <c r="CU107" s="207"/>
      <c r="CV107" s="207"/>
      <c r="CW107" s="207"/>
      <c r="CX107" s="207"/>
      <c r="CY107" s="207"/>
      <c r="CZ107" s="207"/>
      <c r="DA107" s="207"/>
      <c r="DB107" s="207"/>
      <c r="DC107" s="207"/>
      <c r="DD107" s="207"/>
      <c r="DE107" s="207"/>
      <c r="DF107" s="207"/>
      <c r="DG107" s="207"/>
      <c r="DH107" s="207"/>
      <c r="DI107" s="207"/>
      <c r="DJ107" s="207"/>
      <c r="DK107" s="207"/>
      <c r="DL107" s="207"/>
      <c r="DM107" s="207"/>
      <c r="DN107" s="207"/>
      <c r="DO107" s="207"/>
      <c r="DP107" s="207"/>
      <c r="DQ107" s="207"/>
      <c r="DR107" s="207"/>
      <c r="DS107" s="207"/>
      <c r="DT107" s="207"/>
      <c r="DU107" s="207"/>
      <c r="DV107" s="207"/>
      <c r="DW107" s="207"/>
      <c r="DX107" s="207"/>
      <c r="DY107" s="207"/>
      <c r="DZ107" s="207"/>
    </row>
    <row r="108" spans="1:131" s="162" customFormat="1" ht="26.25" customHeight="1">
      <c r="A108" s="937" t="s">
        <v>407</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408</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62" customFormat="1" ht="26.25" customHeight="1">
      <c r="A109" s="930" t="s">
        <v>409</v>
      </c>
      <c r="B109" s="911"/>
      <c r="C109" s="911"/>
      <c r="D109" s="911"/>
      <c r="E109" s="911"/>
      <c r="F109" s="911"/>
      <c r="G109" s="911"/>
      <c r="H109" s="911"/>
      <c r="I109" s="911"/>
      <c r="J109" s="911"/>
      <c r="K109" s="911"/>
      <c r="L109" s="911"/>
      <c r="M109" s="911"/>
      <c r="N109" s="911"/>
      <c r="O109" s="911"/>
      <c r="P109" s="911"/>
      <c r="Q109" s="911"/>
      <c r="R109" s="911"/>
      <c r="S109" s="911"/>
      <c r="T109" s="911"/>
      <c r="U109" s="911"/>
      <c r="V109" s="911"/>
      <c r="W109" s="911"/>
      <c r="X109" s="911"/>
      <c r="Y109" s="911"/>
      <c r="Z109" s="912"/>
      <c r="AA109" s="910" t="s">
        <v>410</v>
      </c>
      <c r="AB109" s="911"/>
      <c r="AC109" s="911"/>
      <c r="AD109" s="911"/>
      <c r="AE109" s="912"/>
      <c r="AF109" s="910" t="s">
        <v>283</v>
      </c>
      <c r="AG109" s="911"/>
      <c r="AH109" s="911"/>
      <c r="AI109" s="911"/>
      <c r="AJ109" s="912"/>
      <c r="AK109" s="910" t="s">
        <v>282</v>
      </c>
      <c r="AL109" s="911"/>
      <c r="AM109" s="911"/>
      <c r="AN109" s="911"/>
      <c r="AO109" s="912"/>
      <c r="AP109" s="910" t="s">
        <v>411</v>
      </c>
      <c r="AQ109" s="911"/>
      <c r="AR109" s="911"/>
      <c r="AS109" s="911"/>
      <c r="AT109" s="913"/>
      <c r="AU109" s="930" t="s">
        <v>409</v>
      </c>
      <c r="AV109" s="911"/>
      <c r="AW109" s="911"/>
      <c r="AX109" s="911"/>
      <c r="AY109" s="911"/>
      <c r="AZ109" s="911"/>
      <c r="BA109" s="911"/>
      <c r="BB109" s="911"/>
      <c r="BC109" s="911"/>
      <c r="BD109" s="911"/>
      <c r="BE109" s="911"/>
      <c r="BF109" s="911"/>
      <c r="BG109" s="911"/>
      <c r="BH109" s="911"/>
      <c r="BI109" s="911"/>
      <c r="BJ109" s="911"/>
      <c r="BK109" s="911"/>
      <c r="BL109" s="911"/>
      <c r="BM109" s="911"/>
      <c r="BN109" s="911"/>
      <c r="BO109" s="911"/>
      <c r="BP109" s="912"/>
      <c r="BQ109" s="910" t="s">
        <v>410</v>
      </c>
      <c r="BR109" s="911"/>
      <c r="BS109" s="911"/>
      <c r="BT109" s="911"/>
      <c r="BU109" s="912"/>
      <c r="BV109" s="910" t="s">
        <v>283</v>
      </c>
      <c r="BW109" s="911"/>
      <c r="BX109" s="911"/>
      <c r="BY109" s="911"/>
      <c r="BZ109" s="912"/>
      <c r="CA109" s="910" t="s">
        <v>282</v>
      </c>
      <c r="CB109" s="911"/>
      <c r="CC109" s="911"/>
      <c r="CD109" s="911"/>
      <c r="CE109" s="912"/>
      <c r="CF109" s="931" t="s">
        <v>411</v>
      </c>
      <c r="CG109" s="931"/>
      <c r="CH109" s="931"/>
      <c r="CI109" s="931"/>
      <c r="CJ109" s="931"/>
      <c r="CK109" s="910" t="s">
        <v>412</v>
      </c>
      <c r="CL109" s="911"/>
      <c r="CM109" s="911"/>
      <c r="CN109" s="911"/>
      <c r="CO109" s="911"/>
      <c r="CP109" s="911"/>
      <c r="CQ109" s="911"/>
      <c r="CR109" s="911"/>
      <c r="CS109" s="911"/>
      <c r="CT109" s="911"/>
      <c r="CU109" s="911"/>
      <c r="CV109" s="911"/>
      <c r="CW109" s="911"/>
      <c r="CX109" s="911"/>
      <c r="CY109" s="911"/>
      <c r="CZ109" s="911"/>
      <c r="DA109" s="911"/>
      <c r="DB109" s="911"/>
      <c r="DC109" s="911"/>
      <c r="DD109" s="911"/>
      <c r="DE109" s="911"/>
      <c r="DF109" s="912"/>
      <c r="DG109" s="910" t="s">
        <v>410</v>
      </c>
      <c r="DH109" s="911"/>
      <c r="DI109" s="911"/>
      <c r="DJ109" s="911"/>
      <c r="DK109" s="912"/>
      <c r="DL109" s="910" t="s">
        <v>283</v>
      </c>
      <c r="DM109" s="911"/>
      <c r="DN109" s="911"/>
      <c r="DO109" s="911"/>
      <c r="DP109" s="912"/>
      <c r="DQ109" s="910" t="s">
        <v>282</v>
      </c>
      <c r="DR109" s="911"/>
      <c r="DS109" s="911"/>
      <c r="DT109" s="911"/>
      <c r="DU109" s="912"/>
      <c r="DV109" s="910" t="s">
        <v>411</v>
      </c>
      <c r="DW109" s="911"/>
      <c r="DX109" s="911"/>
      <c r="DY109" s="911"/>
      <c r="DZ109" s="913"/>
    </row>
    <row r="110" spans="1:131" s="162" customFormat="1" ht="26.25" customHeight="1">
      <c r="A110" s="914" t="s">
        <v>413</v>
      </c>
      <c r="B110" s="915"/>
      <c r="C110" s="915"/>
      <c r="D110" s="915"/>
      <c r="E110" s="915"/>
      <c r="F110" s="915"/>
      <c r="G110" s="915"/>
      <c r="H110" s="915"/>
      <c r="I110" s="915"/>
      <c r="J110" s="915"/>
      <c r="K110" s="915"/>
      <c r="L110" s="915"/>
      <c r="M110" s="915"/>
      <c r="N110" s="915"/>
      <c r="O110" s="915"/>
      <c r="P110" s="915"/>
      <c r="Q110" s="915"/>
      <c r="R110" s="915"/>
      <c r="S110" s="915"/>
      <c r="T110" s="915"/>
      <c r="U110" s="915"/>
      <c r="V110" s="915"/>
      <c r="W110" s="915"/>
      <c r="X110" s="915"/>
      <c r="Y110" s="915"/>
      <c r="Z110" s="916"/>
      <c r="AA110" s="917">
        <v>15177450</v>
      </c>
      <c r="AB110" s="918"/>
      <c r="AC110" s="918"/>
      <c r="AD110" s="918"/>
      <c r="AE110" s="919"/>
      <c r="AF110" s="920">
        <v>14674105</v>
      </c>
      <c r="AG110" s="918"/>
      <c r="AH110" s="918"/>
      <c r="AI110" s="918"/>
      <c r="AJ110" s="919"/>
      <c r="AK110" s="920">
        <v>14437401</v>
      </c>
      <c r="AL110" s="918"/>
      <c r="AM110" s="918"/>
      <c r="AN110" s="918"/>
      <c r="AO110" s="919"/>
      <c r="AP110" s="921">
        <v>30.7</v>
      </c>
      <c r="AQ110" s="922"/>
      <c r="AR110" s="922"/>
      <c r="AS110" s="922"/>
      <c r="AT110" s="923"/>
      <c r="AU110" s="924" t="s">
        <v>62</v>
      </c>
      <c r="AV110" s="925"/>
      <c r="AW110" s="925"/>
      <c r="AX110" s="925"/>
      <c r="AY110" s="925"/>
      <c r="AZ110" s="966" t="s">
        <v>414</v>
      </c>
      <c r="BA110" s="915"/>
      <c r="BB110" s="915"/>
      <c r="BC110" s="915"/>
      <c r="BD110" s="915"/>
      <c r="BE110" s="915"/>
      <c r="BF110" s="915"/>
      <c r="BG110" s="915"/>
      <c r="BH110" s="915"/>
      <c r="BI110" s="915"/>
      <c r="BJ110" s="915"/>
      <c r="BK110" s="915"/>
      <c r="BL110" s="915"/>
      <c r="BM110" s="915"/>
      <c r="BN110" s="915"/>
      <c r="BO110" s="915"/>
      <c r="BP110" s="916"/>
      <c r="BQ110" s="952">
        <v>130469525</v>
      </c>
      <c r="BR110" s="953"/>
      <c r="BS110" s="953"/>
      <c r="BT110" s="953"/>
      <c r="BU110" s="953"/>
      <c r="BV110" s="953">
        <v>133964565</v>
      </c>
      <c r="BW110" s="953"/>
      <c r="BX110" s="953"/>
      <c r="BY110" s="953"/>
      <c r="BZ110" s="953"/>
      <c r="CA110" s="953">
        <v>127521366</v>
      </c>
      <c r="CB110" s="953"/>
      <c r="CC110" s="953"/>
      <c r="CD110" s="953"/>
      <c r="CE110" s="953"/>
      <c r="CF110" s="967">
        <v>270.8</v>
      </c>
      <c r="CG110" s="968"/>
      <c r="CH110" s="968"/>
      <c r="CI110" s="968"/>
      <c r="CJ110" s="968"/>
      <c r="CK110" s="969" t="s">
        <v>415</v>
      </c>
      <c r="CL110" s="970"/>
      <c r="CM110" s="949" t="s">
        <v>416</v>
      </c>
      <c r="CN110" s="950"/>
      <c r="CO110" s="950"/>
      <c r="CP110" s="950"/>
      <c r="CQ110" s="950"/>
      <c r="CR110" s="950"/>
      <c r="CS110" s="950"/>
      <c r="CT110" s="950"/>
      <c r="CU110" s="950"/>
      <c r="CV110" s="950"/>
      <c r="CW110" s="950"/>
      <c r="CX110" s="950"/>
      <c r="CY110" s="950"/>
      <c r="CZ110" s="950"/>
      <c r="DA110" s="950"/>
      <c r="DB110" s="950"/>
      <c r="DC110" s="950"/>
      <c r="DD110" s="950"/>
      <c r="DE110" s="950"/>
      <c r="DF110" s="951"/>
      <c r="DG110" s="952">
        <v>963904</v>
      </c>
      <c r="DH110" s="953"/>
      <c r="DI110" s="953"/>
      <c r="DJ110" s="953"/>
      <c r="DK110" s="953"/>
      <c r="DL110" s="953">
        <v>863875</v>
      </c>
      <c r="DM110" s="953"/>
      <c r="DN110" s="953"/>
      <c r="DO110" s="953"/>
      <c r="DP110" s="953"/>
      <c r="DQ110" s="953">
        <v>783060</v>
      </c>
      <c r="DR110" s="953"/>
      <c r="DS110" s="953"/>
      <c r="DT110" s="953"/>
      <c r="DU110" s="953"/>
      <c r="DV110" s="954">
        <v>1.7</v>
      </c>
      <c r="DW110" s="954"/>
      <c r="DX110" s="954"/>
      <c r="DY110" s="954"/>
      <c r="DZ110" s="955"/>
    </row>
    <row r="111" spans="1:131" s="162" customFormat="1" ht="26.25" customHeight="1">
      <c r="A111" s="956" t="s">
        <v>417</v>
      </c>
      <c r="B111" s="957"/>
      <c r="C111" s="957"/>
      <c r="D111" s="957"/>
      <c r="E111" s="957"/>
      <c r="F111" s="957"/>
      <c r="G111" s="957"/>
      <c r="H111" s="957"/>
      <c r="I111" s="957"/>
      <c r="J111" s="957"/>
      <c r="K111" s="957"/>
      <c r="L111" s="957"/>
      <c r="M111" s="957"/>
      <c r="N111" s="957"/>
      <c r="O111" s="957"/>
      <c r="P111" s="957"/>
      <c r="Q111" s="957"/>
      <c r="R111" s="957"/>
      <c r="S111" s="957"/>
      <c r="T111" s="957"/>
      <c r="U111" s="957"/>
      <c r="V111" s="957"/>
      <c r="W111" s="957"/>
      <c r="X111" s="957"/>
      <c r="Y111" s="957"/>
      <c r="Z111" s="958"/>
      <c r="AA111" s="959" t="s">
        <v>112</v>
      </c>
      <c r="AB111" s="960"/>
      <c r="AC111" s="960"/>
      <c r="AD111" s="960"/>
      <c r="AE111" s="961"/>
      <c r="AF111" s="962" t="s">
        <v>112</v>
      </c>
      <c r="AG111" s="960"/>
      <c r="AH111" s="960"/>
      <c r="AI111" s="960"/>
      <c r="AJ111" s="961"/>
      <c r="AK111" s="962" t="s">
        <v>112</v>
      </c>
      <c r="AL111" s="960"/>
      <c r="AM111" s="960"/>
      <c r="AN111" s="960"/>
      <c r="AO111" s="961"/>
      <c r="AP111" s="963" t="s">
        <v>112</v>
      </c>
      <c r="AQ111" s="964"/>
      <c r="AR111" s="964"/>
      <c r="AS111" s="964"/>
      <c r="AT111" s="965"/>
      <c r="AU111" s="926"/>
      <c r="AV111" s="927"/>
      <c r="AW111" s="927"/>
      <c r="AX111" s="927"/>
      <c r="AY111" s="927"/>
      <c r="AZ111" s="975" t="s">
        <v>418</v>
      </c>
      <c r="BA111" s="976"/>
      <c r="BB111" s="976"/>
      <c r="BC111" s="976"/>
      <c r="BD111" s="976"/>
      <c r="BE111" s="976"/>
      <c r="BF111" s="976"/>
      <c r="BG111" s="976"/>
      <c r="BH111" s="976"/>
      <c r="BI111" s="976"/>
      <c r="BJ111" s="976"/>
      <c r="BK111" s="976"/>
      <c r="BL111" s="976"/>
      <c r="BM111" s="976"/>
      <c r="BN111" s="976"/>
      <c r="BO111" s="976"/>
      <c r="BP111" s="977"/>
      <c r="BQ111" s="945">
        <v>4894156</v>
      </c>
      <c r="BR111" s="946"/>
      <c r="BS111" s="946"/>
      <c r="BT111" s="946"/>
      <c r="BU111" s="946"/>
      <c r="BV111" s="946">
        <v>3798470</v>
      </c>
      <c r="BW111" s="946"/>
      <c r="BX111" s="946"/>
      <c r="BY111" s="946"/>
      <c r="BZ111" s="946"/>
      <c r="CA111" s="946">
        <v>2720411</v>
      </c>
      <c r="CB111" s="946"/>
      <c r="CC111" s="946"/>
      <c r="CD111" s="946"/>
      <c r="CE111" s="946"/>
      <c r="CF111" s="940">
        <v>5.8</v>
      </c>
      <c r="CG111" s="941"/>
      <c r="CH111" s="941"/>
      <c r="CI111" s="941"/>
      <c r="CJ111" s="941"/>
      <c r="CK111" s="971"/>
      <c r="CL111" s="972"/>
      <c r="CM111" s="942" t="s">
        <v>419</v>
      </c>
      <c r="CN111" s="943"/>
      <c r="CO111" s="943"/>
      <c r="CP111" s="943"/>
      <c r="CQ111" s="943"/>
      <c r="CR111" s="943"/>
      <c r="CS111" s="943"/>
      <c r="CT111" s="943"/>
      <c r="CU111" s="943"/>
      <c r="CV111" s="943"/>
      <c r="CW111" s="943"/>
      <c r="CX111" s="943"/>
      <c r="CY111" s="943"/>
      <c r="CZ111" s="943"/>
      <c r="DA111" s="943"/>
      <c r="DB111" s="943"/>
      <c r="DC111" s="943"/>
      <c r="DD111" s="943"/>
      <c r="DE111" s="943"/>
      <c r="DF111" s="944"/>
      <c r="DG111" s="945" t="s">
        <v>112</v>
      </c>
      <c r="DH111" s="946"/>
      <c r="DI111" s="946"/>
      <c r="DJ111" s="946"/>
      <c r="DK111" s="946"/>
      <c r="DL111" s="946" t="s">
        <v>112</v>
      </c>
      <c r="DM111" s="946"/>
      <c r="DN111" s="946"/>
      <c r="DO111" s="946"/>
      <c r="DP111" s="946"/>
      <c r="DQ111" s="946" t="s">
        <v>112</v>
      </c>
      <c r="DR111" s="946"/>
      <c r="DS111" s="946"/>
      <c r="DT111" s="946"/>
      <c r="DU111" s="946"/>
      <c r="DV111" s="947" t="s">
        <v>112</v>
      </c>
      <c r="DW111" s="947"/>
      <c r="DX111" s="947"/>
      <c r="DY111" s="947"/>
      <c r="DZ111" s="948"/>
    </row>
    <row r="112" spans="1:131" s="162" customFormat="1" ht="26.25" customHeight="1">
      <c r="A112" s="978" t="s">
        <v>420</v>
      </c>
      <c r="B112" s="979"/>
      <c r="C112" s="976" t="s">
        <v>421</v>
      </c>
      <c r="D112" s="976"/>
      <c r="E112" s="976"/>
      <c r="F112" s="976"/>
      <c r="G112" s="976"/>
      <c r="H112" s="976"/>
      <c r="I112" s="976"/>
      <c r="J112" s="976"/>
      <c r="K112" s="976"/>
      <c r="L112" s="976"/>
      <c r="M112" s="976"/>
      <c r="N112" s="976"/>
      <c r="O112" s="976"/>
      <c r="P112" s="976"/>
      <c r="Q112" s="976"/>
      <c r="R112" s="976"/>
      <c r="S112" s="976"/>
      <c r="T112" s="976"/>
      <c r="U112" s="976"/>
      <c r="V112" s="976"/>
      <c r="W112" s="976"/>
      <c r="X112" s="976"/>
      <c r="Y112" s="976"/>
      <c r="Z112" s="977"/>
      <c r="AA112" s="984" t="s">
        <v>112</v>
      </c>
      <c r="AB112" s="985"/>
      <c r="AC112" s="985"/>
      <c r="AD112" s="985"/>
      <c r="AE112" s="986"/>
      <c r="AF112" s="987" t="s">
        <v>112</v>
      </c>
      <c r="AG112" s="985"/>
      <c r="AH112" s="985"/>
      <c r="AI112" s="985"/>
      <c r="AJ112" s="986"/>
      <c r="AK112" s="987" t="s">
        <v>112</v>
      </c>
      <c r="AL112" s="985"/>
      <c r="AM112" s="985"/>
      <c r="AN112" s="985"/>
      <c r="AO112" s="986"/>
      <c r="AP112" s="988" t="s">
        <v>112</v>
      </c>
      <c r="AQ112" s="989"/>
      <c r="AR112" s="989"/>
      <c r="AS112" s="989"/>
      <c r="AT112" s="990"/>
      <c r="AU112" s="926"/>
      <c r="AV112" s="927"/>
      <c r="AW112" s="927"/>
      <c r="AX112" s="927"/>
      <c r="AY112" s="927"/>
      <c r="AZ112" s="975" t="s">
        <v>422</v>
      </c>
      <c r="BA112" s="976"/>
      <c r="BB112" s="976"/>
      <c r="BC112" s="976"/>
      <c r="BD112" s="976"/>
      <c r="BE112" s="976"/>
      <c r="BF112" s="976"/>
      <c r="BG112" s="976"/>
      <c r="BH112" s="976"/>
      <c r="BI112" s="976"/>
      <c r="BJ112" s="976"/>
      <c r="BK112" s="976"/>
      <c r="BL112" s="976"/>
      <c r="BM112" s="976"/>
      <c r="BN112" s="976"/>
      <c r="BO112" s="976"/>
      <c r="BP112" s="977"/>
      <c r="BQ112" s="945">
        <v>36247897</v>
      </c>
      <c r="BR112" s="946"/>
      <c r="BS112" s="946"/>
      <c r="BT112" s="946"/>
      <c r="BU112" s="946"/>
      <c r="BV112" s="946">
        <v>34808523</v>
      </c>
      <c r="BW112" s="946"/>
      <c r="BX112" s="946"/>
      <c r="BY112" s="946"/>
      <c r="BZ112" s="946"/>
      <c r="CA112" s="946">
        <v>33999750</v>
      </c>
      <c r="CB112" s="946"/>
      <c r="CC112" s="946"/>
      <c r="CD112" s="946"/>
      <c r="CE112" s="946"/>
      <c r="CF112" s="940">
        <v>72.2</v>
      </c>
      <c r="CG112" s="941"/>
      <c r="CH112" s="941"/>
      <c r="CI112" s="941"/>
      <c r="CJ112" s="941"/>
      <c r="CK112" s="971"/>
      <c r="CL112" s="972"/>
      <c r="CM112" s="942" t="s">
        <v>423</v>
      </c>
      <c r="CN112" s="943"/>
      <c r="CO112" s="943"/>
      <c r="CP112" s="943"/>
      <c r="CQ112" s="943"/>
      <c r="CR112" s="943"/>
      <c r="CS112" s="943"/>
      <c r="CT112" s="943"/>
      <c r="CU112" s="943"/>
      <c r="CV112" s="943"/>
      <c r="CW112" s="943"/>
      <c r="CX112" s="943"/>
      <c r="CY112" s="943"/>
      <c r="CZ112" s="943"/>
      <c r="DA112" s="943"/>
      <c r="DB112" s="943"/>
      <c r="DC112" s="943"/>
      <c r="DD112" s="943"/>
      <c r="DE112" s="943"/>
      <c r="DF112" s="944"/>
      <c r="DG112" s="945" t="s">
        <v>112</v>
      </c>
      <c r="DH112" s="946"/>
      <c r="DI112" s="946"/>
      <c r="DJ112" s="946"/>
      <c r="DK112" s="946"/>
      <c r="DL112" s="946" t="s">
        <v>112</v>
      </c>
      <c r="DM112" s="946"/>
      <c r="DN112" s="946"/>
      <c r="DO112" s="946"/>
      <c r="DP112" s="946"/>
      <c r="DQ112" s="946" t="s">
        <v>112</v>
      </c>
      <c r="DR112" s="946"/>
      <c r="DS112" s="946"/>
      <c r="DT112" s="946"/>
      <c r="DU112" s="946"/>
      <c r="DV112" s="947" t="s">
        <v>112</v>
      </c>
      <c r="DW112" s="947"/>
      <c r="DX112" s="947"/>
      <c r="DY112" s="947"/>
      <c r="DZ112" s="948"/>
    </row>
    <row r="113" spans="1:130" s="162" customFormat="1" ht="26.25" customHeight="1">
      <c r="A113" s="980"/>
      <c r="B113" s="981"/>
      <c r="C113" s="976" t="s">
        <v>424</v>
      </c>
      <c r="D113" s="976"/>
      <c r="E113" s="976"/>
      <c r="F113" s="976"/>
      <c r="G113" s="976"/>
      <c r="H113" s="976"/>
      <c r="I113" s="976"/>
      <c r="J113" s="976"/>
      <c r="K113" s="976"/>
      <c r="L113" s="976"/>
      <c r="M113" s="976"/>
      <c r="N113" s="976"/>
      <c r="O113" s="976"/>
      <c r="P113" s="976"/>
      <c r="Q113" s="976"/>
      <c r="R113" s="976"/>
      <c r="S113" s="976"/>
      <c r="T113" s="976"/>
      <c r="U113" s="976"/>
      <c r="V113" s="976"/>
      <c r="W113" s="976"/>
      <c r="X113" s="976"/>
      <c r="Y113" s="976"/>
      <c r="Z113" s="977"/>
      <c r="AA113" s="959">
        <v>2213261</v>
      </c>
      <c r="AB113" s="960"/>
      <c r="AC113" s="960"/>
      <c r="AD113" s="960"/>
      <c r="AE113" s="961"/>
      <c r="AF113" s="962">
        <v>2170825</v>
      </c>
      <c r="AG113" s="960"/>
      <c r="AH113" s="960"/>
      <c r="AI113" s="960"/>
      <c r="AJ113" s="961"/>
      <c r="AK113" s="962">
        <v>2137379</v>
      </c>
      <c r="AL113" s="960"/>
      <c r="AM113" s="960"/>
      <c r="AN113" s="960"/>
      <c r="AO113" s="961"/>
      <c r="AP113" s="963">
        <v>4.5</v>
      </c>
      <c r="AQ113" s="964"/>
      <c r="AR113" s="964"/>
      <c r="AS113" s="964"/>
      <c r="AT113" s="965"/>
      <c r="AU113" s="926"/>
      <c r="AV113" s="927"/>
      <c r="AW113" s="927"/>
      <c r="AX113" s="927"/>
      <c r="AY113" s="927"/>
      <c r="AZ113" s="975" t="s">
        <v>425</v>
      </c>
      <c r="BA113" s="976"/>
      <c r="BB113" s="976"/>
      <c r="BC113" s="976"/>
      <c r="BD113" s="976"/>
      <c r="BE113" s="976"/>
      <c r="BF113" s="976"/>
      <c r="BG113" s="976"/>
      <c r="BH113" s="976"/>
      <c r="BI113" s="976"/>
      <c r="BJ113" s="976"/>
      <c r="BK113" s="976"/>
      <c r="BL113" s="976"/>
      <c r="BM113" s="976"/>
      <c r="BN113" s="976"/>
      <c r="BO113" s="976"/>
      <c r="BP113" s="977"/>
      <c r="BQ113" s="945" t="s">
        <v>112</v>
      </c>
      <c r="BR113" s="946"/>
      <c r="BS113" s="946"/>
      <c r="BT113" s="946"/>
      <c r="BU113" s="946"/>
      <c r="BV113" s="946" t="s">
        <v>112</v>
      </c>
      <c r="BW113" s="946"/>
      <c r="BX113" s="946"/>
      <c r="BY113" s="946"/>
      <c r="BZ113" s="946"/>
      <c r="CA113" s="946" t="s">
        <v>112</v>
      </c>
      <c r="CB113" s="946"/>
      <c r="CC113" s="946"/>
      <c r="CD113" s="946"/>
      <c r="CE113" s="946"/>
      <c r="CF113" s="940" t="s">
        <v>112</v>
      </c>
      <c r="CG113" s="941"/>
      <c r="CH113" s="941"/>
      <c r="CI113" s="941"/>
      <c r="CJ113" s="941"/>
      <c r="CK113" s="971"/>
      <c r="CL113" s="972"/>
      <c r="CM113" s="942" t="s">
        <v>426</v>
      </c>
      <c r="CN113" s="943"/>
      <c r="CO113" s="943"/>
      <c r="CP113" s="943"/>
      <c r="CQ113" s="943"/>
      <c r="CR113" s="943"/>
      <c r="CS113" s="943"/>
      <c r="CT113" s="943"/>
      <c r="CU113" s="943"/>
      <c r="CV113" s="943"/>
      <c r="CW113" s="943"/>
      <c r="CX113" s="943"/>
      <c r="CY113" s="943"/>
      <c r="CZ113" s="943"/>
      <c r="DA113" s="943"/>
      <c r="DB113" s="943"/>
      <c r="DC113" s="943"/>
      <c r="DD113" s="943"/>
      <c r="DE113" s="943"/>
      <c r="DF113" s="944"/>
      <c r="DG113" s="984" t="s">
        <v>112</v>
      </c>
      <c r="DH113" s="985"/>
      <c r="DI113" s="985"/>
      <c r="DJ113" s="985"/>
      <c r="DK113" s="986"/>
      <c r="DL113" s="987" t="s">
        <v>112</v>
      </c>
      <c r="DM113" s="985"/>
      <c r="DN113" s="985"/>
      <c r="DO113" s="985"/>
      <c r="DP113" s="986"/>
      <c r="DQ113" s="987" t="s">
        <v>112</v>
      </c>
      <c r="DR113" s="985"/>
      <c r="DS113" s="985"/>
      <c r="DT113" s="985"/>
      <c r="DU113" s="986"/>
      <c r="DV113" s="988" t="s">
        <v>112</v>
      </c>
      <c r="DW113" s="989"/>
      <c r="DX113" s="989"/>
      <c r="DY113" s="989"/>
      <c r="DZ113" s="990"/>
    </row>
    <row r="114" spans="1:130" s="162" customFormat="1" ht="26.25" customHeight="1">
      <c r="A114" s="980"/>
      <c r="B114" s="981"/>
      <c r="C114" s="976" t="s">
        <v>427</v>
      </c>
      <c r="D114" s="976"/>
      <c r="E114" s="976"/>
      <c r="F114" s="976"/>
      <c r="G114" s="976"/>
      <c r="H114" s="976"/>
      <c r="I114" s="976"/>
      <c r="J114" s="976"/>
      <c r="K114" s="976"/>
      <c r="L114" s="976"/>
      <c r="M114" s="976"/>
      <c r="N114" s="976"/>
      <c r="O114" s="976"/>
      <c r="P114" s="976"/>
      <c r="Q114" s="976"/>
      <c r="R114" s="976"/>
      <c r="S114" s="976"/>
      <c r="T114" s="976"/>
      <c r="U114" s="976"/>
      <c r="V114" s="976"/>
      <c r="W114" s="976"/>
      <c r="X114" s="976"/>
      <c r="Y114" s="976"/>
      <c r="Z114" s="977"/>
      <c r="AA114" s="984" t="s">
        <v>112</v>
      </c>
      <c r="AB114" s="985"/>
      <c r="AC114" s="985"/>
      <c r="AD114" s="985"/>
      <c r="AE114" s="986"/>
      <c r="AF114" s="987" t="s">
        <v>112</v>
      </c>
      <c r="AG114" s="985"/>
      <c r="AH114" s="985"/>
      <c r="AI114" s="985"/>
      <c r="AJ114" s="986"/>
      <c r="AK114" s="987" t="s">
        <v>112</v>
      </c>
      <c r="AL114" s="985"/>
      <c r="AM114" s="985"/>
      <c r="AN114" s="985"/>
      <c r="AO114" s="986"/>
      <c r="AP114" s="988" t="s">
        <v>112</v>
      </c>
      <c r="AQ114" s="989"/>
      <c r="AR114" s="989"/>
      <c r="AS114" s="989"/>
      <c r="AT114" s="990"/>
      <c r="AU114" s="926"/>
      <c r="AV114" s="927"/>
      <c r="AW114" s="927"/>
      <c r="AX114" s="927"/>
      <c r="AY114" s="927"/>
      <c r="AZ114" s="975" t="s">
        <v>428</v>
      </c>
      <c r="BA114" s="976"/>
      <c r="BB114" s="976"/>
      <c r="BC114" s="976"/>
      <c r="BD114" s="976"/>
      <c r="BE114" s="976"/>
      <c r="BF114" s="976"/>
      <c r="BG114" s="976"/>
      <c r="BH114" s="976"/>
      <c r="BI114" s="976"/>
      <c r="BJ114" s="976"/>
      <c r="BK114" s="976"/>
      <c r="BL114" s="976"/>
      <c r="BM114" s="976"/>
      <c r="BN114" s="976"/>
      <c r="BO114" s="976"/>
      <c r="BP114" s="977"/>
      <c r="BQ114" s="945">
        <v>21698240</v>
      </c>
      <c r="BR114" s="946"/>
      <c r="BS114" s="946"/>
      <c r="BT114" s="946"/>
      <c r="BU114" s="946"/>
      <c r="BV114" s="946">
        <v>20093982</v>
      </c>
      <c r="BW114" s="946"/>
      <c r="BX114" s="946"/>
      <c r="BY114" s="946"/>
      <c r="BZ114" s="946"/>
      <c r="CA114" s="946">
        <v>19360712</v>
      </c>
      <c r="CB114" s="946"/>
      <c r="CC114" s="946"/>
      <c r="CD114" s="946"/>
      <c r="CE114" s="946"/>
      <c r="CF114" s="940">
        <v>41.1</v>
      </c>
      <c r="CG114" s="941"/>
      <c r="CH114" s="941"/>
      <c r="CI114" s="941"/>
      <c r="CJ114" s="941"/>
      <c r="CK114" s="971"/>
      <c r="CL114" s="972"/>
      <c r="CM114" s="942" t="s">
        <v>429</v>
      </c>
      <c r="CN114" s="943"/>
      <c r="CO114" s="943"/>
      <c r="CP114" s="943"/>
      <c r="CQ114" s="943"/>
      <c r="CR114" s="943"/>
      <c r="CS114" s="943"/>
      <c r="CT114" s="943"/>
      <c r="CU114" s="943"/>
      <c r="CV114" s="943"/>
      <c r="CW114" s="943"/>
      <c r="CX114" s="943"/>
      <c r="CY114" s="943"/>
      <c r="CZ114" s="943"/>
      <c r="DA114" s="943"/>
      <c r="DB114" s="943"/>
      <c r="DC114" s="943"/>
      <c r="DD114" s="943"/>
      <c r="DE114" s="943"/>
      <c r="DF114" s="944"/>
      <c r="DG114" s="984" t="s">
        <v>112</v>
      </c>
      <c r="DH114" s="985"/>
      <c r="DI114" s="985"/>
      <c r="DJ114" s="985"/>
      <c r="DK114" s="986"/>
      <c r="DL114" s="987" t="s">
        <v>112</v>
      </c>
      <c r="DM114" s="985"/>
      <c r="DN114" s="985"/>
      <c r="DO114" s="985"/>
      <c r="DP114" s="986"/>
      <c r="DQ114" s="987" t="s">
        <v>112</v>
      </c>
      <c r="DR114" s="985"/>
      <c r="DS114" s="985"/>
      <c r="DT114" s="985"/>
      <c r="DU114" s="986"/>
      <c r="DV114" s="988" t="s">
        <v>112</v>
      </c>
      <c r="DW114" s="989"/>
      <c r="DX114" s="989"/>
      <c r="DY114" s="989"/>
      <c r="DZ114" s="990"/>
    </row>
    <row r="115" spans="1:130" s="162" customFormat="1" ht="26.25" customHeight="1">
      <c r="A115" s="980"/>
      <c r="B115" s="981"/>
      <c r="C115" s="976" t="s">
        <v>430</v>
      </c>
      <c r="D115" s="976"/>
      <c r="E115" s="976"/>
      <c r="F115" s="976"/>
      <c r="G115" s="976"/>
      <c r="H115" s="976"/>
      <c r="I115" s="976"/>
      <c r="J115" s="976"/>
      <c r="K115" s="976"/>
      <c r="L115" s="976"/>
      <c r="M115" s="976"/>
      <c r="N115" s="976"/>
      <c r="O115" s="976"/>
      <c r="P115" s="976"/>
      <c r="Q115" s="976"/>
      <c r="R115" s="976"/>
      <c r="S115" s="976"/>
      <c r="T115" s="976"/>
      <c r="U115" s="976"/>
      <c r="V115" s="976"/>
      <c r="W115" s="976"/>
      <c r="X115" s="976"/>
      <c r="Y115" s="976"/>
      <c r="Z115" s="977"/>
      <c r="AA115" s="959">
        <v>1129666</v>
      </c>
      <c r="AB115" s="960"/>
      <c r="AC115" s="960"/>
      <c r="AD115" s="960"/>
      <c r="AE115" s="961"/>
      <c r="AF115" s="962">
        <v>1129824</v>
      </c>
      <c r="AG115" s="960"/>
      <c r="AH115" s="960"/>
      <c r="AI115" s="960"/>
      <c r="AJ115" s="961"/>
      <c r="AK115" s="962">
        <v>1092446</v>
      </c>
      <c r="AL115" s="960"/>
      <c r="AM115" s="960"/>
      <c r="AN115" s="960"/>
      <c r="AO115" s="961"/>
      <c r="AP115" s="963">
        <v>2.2999999999999998</v>
      </c>
      <c r="AQ115" s="964"/>
      <c r="AR115" s="964"/>
      <c r="AS115" s="964"/>
      <c r="AT115" s="965"/>
      <c r="AU115" s="926"/>
      <c r="AV115" s="927"/>
      <c r="AW115" s="927"/>
      <c r="AX115" s="927"/>
      <c r="AY115" s="927"/>
      <c r="AZ115" s="975" t="s">
        <v>431</v>
      </c>
      <c r="BA115" s="976"/>
      <c r="BB115" s="976"/>
      <c r="BC115" s="976"/>
      <c r="BD115" s="976"/>
      <c r="BE115" s="976"/>
      <c r="BF115" s="976"/>
      <c r="BG115" s="976"/>
      <c r="BH115" s="976"/>
      <c r="BI115" s="976"/>
      <c r="BJ115" s="976"/>
      <c r="BK115" s="976"/>
      <c r="BL115" s="976"/>
      <c r="BM115" s="976"/>
      <c r="BN115" s="976"/>
      <c r="BO115" s="976"/>
      <c r="BP115" s="977"/>
      <c r="BQ115" s="945">
        <v>717297</v>
      </c>
      <c r="BR115" s="946"/>
      <c r="BS115" s="946"/>
      <c r="BT115" s="946"/>
      <c r="BU115" s="946"/>
      <c r="BV115" s="946">
        <v>703056</v>
      </c>
      <c r="BW115" s="946"/>
      <c r="BX115" s="946"/>
      <c r="BY115" s="946"/>
      <c r="BZ115" s="946"/>
      <c r="CA115" s="946">
        <v>752743</v>
      </c>
      <c r="CB115" s="946"/>
      <c r="CC115" s="946"/>
      <c r="CD115" s="946"/>
      <c r="CE115" s="946"/>
      <c r="CF115" s="940">
        <v>1.6</v>
      </c>
      <c r="CG115" s="941"/>
      <c r="CH115" s="941"/>
      <c r="CI115" s="941"/>
      <c r="CJ115" s="941"/>
      <c r="CK115" s="971"/>
      <c r="CL115" s="972"/>
      <c r="CM115" s="975" t="s">
        <v>432</v>
      </c>
      <c r="CN115" s="996"/>
      <c r="CO115" s="996"/>
      <c r="CP115" s="996"/>
      <c r="CQ115" s="996"/>
      <c r="CR115" s="996"/>
      <c r="CS115" s="996"/>
      <c r="CT115" s="996"/>
      <c r="CU115" s="996"/>
      <c r="CV115" s="996"/>
      <c r="CW115" s="996"/>
      <c r="CX115" s="996"/>
      <c r="CY115" s="996"/>
      <c r="CZ115" s="996"/>
      <c r="DA115" s="996"/>
      <c r="DB115" s="996"/>
      <c r="DC115" s="996"/>
      <c r="DD115" s="996"/>
      <c r="DE115" s="996"/>
      <c r="DF115" s="977"/>
      <c r="DG115" s="984">
        <v>3930252</v>
      </c>
      <c r="DH115" s="985"/>
      <c r="DI115" s="985"/>
      <c r="DJ115" s="985"/>
      <c r="DK115" s="986"/>
      <c r="DL115" s="987">
        <v>2934595</v>
      </c>
      <c r="DM115" s="985"/>
      <c r="DN115" s="985"/>
      <c r="DO115" s="985"/>
      <c r="DP115" s="986"/>
      <c r="DQ115" s="987">
        <v>1937351</v>
      </c>
      <c r="DR115" s="985"/>
      <c r="DS115" s="985"/>
      <c r="DT115" s="985"/>
      <c r="DU115" s="986"/>
      <c r="DV115" s="988">
        <v>4.0999999999999996</v>
      </c>
      <c r="DW115" s="989"/>
      <c r="DX115" s="989"/>
      <c r="DY115" s="989"/>
      <c r="DZ115" s="990"/>
    </row>
    <row r="116" spans="1:130" s="162" customFormat="1" ht="26.25" customHeight="1">
      <c r="A116" s="982"/>
      <c r="B116" s="983"/>
      <c r="C116" s="991" t="s">
        <v>433</v>
      </c>
      <c r="D116" s="991"/>
      <c r="E116" s="991"/>
      <c r="F116" s="991"/>
      <c r="G116" s="991"/>
      <c r="H116" s="991"/>
      <c r="I116" s="991"/>
      <c r="J116" s="991"/>
      <c r="K116" s="991"/>
      <c r="L116" s="991"/>
      <c r="M116" s="991"/>
      <c r="N116" s="991"/>
      <c r="O116" s="991"/>
      <c r="P116" s="991"/>
      <c r="Q116" s="991"/>
      <c r="R116" s="991"/>
      <c r="S116" s="991"/>
      <c r="T116" s="991"/>
      <c r="U116" s="991"/>
      <c r="V116" s="991"/>
      <c r="W116" s="991"/>
      <c r="X116" s="991"/>
      <c r="Y116" s="991"/>
      <c r="Z116" s="992"/>
      <c r="AA116" s="984">
        <v>3072</v>
      </c>
      <c r="AB116" s="985"/>
      <c r="AC116" s="985"/>
      <c r="AD116" s="985"/>
      <c r="AE116" s="986"/>
      <c r="AF116" s="987">
        <v>3453</v>
      </c>
      <c r="AG116" s="985"/>
      <c r="AH116" s="985"/>
      <c r="AI116" s="985"/>
      <c r="AJ116" s="986"/>
      <c r="AK116" s="987">
        <v>489</v>
      </c>
      <c r="AL116" s="985"/>
      <c r="AM116" s="985"/>
      <c r="AN116" s="985"/>
      <c r="AO116" s="986"/>
      <c r="AP116" s="988">
        <v>0</v>
      </c>
      <c r="AQ116" s="989"/>
      <c r="AR116" s="989"/>
      <c r="AS116" s="989"/>
      <c r="AT116" s="990"/>
      <c r="AU116" s="926"/>
      <c r="AV116" s="927"/>
      <c r="AW116" s="927"/>
      <c r="AX116" s="927"/>
      <c r="AY116" s="927"/>
      <c r="AZ116" s="993" t="s">
        <v>434</v>
      </c>
      <c r="BA116" s="994"/>
      <c r="BB116" s="994"/>
      <c r="BC116" s="994"/>
      <c r="BD116" s="994"/>
      <c r="BE116" s="994"/>
      <c r="BF116" s="994"/>
      <c r="BG116" s="994"/>
      <c r="BH116" s="994"/>
      <c r="BI116" s="994"/>
      <c r="BJ116" s="994"/>
      <c r="BK116" s="994"/>
      <c r="BL116" s="994"/>
      <c r="BM116" s="994"/>
      <c r="BN116" s="994"/>
      <c r="BO116" s="994"/>
      <c r="BP116" s="995"/>
      <c r="BQ116" s="945" t="s">
        <v>112</v>
      </c>
      <c r="BR116" s="946"/>
      <c r="BS116" s="946"/>
      <c r="BT116" s="946"/>
      <c r="BU116" s="946"/>
      <c r="BV116" s="946" t="s">
        <v>112</v>
      </c>
      <c r="BW116" s="946"/>
      <c r="BX116" s="946"/>
      <c r="BY116" s="946"/>
      <c r="BZ116" s="946"/>
      <c r="CA116" s="946" t="s">
        <v>112</v>
      </c>
      <c r="CB116" s="946"/>
      <c r="CC116" s="946"/>
      <c r="CD116" s="946"/>
      <c r="CE116" s="946"/>
      <c r="CF116" s="940" t="s">
        <v>112</v>
      </c>
      <c r="CG116" s="941"/>
      <c r="CH116" s="941"/>
      <c r="CI116" s="941"/>
      <c r="CJ116" s="941"/>
      <c r="CK116" s="971"/>
      <c r="CL116" s="972"/>
      <c r="CM116" s="942" t="s">
        <v>435</v>
      </c>
      <c r="CN116" s="943"/>
      <c r="CO116" s="943"/>
      <c r="CP116" s="943"/>
      <c r="CQ116" s="943"/>
      <c r="CR116" s="943"/>
      <c r="CS116" s="943"/>
      <c r="CT116" s="943"/>
      <c r="CU116" s="943"/>
      <c r="CV116" s="943"/>
      <c r="CW116" s="943"/>
      <c r="CX116" s="943"/>
      <c r="CY116" s="943"/>
      <c r="CZ116" s="943"/>
      <c r="DA116" s="943"/>
      <c r="DB116" s="943"/>
      <c r="DC116" s="943"/>
      <c r="DD116" s="943"/>
      <c r="DE116" s="943"/>
      <c r="DF116" s="944"/>
      <c r="DG116" s="984" t="s">
        <v>112</v>
      </c>
      <c r="DH116" s="985"/>
      <c r="DI116" s="985"/>
      <c r="DJ116" s="985"/>
      <c r="DK116" s="986"/>
      <c r="DL116" s="987" t="s">
        <v>112</v>
      </c>
      <c r="DM116" s="985"/>
      <c r="DN116" s="985"/>
      <c r="DO116" s="985"/>
      <c r="DP116" s="986"/>
      <c r="DQ116" s="987" t="s">
        <v>112</v>
      </c>
      <c r="DR116" s="985"/>
      <c r="DS116" s="985"/>
      <c r="DT116" s="985"/>
      <c r="DU116" s="986"/>
      <c r="DV116" s="988" t="s">
        <v>112</v>
      </c>
      <c r="DW116" s="989"/>
      <c r="DX116" s="989"/>
      <c r="DY116" s="989"/>
      <c r="DZ116" s="990"/>
    </row>
    <row r="117" spans="1:130" s="162" customFormat="1" ht="26.25" customHeight="1">
      <c r="A117" s="930" t="s">
        <v>170</v>
      </c>
      <c r="B117" s="911"/>
      <c r="C117" s="911"/>
      <c r="D117" s="911"/>
      <c r="E117" s="911"/>
      <c r="F117" s="911"/>
      <c r="G117" s="911"/>
      <c r="H117" s="911"/>
      <c r="I117" s="911"/>
      <c r="J117" s="911"/>
      <c r="K117" s="911"/>
      <c r="L117" s="911"/>
      <c r="M117" s="911"/>
      <c r="N117" s="911"/>
      <c r="O117" s="911"/>
      <c r="P117" s="911"/>
      <c r="Q117" s="911"/>
      <c r="R117" s="911"/>
      <c r="S117" s="911"/>
      <c r="T117" s="911"/>
      <c r="U117" s="911"/>
      <c r="V117" s="911"/>
      <c r="W117" s="911"/>
      <c r="X117" s="911"/>
      <c r="Y117" s="1001" t="s">
        <v>436</v>
      </c>
      <c r="Z117" s="912"/>
      <c r="AA117" s="1002">
        <v>18523449</v>
      </c>
      <c r="AB117" s="1003"/>
      <c r="AC117" s="1003"/>
      <c r="AD117" s="1003"/>
      <c r="AE117" s="1004"/>
      <c r="AF117" s="1005">
        <v>17978207</v>
      </c>
      <c r="AG117" s="1003"/>
      <c r="AH117" s="1003"/>
      <c r="AI117" s="1003"/>
      <c r="AJ117" s="1004"/>
      <c r="AK117" s="1005">
        <v>17667715</v>
      </c>
      <c r="AL117" s="1003"/>
      <c r="AM117" s="1003"/>
      <c r="AN117" s="1003"/>
      <c r="AO117" s="1004"/>
      <c r="AP117" s="1006"/>
      <c r="AQ117" s="1007"/>
      <c r="AR117" s="1007"/>
      <c r="AS117" s="1007"/>
      <c r="AT117" s="1008"/>
      <c r="AU117" s="926"/>
      <c r="AV117" s="927"/>
      <c r="AW117" s="927"/>
      <c r="AX117" s="927"/>
      <c r="AY117" s="927"/>
      <c r="AZ117" s="993" t="s">
        <v>437</v>
      </c>
      <c r="BA117" s="994"/>
      <c r="BB117" s="994"/>
      <c r="BC117" s="994"/>
      <c r="BD117" s="994"/>
      <c r="BE117" s="994"/>
      <c r="BF117" s="994"/>
      <c r="BG117" s="994"/>
      <c r="BH117" s="994"/>
      <c r="BI117" s="994"/>
      <c r="BJ117" s="994"/>
      <c r="BK117" s="994"/>
      <c r="BL117" s="994"/>
      <c r="BM117" s="994"/>
      <c r="BN117" s="994"/>
      <c r="BO117" s="994"/>
      <c r="BP117" s="995"/>
      <c r="BQ117" s="945" t="s">
        <v>112</v>
      </c>
      <c r="BR117" s="946"/>
      <c r="BS117" s="946"/>
      <c r="BT117" s="946"/>
      <c r="BU117" s="946"/>
      <c r="BV117" s="946" t="s">
        <v>112</v>
      </c>
      <c r="BW117" s="946"/>
      <c r="BX117" s="946"/>
      <c r="BY117" s="946"/>
      <c r="BZ117" s="946"/>
      <c r="CA117" s="946" t="s">
        <v>112</v>
      </c>
      <c r="CB117" s="946"/>
      <c r="CC117" s="946"/>
      <c r="CD117" s="946"/>
      <c r="CE117" s="946"/>
      <c r="CF117" s="940" t="s">
        <v>112</v>
      </c>
      <c r="CG117" s="941"/>
      <c r="CH117" s="941"/>
      <c r="CI117" s="941"/>
      <c r="CJ117" s="941"/>
      <c r="CK117" s="971"/>
      <c r="CL117" s="972"/>
      <c r="CM117" s="942" t="s">
        <v>438</v>
      </c>
      <c r="CN117" s="943"/>
      <c r="CO117" s="943"/>
      <c r="CP117" s="943"/>
      <c r="CQ117" s="943"/>
      <c r="CR117" s="943"/>
      <c r="CS117" s="943"/>
      <c r="CT117" s="943"/>
      <c r="CU117" s="943"/>
      <c r="CV117" s="943"/>
      <c r="CW117" s="943"/>
      <c r="CX117" s="943"/>
      <c r="CY117" s="943"/>
      <c r="CZ117" s="943"/>
      <c r="DA117" s="943"/>
      <c r="DB117" s="943"/>
      <c r="DC117" s="943"/>
      <c r="DD117" s="943"/>
      <c r="DE117" s="943"/>
      <c r="DF117" s="944"/>
      <c r="DG117" s="984" t="s">
        <v>112</v>
      </c>
      <c r="DH117" s="985"/>
      <c r="DI117" s="985"/>
      <c r="DJ117" s="985"/>
      <c r="DK117" s="986"/>
      <c r="DL117" s="987" t="s">
        <v>112</v>
      </c>
      <c r="DM117" s="985"/>
      <c r="DN117" s="985"/>
      <c r="DO117" s="985"/>
      <c r="DP117" s="986"/>
      <c r="DQ117" s="987" t="s">
        <v>112</v>
      </c>
      <c r="DR117" s="985"/>
      <c r="DS117" s="985"/>
      <c r="DT117" s="985"/>
      <c r="DU117" s="986"/>
      <c r="DV117" s="988" t="s">
        <v>112</v>
      </c>
      <c r="DW117" s="989"/>
      <c r="DX117" s="989"/>
      <c r="DY117" s="989"/>
      <c r="DZ117" s="990"/>
    </row>
    <row r="118" spans="1:130" s="162" customFormat="1" ht="26.25" customHeight="1">
      <c r="A118" s="930" t="s">
        <v>412</v>
      </c>
      <c r="B118" s="911"/>
      <c r="C118" s="911"/>
      <c r="D118" s="911"/>
      <c r="E118" s="911"/>
      <c r="F118" s="911"/>
      <c r="G118" s="911"/>
      <c r="H118" s="911"/>
      <c r="I118" s="911"/>
      <c r="J118" s="911"/>
      <c r="K118" s="911"/>
      <c r="L118" s="911"/>
      <c r="M118" s="911"/>
      <c r="N118" s="911"/>
      <c r="O118" s="911"/>
      <c r="P118" s="911"/>
      <c r="Q118" s="911"/>
      <c r="R118" s="911"/>
      <c r="S118" s="911"/>
      <c r="T118" s="911"/>
      <c r="U118" s="911"/>
      <c r="V118" s="911"/>
      <c r="W118" s="911"/>
      <c r="X118" s="911"/>
      <c r="Y118" s="911"/>
      <c r="Z118" s="912"/>
      <c r="AA118" s="910" t="s">
        <v>410</v>
      </c>
      <c r="AB118" s="911"/>
      <c r="AC118" s="911"/>
      <c r="AD118" s="911"/>
      <c r="AE118" s="912"/>
      <c r="AF118" s="910" t="s">
        <v>283</v>
      </c>
      <c r="AG118" s="911"/>
      <c r="AH118" s="911"/>
      <c r="AI118" s="911"/>
      <c r="AJ118" s="912"/>
      <c r="AK118" s="910" t="s">
        <v>282</v>
      </c>
      <c r="AL118" s="911"/>
      <c r="AM118" s="911"/>
      <c r="AN118" s="911"/>
      <c r="AO118" s="912"/>
      <c r="AP118" s="997" t="s">
        <v>411</v>
      </c>
      <c r="AQ118" s="998"/>
      <c r="AR118" s="998"/>
      <c r="AS118" s="998"/>
      <c r="AT118" s="999"/>
      <c r="AU118" s="926"/>
      <c r="AV118" s="927"/>
      <c r="AW118" s="927"/>
      <c r="AX118" s="927"/>
      <c r="AY118" s="927"/>
      <c r="AZ118" s="1000" t="s">
        <v>439</v>
      </c>
      <c r="BA118" s="991"/>
      <c r="BB118" s="991"/>
      <c r="BC118" s="991"/>
      <c r="BD118" s="991"/>
      <c r="BE118" s="991"/>
      <c r="BF118" s="991"/>
      <c r="BG118" s="991"/>
      <c r="BH118" s="991"/>
      <c r="BI118" s="991"/>
      <c r="BJ118" s="991"/>
      <c r="BK118" s="991"/>
      <c r="BL118" s="991"/>
      <c r="BM118" s="991"/>
      <c r="BN118" s="991"/>
      <c r="BO118" s="991"/>
      <c r="BP118" s="992"/>
      <c r="BQ118" s="1023" t="s">
        <v>112</v>
      </c>
      <c r="BR118" s="1024"/>
      <c r="BS118" s="1024"/>
      <c r="BT118" s="1024"/>
      <c r="BU118" s="1024"/>
      <c r="BV118" s="1024" t="s">
        <v>112</v>
      </c>
      <c r="BW118" s="1024"/>
      <c r="BX118" s="1024"/>
      <c r="BY118" s="1024"/>
      <c r="BZ118" s="1024"/>
      <c r="CA118" s="1024" t="s">
        <v>112</v>
      </c>
      <c r="CB118" s="1024"/>
      <c r="CC118" s="1024"/>
      <c r="CD118" s="1024"/>
      <c r="CE118" s="1024"/>
      <c r="CF118" s="940" t="s">
        <v>112</v>
      </c>
      <c r="CG118" s="941"/>
      <c r="CH118" s="941"/>
      <c r="CI118" s="941"/>
      <c r="CJ118" s="941"/>
      <c r="CK118" s="971"/>
      <c r="CL118" s="972"/>
      <c r="CM118" s="942" t="s">
        <v>440</v>
      </c>
      <c r="CN118" s="943"/>
      <c r="CO118" s="943"/>
      <c r="CP118" s="943"/>
      <c r="CQ118" s="943"/>
      <c r="CR118" s="943"/>
      <c r="CS118" s="943"/>
      <c r="CT118" s="943"/>
      <c r="CU118" s="943"/>
      <c r="CV118" s="943"/>
      <c r="CW118" s="943"/>
      <c r="CX118" s="943"/>
      <c r="CY118" s="943"/>
      <c r="CZ118" s="943"/>
      <c r="DA118" s="943"/>
      <c r="DB118" s="943"/>
      <c r="DC118" s="943"/>
      <c r="DD118" s="943"/>
      <c r="DE118" s="943"/>
      <c r="DF118" s="944"/>
      <c r="DG118" s="984" t="s">
        <v>112</v>
      </c>
      <c r="DH118" s="985"/>
      <c r="DI118" s="985"/>
      <c r="DJ118" s="985"/>
      <c r="DK118" s="986"/>
      <c r="DL118" s="987" t="s">
        <v>112</v>
      </c>
      <c r="DM118" s="985"/>
      <c r="DN118" s="985"/>
      <c r="DO118" s="985"/>
      <c r="DP118" s="986"/>
      <c r="DQ118" s="987" t="s">
        <v>112</v>
      </c>
      <c r="DR118" s="985"/>
      <c r="DS118" s="985"/>
      <c r="DT118" s="985"/>
      <c r="DU118" s="986"/>
      <c r="DV118" s="988" t="s">
        <v>112</v>
      </c>
      <c r="DW118" s="989"/>
      <c r="DX118" s="989"/>
      <c r="DY118" s="989"/>
      <c r="DZ118" s="990"/>
    </row>
    <row r="119" spans="1:130" s="162" customFormat="1" ht="26.25" customHeight="1">
      <c r="A119" s="1084" t="s">
        <v>415</v>
      </c>
      <c r="B119" s="970"/>
      <c r="C119" s="949" t="s">
        <v>416</v>
      </c>
      <c r="D119" s="950"/>
      <c r="E119" s="950"/>
      <c r="F119" s="950"/>
      <c r="G119" s="950"/>
      <c r="H119" s="950"/>
      <c r="I119" s="950"/>
      <c r="J119" s="950"/>
      <c r="K119" s="950"/>
      <c r="L119" s="950"/>
      <c r="M119" s="950"/>
      <c r="N119" s="950"/>
      <c r="O119" s="950"/>
      <c r="P119" s="950"/>
      <c r="Q119" s="950"/>
      <c r="R119" s="950"/>
      <c r="S119" s="950"/>
      <c r="T119" s="950"/>
      <c r="U119" s="950"/>
      <c r="V119" s="950"/>
      <c r="W119" s="950"/>
      <c r="X119" s="950"/>
      <c r="Y119" s="950"/>
      <c r="Z119" s="951"/>
      <c r="AA119" s="917">
        <v>129666</v>
      </c>
      <c r="AB119" s="918"/>
      <c r="AC119" s="918"/>
      <c r="AD119" s="918"/>
      <c r="AE119" s="919"/>
      <c r="AF119" s="920">
        <v>129824</v>
      </c>
      <c r="AG119" s="918"/>
      <c r="AH119" s="918"/>
      <c r="AI119" s="918"/>
      <c r="AJ119" s="919"/>
      <c r="AK119" s="920">
        <v>92446</v>
      </c>
      <c r="AL119" s="918"/>
      <c r="AM119" s="918"/>
      <c r="AN119" s="918"/>
      <c r="AO119" s="919"/>
      <c r="AP119" s="921">
        <v>0.2</v>
      </c>
      <c r="AQ119" s="922"/>
      <c r="AR119" s="922"/>
      <c r="AS119" s="922"/>
      <c r="AT119" s="923"/>
      <c r="AU119" s="928"/>
      <c r="AV119" s="929"/>
      <c r="AW119" s="929"/>
      <c r="AX119" s="929"/>
      <c r="AY119" s="929"/>
      <c r="AZ119" s="190" t="s">
        <v>170</v>
      </c>
      <c r="BA119" s="190"/>
      <c r="BB119" s="190"/>
      <c r="BC119" s="190"/>
      <c r="BD119" s="190"/>
      <c r="BE119" s="190"/>
      <c r="BF119" s="190"/>
      <c r="BG119" s="190"/>
      <c r="BH119" s="190"/>
      <c r="BI119" s="190"/>
      <c r="BJ119" s="190"/>
      <c r="BK119" s="190"/>
      <c r="BL119" s="190"/>
      <c r="BM119" s="190"/>
      <c r="BN119" s="190"/>
      <c r="BO119" s="1001" t="s">
        <v>441</v>
      </c>
      <c r="BP119" s="1032"/>
      <c r="BQ119" s="1023">
        <v>194027115</v>
      </c>
      <c r="BR119" s="1024"/>
      <c r="BS119" s="1024"/>
      <c r="BT119" s="1024"/>
      <c r="BU119" s="1024"/>
      <c r="BV119" s="1024">
        <v>193368596</v>
      </c>
      <c r="BW119" s="1024"/>
      <c r="BX119" s="1024"/>
      <c r="BY119" s="1024"/>
      <c r="BZ119" s="1024"/>
      <c r="CA119" s="1024">
        <v>184354982</v>
      </c>
      <c r="CB119" s="1024"/>
      <c r="CC119" s="1024"/>
      <c r="CD119" s="1024"/>
      <c r="CE119" s="1024"/>
      <c r="CF119" s="1025"/>
      <c r="CG119" s="1026"/>
      <c r="CH119" s="1026"/>
      <c r="CI119" s="1026"/>
      <c r="CJ119" s="1027"/>
      <c r="CK119" s="973"/>
      <c r="CL119" s="974"/>
      <c r="CM119" s="1028" t="s">
        <v>442</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31" t="s">
        <v>112</v>
      </c>
      <c r="DH119" s="1010"/>
      <c r="DI119" s="1010"/>
      <c r="DJ119" s="1010"/>
      <c r="DK119" s="1011"/>
      <c r="DL119" s="1009" t="s">
        <v>112</v>
      </c>
      <c r="DM119" s="1010"/>
      <c r="DN119" s="1010"/>
      <c r="DO119" s="1010"/>
      <c r="DP119" s="1011"/>
      <c r="DQ119" s="1009" t="s">
        <v>112</v>
      </c>
      <c r="DR119" s="1010"/>
      <c r="DS119" s="1010"/>
      <c r="DT119" s="1010"/>
      <c r="DU119" s="1011"/>
      <c r="DV119" s="1012" t="s">
        <v>112</v>
      </c>
      <c r="DW119" s="1013"/>
      <c r="DX119" s="1013"/>
      <c r="DY119" s="1013"/>
      <c r="DZ119" s="1014"/>
    </row>
    <row r="120" spans="1:130" s="162" customFormat="1" ht="26.25" customHeight="1">
      <c r="A120" s="1085"/>
      <c r="B120" s="972"/>
      <c r="C120" s="942" t="s">
        <v>419</v>
      </c>
      <c r="D120" s="943"/>
      <c r="E120" s="943"/>
      <c r="F120" s="943"/>
      <c r="G120" s="943"/>
      <c r="H120" s="943"/>
      <c r="I120" s="943"/>
      <c r="J120" s="943"/>
      <c r="K120" s="943"/>
      <c r="L120" s="943"/>
      <c r="M120" s="943"/>
      <c r="N120" s="943"/>
      <c r="O120" s="943"/>
      <c r="P120" s="943"/>
      <c r="Q120" s="943"/>
      <c r="R120" s="943"/>
      <c r="S120" s="943"/>
      <c r="T120" s="943"/>
      <c r="U120" s="943"/>
      <c r="V120" s="943"/>
      <c r="W120" s="943"/>
      <c r="X120" s="943"/>
      <c r="Y120" s="943"/>
      <c r="Z120" s="944"/>
      <c r="AA120" s="984" t="s">
        <v>112</v>
      </c>
      <c r="AB120" s="985"/>
      <c r="AC120" s="985"/>
      <c r="AD120" s="985"/>
      <c r="AE120" s="986"/>
      <c r="AF120" s="987" t="s">
        <v>112</v>
      </c>
      <c r="AG120" s="985"/>
      <c r="AH120" s="985"/>
      <c r="AI120" s="985"/>
      <c r="AJ120" s="986"/>
      <c r="AK120" s="987" t="s">
        <v>112</v>
      </c>
      <c r="AL120" s="985"/>
      <c r="AM120" s="985"/>
      <c r="AN120" s="985"/>
      <c r="AO120" s="986"/>
      <c r="AP120" s="988" t="s">
        <v>112</v>
      </c>
      <c r="AQ120" s="989"/>
      <c r="AR120" s="989"/>
      <c r="AS120" s="989"/>
      <c r="AT120" s="990"/>
      <c r="AU120" s="1015" t="s">
        <v>443</v>
      </c>
      <c r="AV120" s="1016"/>
      <c r="AW120" s="1016"/>
      <c r="AX120" s="1016"/>
      <c r="AY120" s="1017"/>
      <c r="AZ120" s="966" t="s">
        <v>444</v>
      </c>
      <c r="BA120" s="915"/>
      <c r="BB120" s="915"/>
      <c r="BC120" s="915"/>
      <c r="BD120" s="915"/>
      <c r="BE120" s="915"/>
      <c r="BF120" s="915"/>
      <c r="BG120" s="915"/>
      <c r="BH120" s="915"/>
      <c r="BI120" s="915"/>
      <c r="BJ120" s="915"/>
      <c r="BK120" s="915"/>
      <c r="BL120" s="915"/>
      <c r="BM120" s="915"/>
      <c r="BN120" s="915"/>
      <c r="BO120" s="915"/>
      <c r="BP120" s="916"/>
      <c r="BQ120" s="952">
        <v>15817186</v>
      </c>
      <c r="BR120" s="953"/>
      <c r="BS120" s="953"/>
      <c r="BT120" s="953"/>
      <c r="BU120" s="953"/>
      <c r="BV120" s="953">
        <v>15200608</v>
      </c>
      <c r="BW120" s="953"/>
      <c r="BX120" s="953"/>
      <c r="BY120" s="953"/>
      <c r="BZ120" s="953"/>
      <c r="CA120" s="953">
        <v>15904936</v>
      </c>
      <c r="CB120" s="953"/>
      <c r="CC120" s="953"/>
      <c r="CD120" s="953"/>
      <c r="CE120" s="953"/>
      <c r="CF120" s="967">
        <v>33.799999999999997</v>
      </c>
      <c r="CG120" s="968"/>
      <c r="CH120" s="968"/>
      <c r="CI120" s="968"/>
      <c r="CJ120" s="968"/>
      <c r="CK120" s="1033" t="s">
        <v>445</v>
      </c>
      <c r="CL120" s="1034"/>
      <c r="CM120" s="1034"/>
      <c r="CN120" s="1034"/>
      <c r="CO120" s="1035"/>
      <c r="CP120" s="1041" t="s">
        <v>388</v>
      </c>
      <c r="CQ120" s="1042"/>
      <c r="CR120" s="1042"/>
      <c r="CS120" s="1042"/>
      <c r="CT120" s="1042"/>
      <c r="CU120" s="1042"/>
      <c r="CV120" s="1042"/>
      <c r="CW120" s="1042"/>
      <c r="CX120" s="1042"/>
      <c r="CY120" s="1042"/>
      <c r="CZ120" s="1042"/>
      <c r="DA120" s="1042"/>
      <c r="DB120" s="1042"/>
      <c r="DC120" s="1042"/>
      <c r="DD120" s="1042"/>
      <c r="DE120" s="1042"/>
      <c r="DF120" s="1043"/>
      <c r="DG120" s="952">
        <v>22205036</v>
      </c>
      <c r="DH120" s="953"/>
      <c r="DI120" s="953"/>
      <c r="DJ120" s="953"/>
      <c r="DK120" s="953"/>
      <c r="DL120" s="953">
        <v>21143980</v>
      </c>
      <c r="DM120" s="953"/>
      <c r="DN120" s="953"/>
      <c r="DO120" s="953"/>
      <c r="DP120" s="953"/>
      <c r="DQ120" s="953">
        <v>19843870</v>
      </c>
      <c r="DR120" s="953"/>
      <c r="DS120" s="953"/>
      <c r="DT120" s="953"/>
      <c r="DU120" s="953"/>
      <c r="DV120" s="954">
        <v>42.1</v>
      </c>
      <c r="DW120" s="954"/>
      <c r="DX120" s="954"/>
      <c r="DY120" s="954"/>
      <c r="DZ120" s="955"/>
    </row>
    <row r="121" spans="1:130" s="162" customFormat="1" ht="26.25" customHeight="1">
      <c r="A121" s="1085"/>
      <c r="B121" s="972"/>
      <c r="C121" s="993" t="s">
        <v>446</v>
      </c>
      <c r="D121" s="994"/>
      <c r="E121" s="994"/>
      <c r="F121" s="994"/>
      <c r="G121" s="994"/>
      <c r="H121" s="994"/>
      <c r="I121" s="994"/>
      <c r="J121" s="994"/>
      <c r="K121" s="994"/>
      <c r="L121" s="994"/>
      <c r="M121" s="994"/>
      <c r="N121" s="994"/>
      <c r="O121" s="994"/>
      <c r="P121" s="994"/>
      <c r="Q121" s="994"/>
      <c r="R121" s="994"/>
      <c r="S121" s="994"/>
      <c r="T121" s="994"/>
      <c r="U121" s="994"/>
      <c r="V121" s="994"/>
      <c r="W121" s="994"/>
      <c r="X121" s="994"/>
      <c r="Y121" s="994"/>
      <c r="Z121" s="995"/>
      <c r="AA121" s="984" t="s">
        <v>112</v>
      </c>
      <c r="AB121" s="985"/>
      <c r="AC121" s="985"/>
      <c r="AD121" s="985"/>
      <c r="AE121" s="986"/>
      <c r="AF121" s="987" t="s">
        <v>112</v>
      </c>
      <c r="AG121" s="985"/>
      <c r="AH121" s="985"/>
      <c r="AI121" s="985"/>
      <c r="AJ121" s="986"/>
      <c r="AK121" s="987" t="s">
        <v>112</v>
      </c>
      <c r="AL121" s="985"/>
      <c r="AM121" s="985"/>
      <c r="AN121" s="985"/>
      <c r="AO121" s="986"/>
      <c r="AP121" s="988" t="s">
        <v>112</v>
      </c>
      <c r="AQ121" s="989"/>
      <c r="AR121" s="989"/>
      <c r="AS121" s="989"/>
      <c r="AT121" s="990"/>
      <c r="AU121" s="1018"/>
      <c r="AV121" s="1019"/>
      <c r="AW121" s="1019"/>
      <c r="AX121" s="1019"/>
      <c r="AY121" s="1020"/>
      <c r="AZ121" s="975" t="s">
        <v>447</v>
      </c>
      <c r="BA121" s="976"/>
      <c r="BB121" s="976"/>
      <c r="BC121" s="976"/>
      <c r="BD121" s="976"/>
      <c r="BE121" s="976"/>
      <c r="BF121" s="976"/>
      <c r="BG121" s="976"/>
      <c r="BH121" s="976"/>
      <c r="BI121" s="976"/>
      <c r="BJ121" s="976"/>
      <c r="BK121" s="976"/>
      <c r="BL121" s="976"/>
      <c r="BM121" s="976"/>
      <c r="BN121" s="976"/>
      <c r="BO121" s="976"/>
      <c r="BP121" s="977"/>
      <c r="BQ121" s="945">
        <v>20978919</v>
      </c>
      <c r="BR121" s="946"/>
      <c r="BS121" s="946"/>
      <c r="BT121" s="946"/>
      <c r="BU121" s="946"/>
      <c r="BV121" s="946">
        <v>19909922</v>
      </c>
      <c r="BW121" s="946"/>
      <c r="BX121" s="946"/>
      <c r="BY121" s="946"/>
      <c r="BZ121" s="946"/>
      <c r="CA121" s="946">
        <v>18248128</v>
      </c>
      <c r="CB121" s="946"/>
      <c r="CC121" s="946"/>
      <c r="CD121" s="946"/>
      <c r="CE121" s="946"/>
      <c r="CF121" s="940">
        <v>38.700000000000003</v>
      </c>
      <c r="CG121" s="941"/>
      <c r="CH121" s="941"/>
      <c r="CI121" s="941"/>
      <c r="CJ121" s="941"/>
      <c r="CK121" s="1036"/>
      <c r="CL121" s="1037"/>
      <c r="CM121" s="1037"/>
      <c r="CN121" s="1037"/>
      <c r="CO121" s="1038"/>
      <c r="CP121" s="1046" t="s">
        <v>395</v>
      </c>
      <c r="CQ121" s="1047"/>
      <c r="CR121" s="1047"/>
      <c r="CS121" s="1047"/>
      <c r="CT121" s="1047"/>
      <c r="CU121" s="1047"/>
      <c r="CV121" s="1047"/>
      <c r="CW121" s="1047"/>
      <c r="CX121" s="1047"/>
      <c r="CY121" s="1047"/>
      <c r="CZ121" s="1047"/>
      <c r="DA121" s="1047"/>
      <c r="DB121" s="1047"/>
      <c r="DC121" s="1047"/>
      <c r="DD121" s="1047"/>
      <c r="DE121" s="1047"/>
      <c r="DF121" s="1048"/>
      <c r="DG121" s="945">
        <v>8624474</v>
      </c>
      <c r="DH121" s="946"/>
      <c r="DI121" s="946"/>
      <c r="DJ121" s="946"/>
      <c r="DK121" s="946"/>
      <c r="DL121" s="946">
        <v>8068675</v>
      </c>
      <c r="DM121" s="946"/>
      <c r="DN121" s="946"/>
      <c r="DO121" s="946"/>
      <c r="DP121" s="946"/>
      <c r="DQ121" s="946">
        <v>8587708</v>
      </c>
      <c r="DR121" s="946"/>
      <c r="DS121" s="946"/>
      <c r="DT121" s="946"/>
      <c r="DU121" s="946"/>
      <c r="DV121" s="947">
        <v>18.2</v>
      </c>
      <c r="DW121" s="947"/>
      <c r="DX121" s="947"/>
      <c r="DY121" s="947"/>
      <c r="DZ121" s="948"/>
    </row>
    <row r="122" spans="1:130" s="162" customFormat="1" ht="26.25" customHeight="1">
      <c r="A122" s="1085"/>
      <c r="B122" s="972"/>
      <c r="C122" s="942" t="s">
        <v>429</v>
      </c>
      <c r="D122" s="943"/>
      <c r="E122" s="943"/>
      <c r="F122" s="943"/>
      <c r="G122" s="943"/>
      <c r="H122" s="943"/>
      <c r="I122" s="943"/>
      <c r="J122" s="943"/>
      <c r="K122" s="943"/>
      <c r="L122" s="943"/>
      <c r="M122" s="943"/>
      <c r="N122" s="943"/>
      <c r="O122" s="943"/>
      <c r="P122" s="943"/>
      <c r="Q122" s="943"/>
      <c r="R122" s="943"/>
      <c r="S122" s="943"/>
      <c r="T122" s="943"/>
      <c r="U122" s="943"/>
      <c r="V122" s="943"/>
      <c r="W122" s="943"/>
      <c r="X122" s="943"/>
      <c r="Y122" s="943"/>
      <c r="Z122" s="944"/>
      <c r="AA122" s="984" t="s">
        <v>112</v>
      </c>
      <c r="AB122" s="985"/>
      <c r="AC122" s="985"/>
      <c r="AD122" s="985"/>
      <c r="AE122" s="986"/>
      <c r="AF122" s="987" t="s">
        <v>112</v>
      </c>
      <c r="AG122" s="985"/>
      <c r="AH122" s="985"/>
      <c r="AI122" s="985"/>
      <c r="AJ122" s="986"/>
      <c r="AK122" s="987" t="s">
        <v>112</v>
      </c>
      <c r="AL122" s="985"/>
      <c r="AM122" s="985"/>
      <c r="AN122" s="985"/>
      <c r="AO122" s="986"/>
      <c r="AP122" s="988" t="s">
        <v>112</v>
      </c>
      <c r="AQ122" s="989"/>
      <c r="AR122" s="989"/>
      <c r="AS122" s="989"/>
      <c r="AT122" s="990"/>
      <c r="AU122" s="1018"/>
      <c r="AV122" s="1019"/>
      <c r="AW122" s="1019"/>
      <c r="AX122" s="1019"/>
      <c r="AY122" s="1020"/>
      <c r="AZ122" s="1000" t="s">
        <v>448</v>
      </c>
      <c r="BA122" s="991"/>
      <c r="BB122" s="991"/>
      <c r="BC122" s="991"/>
      <c r="BD122" s="991"/>
      <c r="BE122" s="991"/>
      <c r="BF122" s="991"/>
      <c r="BG122" s="991"/>
      <c r="BH122" s="991"/>
      <c r="BI122" s="991"/>
      <c r="BJ122" s="991"/>
      <c r="BK122" s="991"/>
      <c r="BL122" s="991"/>
      <c r="BM122" s="991"/>
      <c r="BN122" s="991"/>
      <c r="BO122" s="991"/>
      <c r="BP122" s="992"/>
      <c r="BQ122" s="1023">
        <v>107116526</v>
      </c>
      <c r="BR122" s="1024"/>
      <c r="BS122" s="1024"/>
      <c r="BT122" s="1024"/>
      <c r="BU122" s="1024"/>
      <c r="BV122" s="1024">
        <v>110650216</v>
      </c>
      <c r="BW122" s="1024"/>
      <c r="BX122" s="1024"/>
      <c r="BY122" s="1024"/>
      <c r="BZ122" s="1024"/>
      <c r="CA122" s="1024">
        <v>107309341</v>
      </c>
      <c r="CB122" s="1024"/>
      <c r="CC122" s="1024"/>
      <c r="CD122" s="1024"/>
      <c r="CE122" s="1024"/>
      <c r="CF122" s="1044">
        <v>227.9</v>
      </c>
      <c r="CG122" s="1045"/>
      <c r="CH122" s="1045"/>
      <c r="CI122" s="1045"/>
      <c r="CJ122" s="1045"/>
      <c r="CK122" s="1036"/>
      <c r="CL122" s="1037"/>
      <c r="CM122" s="1037"/>
      <c r="CN122" s="1037"/>
      <c r="CO122" s="1038"/>
      <c r="CP122" s="1046" t="s">
        <v>389</v>
      </c>
      <c r="CQ122" s="1047"/>
      <c r="CR122" s="1047"/>
      <c r="CS122" s="1047"/>
      <c r="CT122" s="1047"/>
      <c r="CU122" s="1047"/>
      <c r="CV122" s="1047"/>
      <c r="CW122" s="1047"/>
      <c r="CX122" s="1047"/>
      <c r="CY122" s="1047"/>
      <c r="CZ122" s="1047"/>
      <c r="DA122" s="1047"/>
      <c r="DB122" s="1047"/>
      <c r="DC122" s="1047"/>
      <c r="DD122" s="1047"/>
      <c r="DE122" s="1047"/>
      <c r="DF122" s="1048"/>
      <c r="DG122" s="945">
        <v>2989437</v>
      </c>
      <c r="DH122" s="946"/>
      <c r="DI122" s="946"/>
      <c r="DJ122" s="946"/>
      <c r="DK122" s="946"/>
      <c r="DL122" s="946">
        <v>2913288</v>
      </c>
      <c r="DM122" s="946"/>
      <c r="DN122" s="946"/>
      <c r="DO122" s="946"/>
      <c r="DP122" s="946"/>
      <c r="DQ122" s="946">
        <v>2829360</v>
      </c>
      <c r="DR122" s="946"/>
      <c r="DS122" s="946"/>
      <c r="DT122" s="946"/>
      <c r="DU122" s="946"/>
      <c r="DV122" s="947">
        <v>6</v>
      </c>
      <c r="DW122" s="947"/>
      <c r="DX122" s="947"/>
      <c r="DY122" s="947"/>
      <c r="DZ122" s="948"/>
    </row>
    <row r="123" spans="1:130" s="162" customFormat="1" ht="26.25" customHeight="1">
      <c r="A123" s="1085"/>
      <c r="B123" s="972"/>
      <c r="C123" s="942" t="s">
        <v>435</v>
      </c>
      <c r="D123" s="943"/>
      <c r="E123" s="943"/>
      <c r="F123" s="943"/>
      <c r="G123" s="943"/>
      <c r="H123" s="943"/>
      <c r="I123" s="943"/>
      <c r="J123" s="943"/>
      <c r="K123" s="943"/>
      <c r="L123" s="943"/>
      <c r="M123" s="943"/>
      <c r="N123" s="943"/>
      <c r="O123" s="943"/>
      <c r="P123" s="943"/>
      <c r="Q123" s="943"/>
      <c r="R123" s="943"/>
      <c r="S123" s="943"/>
      <c r="T123" s="943"/>
      <c r="U123" s="943"/>
      <c r="V123" s="943"/>
      <c r="W123" s="943"/>
      <c r="X123" s="943"/>
      <c r="Y123" s="943"/>
      <c r="Z123" s="944"/>
      <c r="AA123" s="984" t="s">
        <v>112</v>
      </c>
      <c r="AB123" s="985"/>
      <c r="AC123" s="985"/>
      <c r="AD123" s="985"/>
      <c r="AE123" s="986"/>
      <c r="AF123" s="987" t="s">
        <v>112</v>
      </c>
      <c r="AG123" s="985"/>
      <c r="AH123" s="985"/>
      <c r="AI123" s="985"/>
      <c r="AJ123" s="986"/>
      <c r="AK123" s="987" t="s">
        <v>112</v>
      </c>
      <c r="AL123" s="985"/>
      <c r="AM123" s="985"/>
      <c r="AN123" s="985"/>
      <c r="AO123" s="986"/>
      <c r="AP123" s="988" t="s">
        <v>112</v>
      </c>
      <c r="AQ123" s="989"/>
      <c r="AR123" s="989"/>
      <c r="AS123" s="989"/>
      <c r="AT123" s="990"/>
      <c r="AU123" s="1021"/>
      <c r="AV123" s="1022"/>
      <c r="AW123" s="1022"/>
      <c r="AX123" s="1022"/>
      <c r="AY123" s="1022"/>
      <c r="AZ123" s="190" t="s">
        <v>170</v>
      </c>
      <c r="BA123" s="190"/>
      <c r="BB123" s="190"/>
      <c r="BC123" s="190"/>
      <c r="BD123" s="190"/>
      <c r="BE123" s="190"/>
      <c r="BF123" s="190"/>
      <c r="BG123" s="190"/>
      <c r="BH123" s="190"/>
      <c r="BI123" s="190"/>
      <c r="BJ123" s="190"/>
      <c r="BK123" s="190"/>
      <c r="BL123" s="190"/>
      <c r="BM123" s="190"/>
      <c r="BN123" s="190"/>
      <c r="BO123" s="1001" t="s">
        <v>449</v>
      </c>
      <c r="BP123" s="1032"/>
      <c r="BQ123" s="1091">
        <v>143912631</v>
      </c>
      <c r="BR123" s="1092"/>
      <c r="BS123" s="1092"/>
      <c r="BT123" s="1092"/>
      <c r="BU123" s="1092"/>
      <c r="BV123" s="1092">
        <v>145760746</v>
      </c>
      <c r="BW123" s="1092"/>
      <c r="BX123" s="1092"/>
      <c r="BY123" s="1092"/>
      <c r="BZ123" s="1092"/>
      <c r="CA123" s="1092">
        <v>141462405</v>
      </c>
      <c r="CB123" s="1092"/>
      <c r="CC123" s="1092"/>
      <c r="CD123" s="1092"/>
      <c r="CE123" s="1092"/>
      <c r="CF123" s="1025"/>
      <c r="CG123" s="1026"/>
      <c r="CH123" s="1026"/>
      <c r="CI123" s="1026"/>
      <c r="CJ123" s="1027"/>
      <c r="CK123" s="1036"/>
      <c r="CL123" s="1037"/>
      <c r="CM123" s="1037"/>
      <c r="CN123" s="1037"/>
      <c r="CO123" s="1038"/>
      <c r="CP123" s="1046" t="s">
        <v>386</v>
      </c>
      <c r="CQ123" s="1047"/>
      <c r="CR123" s="1047"/>
      <c r="CS123" s="1047"/>
      <c r="CT123" s="1047"/>
      <c r="CU123" s="1047"/>
      <c r="CV123" s="1047"/>
      <c r="CW123" s="1047"/>
      <c r="CX123" s="1047"/>
      <c r="CY123" s="1047"/>
      <c r="CZ123" s="1047"/>
      <c r="DA123" s="1047"/>
      <c r="DB123" s="1047"/>
      <c r="DC123" s="1047"/>
      <c r="DD123" s="1047"/>
      <c r="DE123" s="1047"/>
      <c r="DF123" s="1048"/>
      <c r="DG123" s="984">
        <v>1186067</v>
      </c>
      <c r="DH123" s="985"/>
      <c r="DI123" s="985"/>
      <c r="DJ123" s="985"/>
      <c r="DK123" s="986"/>
      <c r="DL123" s="987">
        <v>1159387</v>
      </c>
      <c r="DM123" s="985"/>
      <c r="DN123" s="985"/>
      <c r="DO123" s="985"/>
      <c r="DP123" s="986"/>
      <c r="DQ123" s="987">
        <v>1309044</v>
      </c>
      <c r="DR123" s="985"/>
      <c r="DS123" s="985"/>
      <c r="DT123" s="985"/>
      <c r="DU123" s="986"/>
      <c r="DV123" s="988">
        <v>2.8</v>
      </c>
      <c r="DW123" s="989"/>
      <c r="DX123" s="989"/>
      <c r="DY123" s="989"/>
      <c r="DZ123" s="990"/>
    </row>
    <row r="124" spans="1:130" s="162" customFormat="1" ht="26.25" customHeight="1" thickBot="1">
      <c r="A124" s="1085"/>
      <c r="B124" s="972"/>
      <c r="C124" s="942" t="s">
        <v>438</v>
      </c>
      <c r="D124" s="943"/>
      <c r="E124" s="943"/>
      <c r="F124" s="943"/>
      <c r="G124" s="943"/>
      <c r="H124" s="943"/>
      <c r="I124" s="943"/>
      <c r="J124" s="943"/>
      <c r="K124" s="943"/>
      <c r="L124" s="943"/>
      <c r="M124" s="943"/>
      <c r="N124" s="943"/>
      <c r="O124" s="943"/>
      <c r="P124" s="943"/>
      <c r="Q124" s="943"/>
      <c r="R124" s="943"/>
      <c r="S124" s="943"/>
      <c r="T124" s="943"/>
      <c r="U124" s="943"/>
      <c r="V124" s="943"/>
      <c r="W124" s="943"/>
      <c r="X124" s="943"/>
      <c r="Y124" s="943"/>
      <c r="Z124" s="944"/>
      <c r="AA124" s="984" t="s">
        <v>112</v>
      </c>
      <c r="AB124" s="985"/>
      <c r="AC124" s="985"/>
      <c r="AD124" s="985"/>
      <c r="AE124" s="986"/>
      <c r="AF124" s="987" t="s">
        <v>112</v>
      </c>
      <c r="AG124" s="985"/>
      <c r="AH124" s="985"/>
      <c r="AI124" s="985"/>
      <c r="AJ124" s="986"/>
      <c r="AK124" s="987" t="s">
        <v>112</v>
      </c>
      <c r="AL124" s="985"/>
      <c r="AM124" s="985"/>
      <c r="AN124" s="985"/>
      <c r="AO124" s="986"/>
      <c r="AP124" s="988" t="s">
        <v>112</v>
      </c>
      <c r="AQ124" s="989"/>
      <c r="AR124" s="989"/>
      <c r="AS124" s="989"/>
      <c r="AT124" s="990"/>
      <c r="AU124" s="1087" t="s">
        <v>450</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v>105.4</v>
      </c>
      <c r="BR124" s="1054"/>
      <c r="BS124" s="1054"/>
      <c r="BT124" s="1054"/>
      <c r="BU124" s="1054"/>
      <c r="BV124" s="1054">
        <v>99.9</v>
      </c>
      <c r="BW124" s="1054"/>
      <c r="BX124" s="1054"/>
      <c r="BY124" s="1054"/>
      <c r="BZ124" s="1054"/>
      <c r="CA124" s="1054">
        <v>91</v>
      </c>
      <c r="CB124" s="1054"/>
      <c r="CC124" s="1054"/>
      <c r="CD124" s="1054"/>
      <c r="CE124" s="1054"/>
      <c r="CF124" s="1055"/>
      <c r="CG124" s="1056"/>
      <c r="CH124" s="1056"/>
      <c r="CI124" s="1056"/>
      <c r="CJ124" s="1057"/>
      <c r="CK124" s="1039"/>
      <c r="CL124" s="1039"/>
      <c r="CM124" s="1039"/>
      <c r="CN124" s="1039"/>
      <c r="CO124" s="1040"/>
      <c r="CP124" s="1046" t="s">
        <v>451</v>
      </c>
      <c r="CQ124" s="1047"/>
      <c r="CR124" s="1047"/>
      <c r="CS124" s="1047"/>
      <c r="CT124" s="1047"/>
      <c r="CU124" s="1047"/>
      <c r="CV124" s="1047"/>
      <c r="CW124" s="1047"/>
      <c r="CX124" s="1047"/>
      <c r="CY124" s="1047"/>
      <c r="CZ124" s="1047"/>
      <c r="DA124" s="1047"/>
      <c r="DB124" s="1047"/>
      <c r="DC124" s="1047"/>
      <c r="DD124" s="1047"/>
      <c r="DE124" s="1047"/>
      <c r="DF124" s="1048"/>
      <c r="DG124" s="1031">
        <v>1242883</v>
      </c>
      <c r="DH124" s="1010"/>
      <c r="DI124" s="1010"/>
      <c r="DJ124" s="1010"/>
      <c r="DK124" s="1011"/>
      <c r="DL124" s="1009">
        <v>1523193</v>
      </c>
      <c r="DM124" s="1010"/>
      <c r="DN124" s="1010"/>
      <c r="DO124" s="1010"/>
      <c r="DP124" s="1011"/>
      <c r="DQ124" s="1009">
        <v>1429768</v>
      </c>
      <c r="DR124" s="1010"/>
      <c r="DS124" s="1010"/>
      <c r="DT124" s="1010"/>
      <c r="DU124" s="1011"/>
      <c r="DV124" s="1012">
        <v>3</v>
      </c>
      <c r="DW124" s="1013"/>
      <c r="DX124" s="1013"/>
      <c r="DY124" s="1013"/>
      <c r="DZ124" s="1014"/>
    </row>
    <row r="125" spans="1:130" s="162" customFormat="1" ht="26.25" customHeight="1">
      <c r="A125" s="1085"/>
      <c r="B125" s="972"/>
      <c r="C125" s="942" t="s">
        <v>440</v>
      </c>
      <c r="D125" s="943"/>
      <c r="E125" s="943"/>
      <c r="F125" s="943"/>
      <c r="G125" s="943"/>
      <c r="H125" s="943"/>
      <c r="I125" s="943"/>
      <c r="J125" s="943"/>
      <c r="K125" s="943"/>
      <c r="L125" s="943"/>
      <c r="M125" s="943"/>
      <c r="N125" s="943"/>
      <c r="O125" s="943"/>
      <c r="P125" s="943"/>
      <c r="Q125" s="943"/>
      <c r="R125" s="943"/>
      <c r="S125" s="943"/>
      <c r="T125" s="943"/>
      <c r="U125" s="943"/>
      <c r="V125" s="943"/>
      <c r="W125" s="943"/>
      <c r="X125" s="943"/>
      <c r="Y125" s="943"/>
      <c r="Z125" s="944"/>
      <c r="AA125" s="984" t="s">
        <v>112</v>
      </c>
      <c r="AB125" s="985"/>
      <c r="AC125" s="985"/>
      <c r="AD125" s="985"/>
      <c r="AE125" s="986"/>
      <c r="AF125" s="987" t="s">
        <v>112</v>
      </c>
      <c r="AG125" s="985"/>
      <c r="AH125" s="985"/>
      <c r="AI125" s="985"/>
      <c r="AJ125" s="986"/>
      <c r="AK125" s="987" t="s">
        <v>112</v>
      </c>
      <c r="AL125" s="985"/>
      <c r="AM125" s="985"/>
      <c r="AN125" s="985"/>
      <c r="AO125" s="986"/>
      <c r="AP125" s="988" t="s">
        <v>112</v>
      </c>
      <c r="AQ125" s="989"/>
      <c r="AR125" s="989"/>
      <c r="AS125" s="989"/>
      <c r="AT125" s="990"/>
      <c r="AU125" s="191"/>
      <c r="AV125" s="204"/>
      <c r="AW125" s="204"/>
      <c r="AX125" s="204"/>
      <c r="AY125" s="204"/>
      <c r="AZ125" s="204"/>
      <c r="BA125" s="204"/>
      <c r="BB125" s="204"/>
      <c r="BC125" s="204"/>
      <c r="BD125" s="204"/>
      <c r="BE125" s="204"/>
      <c r="BF125" s="204"/>
      <c r="BG125" s="204"/>
      <c r="BH125" s="204"/>
      <c r="BI125" s="204"/>
      <c r="BJ125" s="204"/>
      <c r="BK125" s="204"/>
      <c r="BL125" s="204"/>
      <c r="BM125" s="204"/>
      <c r="BN125" s="204"/>
      <c r="BO125" s="204"/>
      <c r="BP125" s="204"/>
      <c r="BQ125" s="203"/>
      <c r="BR125" s="203"/>
      <c r="BS125" s="203"/>
      <c r="BT125" s="203"/>
      <c r="BU125" s="203"/>
      <c r="BV125" s="203"/>
      <c r="BW125" s="203"/>
      <c r="BX125" s="203"/>
      <c r="BY125" s="203"/>
      <c r="BZ125" s="203"/>
      <c r="CA125" s="203"/>
      <c r="CB125" s="203"/>
      <c r="CC125" s="203"/>
      <c r="CD125" s="203"/>
      <c r="CE125" s="203"/>
      <c r="CF125" s="203"/>
      <c r="CG125" s="203"/>
      <c r="CH125" s="203"/>
      <c r="CI125" s="203"/>
      <c r="CJ125" s="192"/>
      <c r="CK125" s="1049" t="s">
        <v>452</v>
      </c>
      <c r="CL125" s="1034"/>
      <c r="CM125" s="1034"/>
      <c r="CN125" s="1034"/>
      <c r="CO125" s="1035"/>
      <c r="CP125" s="966" t="s">
        <v>453</v>
      </c>
      <c r="CQ125" s="915"/>
      <c r="CR125" s="915"/>
      <c r="CS125" s="915"/>
      <c r="CT125" s="915"/>
      <c r="CU125" s="915"/>
      <c r="CV125" s="915"/>
      <c r="CW125" s="915"/>
      <c r="CX125" s="915"/>
      <c r="CY125" s="915"/>
      <c r="CZ125" s="915"/>
      <c r="DA125" s="915"/>
      <c r="DB125" s="915"/>
      <c r="DC125" s="915"/>
      <c r="DD125" s="915"/>
      <c r="DE125" s="915"/>
      <c r="DF125" s="916"/>
      <c r="DG125" s="952" t="s">
        <v>112</v>
      </c>
      <c r="DH125" s="953"/>
      <c r="DI125" s="953"/>
      <c r="DJ125" s="953"/>
      <c r="DK125" s="953"/>
      <c r="DL125" s="953" t="s">
        <v>112</v>
      </c>
      <c r="DM125" s="953"/>
      <c r="DN125" s="953"/>
      <c r="DO125" s="953"/>
      <c r="DP125" s="953"/>
      <c r="DQ125" s="953" t="s">
        <v>112</v>
      </c>
      <c r="DR125" s="953"/>
      <c r="DS125" s="953"/>
      <c r="DT125" s="953"/>
      <c r="DU125" s="953"/>
      <c r="DV125" s="954" t="s">
        <v>112</v>
      </c>
      <c r="DW125" s="954"/>
      <c r="DX125" s="954"/>
      <c r="DY125" s="954"/>
      <c r="DZ125" s="955"/>
    </row>
    <row r="126" spans="1:130" s="162" customFormat="1" ht="26.25" customHeight="1" thickBot="1">
      <c r="A126" s="1085"/>
      <c r="B126" s="972"/>
      <c r="C126" s="942" t="s">
        <v>442</v>
      </c>
      <c r="D126" s="943"/>
      <c r="E126" s="943"/>
      <c r="F126" s="943"/>
      <c r="G126" s="943"/>
      <c r="H126" s="943"/>
      <c r="I126" s="943"/>
      <c r="J126" s="943"/>
      <c r="K126" s="943"/>
      <c r="L126" s="943"/>
      <c r="M126" s="943"/>
      <c r="N126" s="943"/>
      <c r="O126" s="943"/>
      <c r="P126" s="943"/>
      <c r="Q126" s="943"/>
      <c r="R126" s="943"/>
      <c r="S126" s="943"/>
      <c r="T126" s="943"/>
      <c r="U126" s="943"/>
      <c r="V126" s="943"/>
      <c r="W126" s="943"/>
      <c r="X126" s="943"/>
      <c r="Y126" s="943"/>
      <c r="Z126" s="944"/>
      <c r="AA126" s="984">
        <v>1000000</v>
      </c>
      <c r="AB126" s="985"/>
      <c r="AC126" s="985"/>
      <c r="AD126" s="985"/>
      <c r="AE126" s="986"/>
      <c r="AF126" s="987">
        <v>1000000</v>
      </c>
      <c r="AG126" s="985"/>
      <c r="AH126" s="985"/>
      <c r="AI126" s="985"/>
      <c r="AJ126" s="986"/>
      <c r="AK126" s="987">
        <v>1000000</v>
      </c>
      <c r="AL126" s="985"/>
      <c r="AM126" s="985"/>
      <c r="AN126" s="985"/>
      <c r="AO126" s="986"/>
      <c r="AP126" s="988">
        <v>2.1</v>
      </c>
      <c r="AQ126" s="989"/>
      <c r="AR126" s="989"/>
      <c r="AS126" s="989"/>
      <c r="AT126" s="990"/>
      <c r="AU126" s="193"/>
      <c r="AV126" s="193"/>
      <c r="AW126" s="193"/>
      <c r="AX126" s="193"/>
      <c r="AY126" s="193"/>
      <c r="AZ126" s="193"/>
      <c r="BA126" s="193"/>
      <c r="BB126" s="193"/>
      <c r="BC126" s="193"/>
      <c r="BD126" s="193"/>
      <c r="BE126" s="193"/>
      <c r="BF126" s="193"/>
      <c r="BG126" s="193"/>
      <c r="BH126" s="193"/>
      <c r="BI126" s="193"/>
      <c r="BJ126" s="193"/>
      <c r="BK126" s="193"/>
      <c r="BL126" s="193"/>
      <c r="BM126" s="193"/>
      <c r="BN126" s="193"/>
      <c r="BO126" s="193"/>
      <c r="BP126" s="193"/>
      <c r="BQ126" s="193"/>
      <c r="BR126" s="193"/>
      <c r="BS126" s="193"/>
      <c r="BT126" s="193"/>
      <c r="BU126" s="193"/>
      <c r="BV126" s="193"/>
      <c r="BW126" s="193"/>
      <c r="BX126" s="193"/>
      <c r="BY126" s="193"/>
      <c r="BZ126" s="193"/>
      <c r="CA126" s="193"/>
      <c r="CB126" s="193"/>
      <c r="CC126" s="193"/>
      <c r="CD126" s="194"/>
      <c r="CE126" s="194"/>
      <c r="CF126" s="194"/>
      <c r="CG126" s="203"/>
      <c r="CH126" s="203"/>
      <c r="CI126" s="203"/>
      <c r="CJ126" s="192"/>
      <c r="CK126" s="1050"/>
      <c r="CL126" s="1037"/>
      <c r="CM126" s="1037"/>
      <c r="CN126" s="1037"/>
      <c r="CO126" s="1038"/>
      <c r="CP126" s="975" t="s">
        <v>454</v>
      </c>
      <c r="CQ126" s="976"/>
      <c r="CR126" s="976"/>
      <c r="CS126" s="976"/>
      <c r="CT126" s="976"/>
      <c r="CU126" s="976"/>
      <c r="CV126" s="976"/>
      <c r="CW126" s="976"/>
      <c r="CX126" s="976"/>
      <c r="CY126" s="976"/>
      <c r="CZ126" s="976"/>
      <c r="DA126" s="976"/>
      <c r="DB126" s="976"/>
      <c r="DC126" s="976"/>
      <c r="DD126" s="976"/>
      <c r="DE126" s="976"/>
      <c r="DF126" s="977"/>
      <c r="DG126" s="945">
        <v>717297</v>
      </c>
      <c r="DH126" s="946"/>
      <c r="DI126" s="946"/>
      <c r="DJ126" s="946"/>
      <c r="DK126" s="946"/>
      <c r="DL126" s="946">
        <v>703056</v>
      </c>
      <c r="DM126" s="946"/>
      <c r="DN126" s="946"/>
      <c r="DO126" s="946"/>
      <c r="DP126" s="946"/>
      <c r="DQ126" s="946">
        <v>688383</v>
      </c>
      <c r="DR126" s="946"/>
      <c r="DS126" s="946"/>
      <c r="DT126" s="946"/>
      <c r="DU126" s="946"/>
      <c r="DV126" s="947">
        <v>1.5</v>
      </c>
      <c r="DW126" s="947"/>
      <c r="DX126" s="947"/>
      <c r="DY126" s="947"/>
      <c r="DZ126" s="948"/>
    </row>
    <row r="127" spans="1:130" s="162" customFormat="1" ht="26.25" customHeight="1">
      <c r="A127" s="1086"/>
      <c r="B127" s="974"/>
      <c r="C127" s="1028" t="s">
        <v>455</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984" t="s">
        <v>112</v>
      </c>
      <c r="AB127" s="985"/>
      <c r="AC127" s="985"/>
      <c r="AD127" s="985"/>
      <c r="AE127" s="986"/>
      <c r="AF127" s="987" t="s">
        <v>112</v>
      </c>
      <c r="AG127" s="985"/>
      <c r="AH127" s="985"/>
      <c r="AI127" s="985"/>
      <c r="AJ127" s="986"/>
      <c r="AK127" s="987" t="s">
        <v>112</v>
      </c>
      <c r="AL127" s="985"/>
      <c r="AM127" s="985"/>
      <c r="AN127" s="985"/>
      <c r="AO127" s="986"/>
      <c r="AP127" s="988" t="s">
        <v>112</v>
      </c>
      <c r="AQ127" s="989"/>
      <c r="AR127" s="989"/>
      <c r="AS127" s="989"/>
      <c r="AT127" s="990"/>
      <c r="AU127" s="193"/>
      <c r="AV127" s="193"/>
      <c r="AW127" s="193"/>
      <c r="AX127" s="1058" t="s">
        <v>456</v>
      </c>
      <c r="AY127" s="1059"/>
      <c r="AZ127" s="1059"/>
      <c r="BA127" s="1059"/>
      <c r="BB127" s="1059"/>
      <c r="BC127" s="1059"/>
      <c r="BD127" s="1059"/>
      <c r="BE127" s="1060"/>
      <c r="BF127" s="1061" t="s">
        <v>457</v>
      </c>
      <c r="BG127" s="1059"/>
      <c r="BH127" s="1059"/>
      <c r="BI127" s="1059"/>
      <c r="BJ127" s="1059"/>
      <c r="BK127" s="1059"/>
      <c r="BL127" s="1060"/>
      <c r="BM127" s="1061" t="s">
        <v>458</v>
      </c>
      <c r="BN127" s="1059"/>
      <c r="BO127" s="1059"/>
      <c r="BP127" s="1059"/>
      <c r="BQ127" s="1059"/>
      <c r="BR127" s="1059"/>
      <c r="BS127" s="1060"/>
      <c r="BT127" s="1061" t="s">
        <v>459</v>
      </c>
      <c r="BU127" s="1059"/>
      <c r="BV127" s="1059"/>
      <c r="BW127" s="1059"/>
      <c r="BX127" s="1059"/>
      <c r="BY127" s="1059"/>
      <c r="BZ127" s="1083"/>
      <c r="CA127" s="193"/>
      <c r="CB127" s="193"/>
      <c r="CC127" s="193"/>
      <c r="CD127" s="194"/>
      <c r="CE127" s="194"/>
      <c r="CF127" s="194"/>
      <c r="CG127" s="203"/>
      <c r="CH127" s="203"/>
      <c r="CI127" s="203"/>
      <c r="CJ127" s="192"/>
      <c r="CK127" s="1050"/>
      <c r="CL127" s="1037"/>
      <c r="CM127" s="1037"/>
      <c r="CN127" s="1037"/>
      <c r="CO127" s="1038"/>
      <c r="CP127" s="975" t="s">
        <v>460</v>
      </c>
      <c r="CQ127" s="976"/>
      <c r="CR127" s="976"/>
      <c r="CS127" s="976"/>
      <c r="CT127" s="976"/>
      <c r="CU127" s="976"/>
      <c r="CV127" s="976"/>
      <c r="CW127" s="976"/>
      <c r="CX127" s="976"/>
      <c r="CY127" s="976"/>
      <c r="CZ127" s="976"/>
      <c r="DA127" s="976"/>
      <c r="DB127" s="976"/>
      <c r="DC127" s="976"/>
      <c r="DD127" s="976"/>
      <c r="DE127" s="976"/>
      <c r="DF127" s="977"/>
      <c r="DG127" s="945" t="s">
        <v>112</v>
      </c>
      <c r="DH127" s="946"/>
      <c r="DI127" s="946"/>
      <c r="DJ127" s="946"/>
      <c r="DK127" s="946"/>
      <c r="DL127" s="946" t="s">
        <v>112</v>
      </c>
      <c r="DM127" s="946"/>
      <c r="DN127" s="946"/>
      <c r="DO127" s="946"/>
      <c r="DP127" s="946"/>
      <c r="DQ127" s="946" t="s">
        <v>112</v>
      </c>
      <c r="DR127" s="946"/>
      <c r="DS127" s="946"/>
      <c r="DT127" s="946"/>
      <c r="DU127" s="946"/>
      <c r="DV127" s="947" t="s">
        <v>112</v>
      </c>
      <c r="DW127" s="947"/>
      <c r="DX127" s="947"/>
      <c r="DY127" s="947"/>
      <c r="DZ127" s="948"/>
    </row>
    <row r="128" spans="1:130" s="162" customFormat="1" ht="26.25" customHeight="1" thickBot="1">
      <c r="A128" s="1069" t="s">
        <v>461</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462</v>
      </c>
      <c r="X128" s="1071"/>
      <c r="Y128" s="1071"/>
      <c r="Z128" s="1072"/>
      <c r="AA128" s="1073">
        <v>2317826</v>
      </c>
      <c r="AB128" s="1074"/>
      <c r="AC128" s="1074"/>
      <c r="AD128" s="1074"/>
      <c r="AE128" s="1075"/>
      <c r="AF128" s="1076">
        <v>2203143</v>
      </c>
      <c r="AG128" s="1074"/>
      <c r="AH128" s="1074"/>
      <c r="AI128" s="1074"/>
      <c r="AJ128" s="1075"/>
      <c r="AK128" s="1076">
        <v>2120756</v>
      </c>
      <c r="AL128" s="1074"/>
      <c r="AM128" s="1074"/>
      <c r="AN128" s="1074"/>
      <c r="AO128" s="1075"/>
      <c r="AP128" s="1077"/>
      <c r="AQ128" s="1078"/>
      <c r="AR128" s="1078"/>
      <c r="AS128" s="1078"/>
      <c r="AT128" s="1079"/>
      <c r="AU128" s="193"/>
      <c r="AV128" s="193"/>
      <c r="AW128" s="193"/>
      <c r="AX128" s="914" t="s">
        <v>463</v>
      </c>
      <c r="AY128" s="915"/>
      <c r="AZ128" s="915"/>
      <c r="BA128" s="915"/>
      <c r="BB128" s="915"/>
      <c r="BC128" s="915"/>
      <c r="BD128" s="915"/>
      <c r="BE128" s="916"/>
      <c r="BF128" s="1080" t="s">
        <v>112</v>
      </c>
      <c r="BG128" s="1081"/>
      <c r="BH128" s="1081"/>
      <c r="BI128" s="1081"/>
      <c r="BJ128" s="1081"/>
      <c r="BK128" s="1081"/>
      <c r="BL128" s="1082"/>
      <c r="BM128" s="1080">
        <v>11.25</v>
      </c>
      <c r="BN128" s="1081"/>
      <c r="BO128" s="1081"/>
      <c r="BP128" s="1081"/>
      <c r="BQ128" s="1081"/>
      <c r="BR128" s="1081"/>
      <c r="BS128" s="1082"/>
      <c r="BT128" s="1080">
        <v>20</v>
      </c>
      <c r="BU128" s="1081"/>
      <c r="BV128" s="1081"/>
      <c r="BW128" s="1081"/>
      <c r="BX128" s="1081"/>
      <c r="BY128" s="1081"/>
      <c r="BZ128" s="1105"/>
      <c r="CA128" s="194"/>
      <c r="CB128" s="194"/>
      <c r="CC128" s="194"/>
      <c r="CD128" s="194"/>
      <c r="CE128" s="194"/>
      <c r="CF128" s="194"/>
      <c r="CG128" s="203"/>
      <c r="CH128" s="203"/>
      <c r="CI128" s="203"/>
      <c r="CJ128" s="192"/>
      <c r="CK128" s="1051"/>
      <c r="CL128" s="1052"/>
      <c r="CM128" s="1052"/>
      <c r="CN128" s="1052"/>
      <c r="CO128" s="1053"/>
      <c r="CP128" s="1062" t="s">
        <v>464</v>
      </c>
      <c r="CQ128" s="1063"/>
      <c r="CR128" s="1063"/>
      <c r="CS128" s="1063"/>
      <c r="CT128" s="1063"/>
      <c r="CU128" s="1063"/>
      <c r="CV128" s="1063"/>
      <c r="CW128" s="1063"/>
      <c r="CX128" s="1063"/>
      <c r="CY128" s="1063"/>
      <c r="CZ128" s="1063"/>
      <c r="DA128" s="1063"/>
      <c r="DB128" s="1063"/>
      <c r="DC128" s="1063"/>
      <c r="DD128" s="1063"/>
      <c r="DE128" s="1063"/>
      <c r="DF128" s="1064"/>
      <c r="DG128" s="1065" t="s">
        <v>112</v>
      </c>
      <c r="DH128" s="1066"/>
      <c r="DI128" s="1066"/>
      <c r="DJ128" s="1066"/>
      <c r="DK128" s="1066"/>
      <c r="DL128" s="1066" t="s">
        <v>112</v>
      </c>
      <c r="DM128" s="1066"/>
      <c r="DN128" s="1066"/>
      <c r="DO128" s="1066"/>
      <c r="DP128" s="1066"/>
      <c r="DQ128" s="1066">
        <v>64360</v>
      </c>
      <c r="DR128" s="1066"/>
      <c r="DS128" s="1066"/>
      <c r="DT128" s="1066"/>
      <c r="DU128" s="1066"/>
      <c r="DV128" s="1067">
        <v>0.1</v>
      </c>
      <c r="DW128" s="1067"/>
      <c r="DX128" s="1067"/>
      <c r="DY128" s="1067"/>
      <c r="DZ128" s="1068"/>
    </row>
    <row r="129" spans="1:131" s="162" customFormat="1" ht="26.25" customHeight="1">
      <c r="A129" s="956" t="s">
        <v>92</v>
      </c>
      <c r="B129" s="957"/>
      <c r="C129" s="957"/>
      <c r="D129" s="957"/>
      <c r="E129" s="957"/>
      <c r="F129" s="957"/>
      <c r="G129" s="957"/>
      <c r="H129" s="957"/>
      <c r="I129" s="957"/>
      <c r="J129" s="957"/>
      <c r="K129" s="957"/>
      <c r="L129" s="957"/>
      <c r="M129" s="957"/>
      <c r="N129" s="957"/>
      <c r="O129" s="957"/>
      <c r="P129" s="957"/>
      <c r="Q129" s="957"/>
      <c r="R129" s="957"/>
      <c r="S129" s="957"/>
      <c r="T129" s="957"/>
      <c r="U129" s="957"/>
      <c r="V129" s="957"/>
      <c r="W129" s="1099" t="s">
        <v>465</v>
      </c>
      <c r="X129" s="1100"/>
      <c r="Y129" s="1100"/>
      <c r="Z129" s="1101"/>
      <c r="AA129" s="984">
        <v>58371633</v>
      </c>
      <c r="AB129" s="985"/>
      <c r="AC129" s="985"/>
      <c r="AD129" s="985"/>
      <c r="AE129" s="986"/>
      <c r="AF129" s="987">
        <v>58015665</v>
      </c>
      <c r="AG129" s="985"/>
      <c r="AH129" s="985"/>
      <c r="AI129" s="985"/>
      <c r="AJ129" s="986"/>
      <c r="AK129" s="987">
        <v>57232790</v>
      </c>
      <c r="AL129" s="985"/>
      <c r="AM129" s="985"/>
      <c r="AN129" s="985"/>
      <c r="AO129" s="986"/>
      <c r="AP129" s="1102"/>
      <c r="AQ129" s="1103"/>
      <c r="AR129" s="1103"/>
      <c r="AS129" s="1103"/>
      <c r="AT129" s="1104"/>
      <c r="AU129" s="195"/>
      <c r="AV129" s="195"/>
      <c r="AW129" s="195"/>
      <c r="AX129" s="1093" t="s">
        <v>466</v>
      </c>
      <c r="AY129" s="976"/>
      <c r="AZ129" s="976"/>
      <c r="BA129" s="976"/>
      <c r="BB129" s="976"/>
      <c r="BC129" s="976"/>
      <c r="BD129" s="976"/>
      <c r="BE129" s="977"/>
      <c r="BF129" s="1094" t="s">
        <v>112</v>
      </c>
      <c r="BG129" s="1095"/>
      <c r="BH129" s="1095"/>
      <c r="BI129" s="1095"/>
      <c r="BJ129" s="1095"/>
      <c r="BK129" s="1095"/>
      <c r="BL129" s="1096"/>
      <c r="BM129" s="1094">
        <v>16.25</v>
      </c>
      <c r="BN129" s="1095"/>
      <c r="BO129" s="1095"/>
      <c r="BP129" s="1095"/>
      <c r="BQ129" s="1095"/>
      <c r="BR129" s="1095"/>
      <c r="BS129" s="1096"/>
      <c r="BT129" s="1094">
        <v>30</v>
      </c>
      <c r="BU129" s="1097"/>
      <c r="BV129" s="1097"/>
      <c r="BW129" s="1097"/>
      <c r="BX129" s="1097"/>
      <c r="BY129" s="1097"/>
      <c r="BZ129" s="1098"/>
      <c r="CA129" s="196"/>
      <c r="CB129" s="196"/>
      <c r="CC129" s="196"/>
      <c r="CD129" s="196"/>
      <c r="CE129" s="196"/>
      <c r="CF129" s="196"/>
      <c r="CG129" s="196"/>
      <c r="CH129" s="196"/>
      <c r="CI129" s="196"/>
      <c r="CJ129" s="196"/>
      <c r="CK129" s="196"/>
      <c r="CL129" s="196"/>
      <c r="CM129" s="196"/>
      <c r="CN129" s="196"/>
      <c r="CO129" s="196"/>
      <c r="CP129" s="196"/>
      <c r="CQ129" s="196"/>
      <c r="CR129" s="196"/>
      <c r="CS129" s="196"/>
      <c r="CT129" s="196"/>
      <c r="CU129" s="196"/>
      <c r="CV129" s="196"/>
      <c r="CW129" s="196"/>
      <c r="CX129" s="196"/>
      <c r="CY129" s="196"/>
      <c r="CZ129" s="196"/>
      <c r="DA129" s="196"/>
      <c r="DB129" s="196"/>
      <c r="DC129" s="196"/>
      <c r="DD129" s="196"/>
      <c r="DE129" s="196"/>
      <c r="DF129" s="196"/>
      <c r="DG129" s="196"/>
      <c r="DH129" s="196"/>
      <c r="DI129" s="196"/>
      <c r="DJ129" s="196"/>
      <c r="DK129" s="196"/>
      <c r="DL129" s="196"/>
      <c r="DM129" s="196"/>
      <c r="DN129" s="196"/>
      <c r="DO129" s="196"/>
      <c r="DP129" s="168"/>
      <c r="DQ129" s="168"/>
      <c r="DR129" s="168"/>
      <c r="DS129" s="168"/>
      <c r="DT129" s="168"/>
      <c r="DU129" s="168"/>
      <c r="DV129" s="168"/>
      <c r="DW129" s="168"/>
      <c r="DX129" s="168"/>
      <c r="DY129" s="168"/>
      <c r="DZ129" s="171"/>
    </row>
    <row r="130" spans="1:131" s="162" customFormat="1" ht="26.25" customHeight="1">
      <c r="A130" s="956" t="s">
        <v>467</v>
      </c>
      <c r="B130" s="957"/>
      <c r="C130" s="957"/>
      <c r="D130" s="957"/>
      <c r="E130" s="957"/>
      <c r="F130" s="957"/>
      <c r="G130" s="957"/>
      <c r="H130" s="957"/>
      <c r="I130" s="957"/>
      <c r="J130" s="957"/>
      <c r="K130" s="957"/>
      <c r="L130" s="957"/>
      <c r="M130" s="957"/>
      <c r="N130" s="957"/>
      <c r="O130" s="957"/>
      <c r="P130" s="957"/>
      <c r="Q130" s="957"/>
      <c r="R130" s="957"/>
      <c r="S130" s="957"/>
      <c r="T130" s="957"/>
      <c r="U130" s="957"/>
      <c r="V130" s="957"/>
      <c r="W130" s="1099" t="s">
        <v>468</v>
      </c>
      <c r="X130" s="1100"/>
      <c r="Y130" s="1100"/>
      <c r="Z130" s="1101"/>
      <c r="AA130" s="984">
        <v>10825726</v>
      </c>
      <c r="AB130" s="985"/>
      <c r="AC130" s="985"/>
      <c r="AD130" s="985"/>
      <c r="AE130" s="986"/>
      <c r="AF130" s="987">
        <v>10360212</v>
      </c>
      <c r="AG130" s="985"/>
      <c r="AH130" s="985"/>
      <c r="AI130" s="985"/>
      <c r="AJ130" s="986"/>
      <c r="AK130" s="987">
        <v>10140818</v>
      </c>
      <c r="AL130" s="985"/>
      <c r="AM130" s="985"/>
      <c r="AN130" s="985"/>
      <c r="AO130" s="986"/>
      <c r="AP130" s="1102"/>
      <c r="AQ130" s="1103"/>
      <c r="AR130" s="1103"/>
      <c r="AS130" s="1103"/>
      <c r="AT130" s="1104"/>
      <c r="AU130" s="195"/>
      <c r="AV130" s="195"/>
      <c r="AW130" s="195"/>
      <c r="AX130" s="1093" t="s">
        <v>469</v>
      </c>
      <c r="AY130" s="976"/>
      <c r="AZ130" s="976"/>
      <c r="BA130" s="976"/>
      <c r="BB130" s="976"/>
      <c r="BC130" s="976"/>
      <c r="BD130" s="976"/>
      <c r="BE130" s="977"/>
      <c r="BF130" s="1130">
        <v>11.3</v>
      </c>
      <c r="BG130" s="1131"/>
      <c r="BH130" s="1131"/>
      <c r="BI130" s="1131"/>
      <c r="BJ130" s="1131"/>
      <c r="BK130" s="1131"/>
      <c r="BL130" s="1132"/>
      <c r="BM130" s="1130">
        <v>25</v>
      </c>
      <c r="BN130" s="1131"/>
      <c r="BO130" s="1131"/>
      <c r="BP130" s="1131"/>
      <c r="BQ130" s="1131"/>
      <c r="BR130" s="1131"/>
      <c r="BS130" s="1132"/>
      <c r="BT130" s="1130">
        <v>35</v>
      </c>
      <c r="BU130" s="1133"/>
      <c r="BV130" s="1133"/>
      <c r="BW130" s="1133"/>
      <c r="BX130" s="1133"/>
      <c r="BY130" s="1133"/>
      <c r="BZ130" s="1134"/>
      <c r="CA130" s="196"/>
      <c r="CB130" s="196"/>
      <c r="CC130" s="196"/>
      <c r="CD130" s="196"/>
      <c r="CE130" s="196"/>
      <c r="CF130" s="196"/>
      <c r="CG130" s="196"/>
      <c r="CH130" s="196"/>
      <c r="CI130" s="196"/>
      <c r="CJ130" s="196"/>
      <c r="CK130" s="196"/>
      <c r="CL130" s="196"/>
      <c r="CM130" s="196"/>
      <c r="CN130" s="196"/>
      <c r="CO130" s="196"/>
      <c r="CP130" s="196"/>
      <c r="CQ130" s="196"/>
      <c r="CR130" s="196"/>
      <c r="CS130" s="196"/>
      <c r="CT130" s="196"/>
      <c r="CU130" s="196"/>
      <c r="CV130" s="196"/>
      <c r="CW130" s="196"/>
      <c r="CX130" s="196"/>
      <c r="CY130" s="196"/>
      <c r="CZ130" s="196"/>
      <c r="DA130" s="196"/>
      <c r="DB130" s="196"/>
      <c r="DC130" s="196"/>
      <c r="DD130" s="196"/>
      <c r="DE130" s="196"/>
      <c r="DF130" s="196"/>
      <c r="DG130" s="196"/>
      <c r="DH130" s="196"/>
      <c r="DI130" s="196"/>
      <c r="DJ130" s="196"/>
      <c r="DK130" s="196"/>
      <c r="DL130" s="196"/>
      <c r="DM130" s="196"/>
      <c r="DN130" s="196"/>
      <c r="DO130" s="196"/>
      <c r="DP130" s="168"/>
      <c r="DQ130" s="168"/>
      <c r="DR130" s="168"/>
      <c r="DS130" s="168"/>
      <c r="DT130" s="168"/>
      <c r="DU130" s="168"/>
      <c r="DV130" s="168"/>
      <c r="DW130" s="168"/>
      <c r="DX130" s="168"/>
      <c r="DY130" s="168"/>
      <c r="DZ130" s="171"/>
    </row>
    <row r="131" spans="1:131" s="162" customFormat="1" ht="26.25" customHeight="1" thickBot="1">
      <c r="A131" s="1135"/>
      <c r="B131" s="1136"/>
      <c r="C131" s="1136"/>
      <c r="D131" s="1136"/>
      <c r="E131" s="1136"/>
      <c r="F131" s="1136"/>
      <c r="G131" s="1136"/>
      <c r="H131" s="1136"/>
      <c r="I131" s="1136"/>
      <c r="J131" s="1136"/>
      <c r="K131" s="1136"/>
      <c r="L131" s="1136"/>
      <c r="M131" s="1136"/>
      <c r="N131" s="1136"/>
      <c r="O131" s="1136"/>
      <c r="P131" s="1136"/>
      <c r="Q131" s="1136"/>
      <c r="R131" s="1136"/>
      <c r="S131" s="1136"/>
      <c r="T131" s="1136"/>
      <c r="U131" s="1136"/>
      <c r="V131" s="1136"/>
      <c r="W131" s="1137" t="s">
        <v>470</v>
      </c>
      <c r="X131" s="1138"/>
      <c r="Y131" s="1138"/>
      <c r="Z131" s="1139"/>
      <c r="AA131" s="1031">
        <v>47545907</v>
      </c>
      <c r="AB131" s="1010"/>
      <c r="AC131" s="1010"/>
      <c r="AD131" s="1010"/>
      <c r="AE131" s="1011"/>
      <c r="AF131" s="1009">
        <v>47655453</v>
      </c>
      <c r="AG131" s="1010"/>
      <c r="AH131" s="1010"/>
      <c r="AI131" s="1010"/>
      <c r="AJ131" s="1011"/>
      <c r="AK131" s="1009">
        <v>47091972</v>
      </c>
      <c r="AL131" s="1010"/>
      <c r="AM131" s="1010"/>
      <c r="AN131" s="1010"/>
      <c r="AO131" s="1011"/>
      <c r="AP131" s="1140"/>
      <c r="AQ131" s="1141"/>
      <c r="AR131" s="1141"/>
      <c r="AS131" s="1141"/>
      <c r="AT131" s="1142"/>
      <c r="AU131" s="195"/>
      <c r="AV131" s="195"/>
      <c r="AW131" s="195"/>
      <c r="AX131" s="1112" t="s">
        <v>471</v>
      </c>
      <c r="AY131" s="1063"/>
      <c r="AZ131" s="1063"/>
      <c r="BA131" s="1063"/>
      <c r="BB131" s="1063"/>
      <c r="BC131" s="1063"/>
      <c r="BD131" s="1063"/>
      <c r="BE131" s="1064"/>
      <c r="BF131" s="1113">
        <v>91</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196"/>
      <c r="CB131" s="196"/>
      <c r="CC131" s="196"/>
      <c r="CD131" s="196"/>
      <c r="CE131" s="196"/>
      <c r="CF131" s="196"/>
      <c r="CG131" s="196"/>
      <c r="CH131" s="196"/>
      <c r="CI131" s="196"/>
      <c r="CJ131" s="196"/>
      <c r="CK131" s="196"/>
      <c r="CL131" s="196"/>
      <c r="CM131" s="196"/>
      <c r="CN131" s="196"/>
      <c r="CO131" s="196"/>
      <c r="CP131" s="196"/>
      <c r="CQ131" s="196"/>
      <c r="CR131" s="196"/>
      <c r="CS131" s="196"/>
      <c r="CT131" s="196"/>
      <c r="CU131" s="196"/>
      <c r="CV131" s="196"/>
      <c r="CW131" s="196"/>
      <c r="CX131" s="196"/>
      <c r="CY131" s="196"/>
      <c r="CZ131" s="196"/>
      <c r="DA131" s="196"/>
      <c r="DB131" s="196"/>
      <c r="DC131" s="196"/>
      <c r="DD131" s="196"/>
      <c r="DE131" s="196"/>
      <c r="DF131" s="196"/>
      <c r="DG131" s="196"/>
      <c r="DH131" s="196"/>
      <c r="DI131" s="196"/>
      <c r="DJ131" s="196"/>
      <c r="DK131" s="196"/>
      <c r="DL131" s="196"/>
      <c r="DM131" s="196"/>
      <c r="DN131" s="196"/>
      <c r="DO131" s="196"/>
      <c r="DP131" s="168"/>
      <c r="DQ131" s="168"/>
      <c r="DR131" s="168"/>
      <c r="DS131" s="168"/>
      <c r="DT131" s="168"/>
      <c r="DU131" s="168"/>
      <c r="DV131" s="168"/>
      <c r="DW131" s="168"/>
      <c r="DX131" s="168"/>
      <c r="DY131" s="168"/>
      <c r="DZ131" s="171"/>
    </row>
    <row r="132" spans="1:131" s="162" customFormat="1" ht="26.25" customHeight="1">
      <c r="A132" s="1119" t="s">
        <v>472</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473</v>
      </c>
      <c r="W132" s="1123"/>
      <c r="X132" s="1123"/>
      <c r="Y132" s="1123"/>
      <c r="Z132" s="1124"/>
      <c r="AA132" s="1125">
        <v>11.31516326</v>
      </c>
      <c r="AB132" s="1126"/>
      <c r="AC132" s="1126"/>
      <c r="AD132" s="1126"/>
      <c r="AE132" s="1127"/>
      <c r="AF132" s="1128">
        <v>11.36250242</v>
      </c>
      <c r="AG132" s="1126"/>
      <c r="AH132" s="1126"/>
      <c r="AI132" s="1126"/>
      <c r="AJ132" s="1127"/>
      <c r="AK132" s="1128">
        <v>11.477633600000001</v>
      </c>
      <c r="AL132" s="1126"/>
      <c r="AM132" s="1126"/>
      <c r="AN132" s="1126"/>
      <c r="AO132" s="1127"/>
      <c r="AP132" s="1025"/>
      <c r="AQ132" s="1026"/>
      <c r="AR132" s="1026"/>
      <c r="AS132" s="1026"/>
      <c r="AT132" s="1129"/>
      <c r="AU132" s="197"/>
      <c r="AV132" s="198"/>
      <c r="AW132" s="198"/>
      <c r="AX132" s="168"/>
      <c r="AY132" s="168"/>
      <c r="AZ132" s="168"/>
      <c r="BA132" s="168"/>
      <c r="BB132" s="168"/>
      <c r="BC132" s="168"/>
      <c r="BD132" s="168"/>
      <c r="BE132" s="168"/>
      <c r="BF132" s="168"/>
      <c r="BG132" s="168"/>
      <c r="BH132" s="168"/>
      <c r="BI132" s="168"/>
      <c r="BJ132" s="168"/>
      <c r="BK132" s="168"/>
      <c r="BL132" s="168"/>
      <c r="BM132" s="168"/>
      <c r="BN132" s="168"/>
      <c r="BO132" s="168"/>
      <c r="BP132" s="168"/>
      <c r="BQ132" s="168"/>
      <c r="BR132" s="168"/>
      <c r="BS132" s="169"/>
      <c r="BT132" s="168"/>
      <c r="BU132" s="168"/>
      <c r="BV132" s="168"/>
      <c r="BW132" s="168"/>
      <c r="BX132" s="168"/>
      <c r="BY132" s="168"/>
      <c r="BZ132" s="168"/>
      <c r="CA132" s="196"/>
      <c r="CB132" s="196"/>
      <c r="CC132" s="196"/>
      <c r="CD132" s="196"/>
      <c r="CE132" s="196"/>
      <c r="CF132" s="196"/>
      <c r="CG132" s="196"/>
      <c r="CH132" s="196"/>
      <c r="CI132" s="196"/>
      <c r="CJ132" s="196"/>
      <c r="CK132" s="196"/>
      <c r="CL132" s="196"/>
      <c r="CM132" s="196"/>
      <c r="CN132" s="196"/>
      <c r="CO132" s="196"/>
      <c r="CP132" s="196"/>
      <c r="CQ132" s="196"/>
      <c r="CR132" s="196"/>
      <c r="CS132" s="196"/>
      <c r="CT132" s="196"/>
      <c r="CU132" s="196"/>
      <c r="CV132" s="196"/>
      <c r="CW132" s="196"/>
      <c r="CX132" s="196"/>
      <c r="CY132" s="196"/>
      <c r="CZ132" s="196"/>
      <c r="DA132" s="196"/>
      <c r="DB132" s="196"/>
      <c r="DC132" s="196"/>
      <c r="DD132" s="196"/>
      <c r="DE132" s="196"/>
      <c r="DF132" s="196"/>
      <c r="DG132" s="196"/>
      <c r="DH132" s="196"/>
      <c r="DI132" s="196"/>
      <c r="DJ132" s="196"/>
      <c r="DK132" s="196"/>
      <c r="DL132" s="196"/>
      <c r="DM132" s="196"/>
      <c r="DN132" s="196"/>
      <c r="DO132" s="196"/>
      <c r="DP132" s="171"/>
      <c r="DQ132" s="171"/>
      <c r="DR132" s="171"/>
      <c r="DS132" s="171"/>
      <c r="DT132" s="171"/>
      <c r="DU132" s="171"/>
      <c r="DV132" s="171"/>
      <c r="DW132" s="171"/>
      <c r="DX132" s="171"/>
      <c r="DY132" s="171"/>
      <c r="DZ132" s="171"/>
    </row>
    <row r="133" spans="1:131" s="162" customFormat="1" ht="26.25" customHeight="1" thickBot="1">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474</v>
      </c>
      <c r="W133" s="1106"/>
      <c r="X133" s="1106"/>
      <c r="Y133" s="1106"/>
      <c r="Z133" s="1107"/>
      <c r="AA133" s="1108">
        <v>12.2</v>
      </c>
      <c r="AB133" s="1109"/>
      <c r="AC133" s="1109"/>
      <c r="AD133" s="1109"/>
      <c r="AE133" s="1110"/>
      <c r="AF133" s="1108">
        <v>11.7</v>
      </c>
      <c r="AG133" s="1109"/>
      <c r="AH133" s="1109"/>
      <c r="AI133" s="1109"/>
      <c r="AJ133" s="1110"/>
      <c r="AK133" s="1108">
        <v>11.3</v>
      </c>
      <c r="AL133" s="1109"/>
      <c r="AM133" s="1109"/>
      <c r="AN133" s="1109"/>
      <c r="AO133" s="1110"/>
      <c r="AP133" s="1055"/>
      <c r="AQ133" s="1056"/>
      <c r="AR133" s="1056"/>
      <c r="AS133" s="1056"/>
      <c r="AT133" s="1111"/>
      <c r="AU133" s="198"/>
      <c r="AV133" s="198"/>
      <c r="AW133" s="198"/>
      <c r="AX133" s="198"/>
      <c r="AY133" s="198"/>
      <c r="AZ133" s="198"/>
      <c r="BA133" s="198"/>
      <c r="BB133" s="198"/>
      <c r="BC133" s="198"/>
      <c r="BD133" s="198"/>
      <c r="BE133" s="198"/>
      <c r="BF133" s="198"/>
      <c r="BG133" s="198"/>
      <c r="BH133" s="198"/>
      <c r="BI133" s="198"/>
      <c r="BJ133" s="198"/>
      <c r="BK133" s="198"/>
      <c r="BL133" s="198"/>
      <c r="BM133" s="198"/>
      <c r="BN133" s="196"/>
      <c r="BO133" s="196"/>
      <c r="BP133" s="196"/>
      <c r="BQ133" s="196"/>
      <c r="BR133" s="196"/>
      <c r="BS133" s="196"/>
      <c r="BT133" s="196"/>
      <c r="BU133" s="196"/>
      <c r="BV133" s="196"/>
      <c r="BW133" s="196"/>
      <c r="BX133" s="196"/>
      <c r="BY133" s="196"/>
      <c r="BZ133" s="196"/>
      <c r="CA133" s="196"/>
      <c r="CB133" s="196"/>
      <c r="CC133" s="196"/>
      <c r="CD133" s="196"/>
      <c r="CE133" s="196"/>
      <c r="CF133" s="196"/>
      <c r="CG133" s="196"/>
      <c r="CH133" s="196"/>
      <c r="CI133" s="196"/>
      <c r="CJ133" s="196"/>
      <c r="CK133" s="196"/>
      <c r="CL133" s="196"/>
      <c r="CM133" s="196"/>
      <c r="CN133" s="196"/>
      <c r="CO133" s="196"/>
      <c r="CP133" s="196"/>
      <c r="CQ133" s="196"/>
      <c r="CR133" s="196"/>
      <c r="CS133" s="196"/>
      <c r="CT133" s="196"/>
      <c r="CU133" s="196"/>
      <c r="CV133" s="196"/>
      <c r="CW133" s="196"/>
      <c r="CX133" s="196"/>
      <c r="CY133" s="196"/>
      <c r="CZ133" s="196"/>
      <c r="DA133" s="196"/>
      <c r="DB133" s="196"/>
      <c r="DC133" s="196"/>
      <c r="DD133" s="196"/>
      <c r="DE133" s="196"/>
      <c r="DF133" s="196"/>
      <c r="DG133" s="196"/>
      <c r="DH133" s="196"/>
      <c r="DI133" s="196"/>
      <c r="DJ133" s="196"/>
      <c r="DK133" s="196"/>
      <c r="DL133" s="196"/>
      <c r="DM133" s="196"/>
      <c r="DN133" s="196"/>
      <c r="DO133" s="196"/>
      <c r="DP133" s="171"/>
      <c r="DQ133" s="171"/>
      <c r="DR133" s="171"/>
      <c r="DS133" s="171"/>
      <c r="DT133" s="171"/>
      <c r="DU133" s="171"/>
      <c r="DV133" s="171"/>
      <c r="DW133" s="171"/>
      <c r="DX133" s="171"/>
      <c r="DY133" s="171"/>
      <c r="DZ133" s="171"/>
    </row>
    <row r="134" spans="1:131" s="163" customFormat="1" ht="11.25" customHeight="1">
      <c r="A134" s="199"/>
      <c r="B134" s="199"/>
      <c r="C134" s="199"/>
      <c r="D134" s="199"/>
      <c r="E134" s="199"/>
      <c r="F134" s="199"/>
      <c r="G134" s="199"/>
      <c r="H134" s="199"/>
      <c r="I134" s="199"/>
      <c r="J134" s="199"/>
      <c r="K134" s="199"/>
      <c r="L134" s="199"/>
      <c r="M134" s="199"/>
      <c r="N134" s="199"/>
      <c r="O134" s="199"/>
      <c r="P134" s="199"/>
      <c r="Q134" s="199"/>
      <c r="R134" s="199"/>
      <c r="S134" s="199"/>
      <c r="T134" s="199"/>
      <c r="U134" s="199"/>
      <c r="V134" s="199"/>
      <c r="W134" s="199"/>
      <c r="X134" s="199"/>
      <c r="Y134" s="199"/>
      <c r="Z134" s="199"/>
      <c r="AA134" s="199"/>
      <c r="AB134" s="199"/>
      <c r="AC134" s="199"/>
      <c r="AD134" s="199"/>
      <c r="AE134" s="199"/>
      <c r="AF134" s="199"/>
      <c r="AG134" s="199"/>
      <c r="AH134" s="199"/>
      <c r="AI134" s="199"/>
      <c r="AJ134" s="199"/>
      <c r="AK134" s="199"/>
      <c r="AL134" s="199"/>
      <c r="AM134" s="199"/>
      <c r="AN134" s="199"/>
      <c r="AO134" s="199"/>
      <c r="AP134" s="199"/>
      <c r="AQ134" s="199"/>
      <c r="AR134" s="199"/>
      <c r="AS134" s="199"/>
      <c r="AT134" s="199"/>
      <c r="AU134" s="198"/>
      <c r="AV134" s="198"/>
      <c r="AW134" s="198"/>
      <c r="AX134" s="198"/>
      <c r="AY134" s="198"/>
      <c r="AZ134" s="198"/>
      <c r="BA134" s="198"/>
      <c r="BB134" s="198"/>
      <c r="BC134" s="198"/>
      <c r="BD134" s="198"/>
      <c r="BE134" s="198"/>
      <c r="BF134" s="198"/>
      <c r="BG134" s="198"/>
      <c r="BH134" s="198"/>
      <c r="BI134" s="198"/>
      <c r="BJ134" s="198"/>
      <c r="BK134" s="198"/>
      <c r="BL134" s="198"/>
      <c r="BM134" s="198"/>
      <c r="BN134" s="196"/>
      <c r="BO134" s="196"/>
      <c r="BP134" s="196"/>
      <c r="BQ134" s="196"/>
      <c r="BR134" s="196"/>
      <c r="BS134" s="196"/>
      <c r="BT134" s="196"/>
      <c r="BU134" s="196"/>
      <c r="BV134" s="196"/>
      <c r="BW134" s="196"/>
      <c r="BX134" s="196"/>
      <c r="BY134" s="196"/>
      <c r="BZ134" s="196"/>
      <c r="CA134" s="196"/>
      <c r="CB134" s="196"/>
      <c r="CC134" s="196"/>
      <c r="CD134" s="196"/>
      <c r="CE134" s="196"/>
      <c r="CF134" s="196"/>
      <c r="CG134" s="196"/>
      <c r="CH134" s="196"/>
      <c r="CI134" s="196"/>
      <c r="CJ134" s="196"/>
      <c r="CK134" s="196"/>
      <c r="CL134" s="196"/>
      <c r="CM134" s="196"/>
      <c r="CN134" s="196"/>
      <c r="CO134" s="196"/>
      <c r="CP134" s="196"/>
      <c r="CQ134" s="196"/>
      <c r="CR134" s="196"/>
      <c r="CS134" s="196"/>
      <c r="CT134" s="196"/>
      <c r="CU134" s="196"/>
      <c r="CV134" s="196"/>
      <c r="CW134" s="196"/>
      <c r="CX134" s="196"/>
      <c r="CY134" s="196"/>
      <c r="CZ134" s="196"/>
      <c r="DA134" s="196"/>
      <c r="DB134" s="196"/>
      <c r="DC134" s="196"/>
      <c r="DD134" s="196"/>
      <c r="DE134" s="196"/>
      <c r="DF134" s="196"/>
      <c r="DG134" s="196"/>
      <c r="DH134" s="196"/>
      <c r="DI134" s="196"/>
      <c r="DJ134" s="196"/>
      <c r="DK134" s="196"/>
      <c r="DL134" s="196"/>
      <c r="DM134" s="196"/>
      <c r="DN134" s="196"/>
      <c r="DO134" s="196"/>
      <c r="DP134" s="171"/>
      <c r="DQ134" s="171"/>
      <c r="DR134" s="171"/>
      <c r="DS134" s="171"/>
      <c r="DT134" s="171"/>
      <c r="DU134" s="171"/>
      <c r="DV134" s="171"/>
      <c r="DW134" s="171"/>
      <c r="DX134" s="171"/>
      <c r="DY134" s="171"/>
      <c r="DZ134" s="171"/>
      <c r="EA134" s="162"/>
    </row>
    <row r="135" spans="1:131" ht="14.25" hidden="1">
      <c r="AU135" s="199"/>
      <c r="AV135" s="199"/>
      <c r="AW135" s="199"/>
      <c r="AX135" s="199"/>
      <c r="AY135" s="199"/>
      <c r="AZ135" s="199"/>
      <c r="BA135" s="199"/>
      <c r="BB135" s="199"/>
      <c r="BC135" s="199"/>
      <c r="BD135" s="199"/>
      <c r="BE135" s="199"/>
      <c r="BF135" s="199"/>
      <c r="BG135" s="199"/>
      <c r="BH135" s="199"/>
      <c r="BI135" s="199"/>
      <c r="BJ135" s="199"/>
      <c r="BK135" s="199"/>
      <c r="BL135" s="199"/>
      <c r="BM135" s="199"/>
      <c r="BN135" s="199"/>
      <c r="BO135" s="199"/>
      <c r="BP135" s="199"/>
      <c r="BQ135" s="199"/>
      <c r="BR135" s="199"/>
      <c r="BS135" s="199"/>
      <c r="BT135" s="199"/>
      <c r="BU135" s="199"/>
      <c r="BV135" s="199"/>
      <c r="BW135" s="199"/>
      <c r="BX135" s="199"/>
      <c r="BY135" s="199"/>
      <c r="BZ135" s="199"/>
      <c r="CA135" s="199"/>
      <c r="CB135" s="199"/>
      <c r="CC135" s="199"/>
      <c r="CD135" s="199"/>
      <c r="CE135" s="199"/>
      <c r="CF135" s="199"/>
      <c r="CG135" s="199"/>
      <c r="CH135" s="199"/>
      <c r="CI135" s="199"/>
      <c r="CJ135" s="199"/>
      <c r="CK135" s="199"/>
      <c r="CL135" s="199"/>
      <c r="CM135" s="199"/>
      <c r="CN135" s="199"/>
      <c r="CO135" s="199"/>
      <c r="CP135" s="199"/>
      <c r="CQ135" s="199"/>
      <c r="CR135" s="199"/>
      <c r="CS135" s="199"/>
      <c r="CT135" s="199"/>
      <c r="CU135" s="199"/>
      <c r="CV135" s="199"/>
      <c r="CW135" s="199"/>
      <c r="CX135" s="199"/>
      <c r="CY135" s="199"/>
      <c r="CZ135" s="199"/>
      <c r="DA135" s="199"/>
      <c r="DB135" s="199"/>
      <c r="DC135" s="199"/>
      <c r="DD135" s="199"/>
      <c r="DE135" s="199"/>
      <c r="DF135" s="199"/>
      <c r="DG135" s="199"/>
      <c r="DH135" s="199"/>
      <c r="DI135" s="199"/>
      <c r="DJ135" s="199"/>
      <c r="DK135" s="199"/>
      <c r="DL135" s="199"/>
      <c r="DM135" s="199"/>
      <c r="DN135" s="199"/>
      <c r="DO135" s="199"/>
      <c r="DP135" s="199"/>
      <c r="DQ135" s="199"/>
      <c r="DR135" s="199"/>
      <c r="DS135" s="199"/>
      <c r="DT135" s="199"/>
      <c r="DU135" s="199"/>
      <c r="DV135" s="199"/>
      <c r="DW135" s="199"/>
      <c r="DX135" s="199"/>
      <c r="DY135" s="199"/>
      <c r="DZ135" s="199"/>
    </row>
    <row r="136" spans="1:131" hidden="1"/>
  </sheetData>
  <sheetProtection password="EA6E" sheet="1" objects="1" scenarios="1"/>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70866141732283472" right="0.70866141732283472" top="0.74803149606299213" bottom="0.74803149606299213" header="0.31496062992125984" footer="0.31496062992125984"/>
  <pageSetup paperSize="9" scale="24" orientation="portrait"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P82" zoomScaleNormal="85" zoomScaleSheetLayoutView="55" workbookViewId="0"/>
  </sheetViews>
  <sheetFormatPr defaultColWidth="0" defaultRowHeight="13.5" customHeight="1" zeroHeight="1"/>
  <cols>
    <col min="1" max="36" width="9" style="202" customWidth="1"/>
    <col min="37" max="16384" width="9" style="201" hidden="1"/>
  </cols>
  <sheetData>
    <row r="1" spans="2:36">
      <c r="B1" s="201"/>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row>
    <row r="2" spans="2:36"/>
    <row r="3" spans="2:36"/>
    <row r="4" spans="2:36"/>
    <row r="5" spans="2:36"/>
    <row r="6" spans="2:36"/>
    <row r="7" spans="2:36"/>
    <row r="8" spans="2:36"/>
    <row r="9" spans="2:36"/>
    <row r="10" spans="2:36"/>
    <row r="11" spans="2:36"/>
    <row r="12" spans="2:36"/>
    <row r="13" spans="2:36"/>
    <row r="14" spans="2:36"/>
    <row r="15" spans="2:36"/>
    <row r="16" spans="2:36">
      <c r="AJ16" s="201"/>
    </row>
    <row r="17" spans="34:36">
      <c r="AJ17" s="201"/>
    </row>
    <row r="18" spans="34:36"/>
    <row r="19" spans="34:36"/>
    <row r="20" spans="34:36">
      <c r="AI20" s="201"/>
      <c r="AJ20" s="201"/>
    </row>
    <row r="21" spans="34:36">
      <c r="AJ21" s="201"/>
    </row>
    <row r="22" spans="34:36"/>
    <row r="23" spans="34:36">
      <c r="AI23" s="201"/>
      <c r="AJ23" s="201"/>
    </row>
    <row r="24" spans="34:36">
      <c r="AJ24" s="201"/>
    </row>
    <row r="25" spans="34:36">
      <c r="AJ25" s="201"/>
    </row>
    <row r="26" spans="34:36">
      <c r="AI26" s="201"/>
      <c r="AJ26" s="201"/>
    </row>
    <row r="27" spans="34:36"/>
    <row r="28" spans="34:36">
      <c r="AI28" s="201"/>
      <c r="AJ28" s="201"/>
    </row>
    <row r="29" spans="34:36">
      <c r="AJ29" s="201"/>
    </row>
    <row r="30" spans="34:36"/>
    <row r="31" spans="34:36">
      <c r="AH31" s="201"/>
      <c r="AI31" s="201"/>
      <c r="AJ31" s="201"/>
    </row>
    <row r="32" spans="34:36"/>
    <row r="33" spans="28:36">
      <c r="AI33" s="201"/>
      <c r="AJ33" s="201"/>
    </row>
    <row r="34" spans="28:36">
      <c r="AF34" s="201"/>
    </row>
    <row r="35" spans="28:36">
      <c r="AB35" s="201"/>
      <c r="AC35" s="201"/>
      <c r="AD35" s="201"/>
      <c r="AF35" s="201"/>
      <c r="AG35" s="201"/>
      <c r="AH35" s="201"/>
      <c r="AI35" s="201"/>
      <c r="AJ35" s="201"/>
    </row>
    <row r="36" spans="28:36"/>
    <row r="37" spans="28:36">
      <c r="AE37" s="201"/>
      <c r="AJ37" s="201"/>
    </row>
    <row r="38" spans="28:36">
      <c r="AB38" s="201"/>
      <c r="AC38" s="201"/>
      <c r="AD38" s="201"/>
      <c r="AE38" s="201"/>
      <c r="AG38" s="201"/>
      <c r="AH38" s="201"/>
      <c r="AI38" s="201"/>
      <c r="AJ38" s="201"/>
    </row>
    <row r="39" spans="28:36"/>
    <row r="40" spans="28:36"/>
    <row r="41" spans="28:36"/>
    <row r="42" spans="28:36"/>
    <row r="43" spans="28:36"/>
    <row r="44" spans="28:36"/>
    <row r="45" spans="28:36"/>
    <row r="46" spans="28:36"/>
    <row r="47" spans="28:36"/>
    <row r="48" spans="28:36"/>
    <row r="49" spans="22:36">
      <c r="AG49" s="201"/>
      <c r="AH49" s="201"/>
      <c r="AI49" s="201"/>
      <c r="AJ49" s="201"/>
    </row>
    <row r="50" spans="22:36"/>
    <row r="51" spans="22:36"/>
    <row r="52" spans="22:36"/>
    <row r="53" spans="22:36"/>
    <row r="54" spans="22:36"/>
    <row r="55" spans="22:36"/>
    <row r="56" spans="22:36"/>
    <row r="57" spans="22:36"/>
    <row r="58" spans="22:36"/>
    <row r="59" spans="22:36"/>
    <row r="60" spans="22:36"/>
    <row r="61" spans="22:36"/>
    <row r="62" spans="22:36"/>
    <row r="63" spans="22:36">
      <c r="W63" s="201"/>
      <c r="AA63" s="201"/>
    </row>
    <row r="64" spans="22:36">
      <c r="V64" s="201"/>
    </row>
    <row r="65" spans="15:36">
      <c r="X65" s="201"/>
      <c r="Z65" s="201"/>
      <c r="AC65" s="201"/>
    </row>
    <row r="66" spans="15:36">
      <c r="Q66" s="201"/>
      <c r="S66" s="201"/>
      <c r="U66" s="201"/>
      <c r="AF66" s="201"/>
    </row>
    <row r="67" spans="15:36">
      <c r="O67" s="201"/>
      <c r="P67" s="201"/>
      <c r="R67" s="201"/>
      <c r="T67" s="201"/>
      <c r="Y67" s="201"/>
      <c r="AB67" s="201"/>
      <c r="AD67" s="201"/>
      <c r="AE67" s="201"/>
      <c r="AG67" s="201"/>
      <c r="AH67" s="201"/>
      <c r="AI67" s="201"/>
      <c r="AJ67" s="201"/>
    </row>
    <row r="68" spans="15:36"/>
    <row r="69" spans="15:36"/>
    <row r="70" spans="15:36"/>
    <row r="71" spans="15:36"/>
    <row r="72" spans="15:36">
      <c r="AJ72" s="201"/>
    </row>
    <row r="73" spans="15:36">
      <c r="AJ73" s="20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01"/>
    </row>
    <row r="97" spans="24:36">
      <c r="AA97" s="201"/>
    </row>
    <row r="98" spans="24:36" hidden="1">
      <c r="AA98" s="201"/>
    </row>
    <row r="99" spans="24:36" hidden="1">
      <c r="AA99" s="201"/>
    </row>
    <row r="100" spans="24:36" hidden="1"/>
    <row r="101" spans="24:36" ht="12" hidden="1" customHeight="1">
      <c r="X101" s="201"/>
      <c r="Y101" s="201"/>
      <c r="Z101" s="201"/>
      <c r="AC101" s="201"/>
    </row>
    <row r="102" spans="24:36" ht="1.5" hidden="1" customHeight="1">
      <c r="AC102" s="201"/>
      <c r="AF102" s="201"/>
    </row>
    <row r="103" spans="24:36" hidden="1">
      <c r="AB103" s="201"/>
      <c r="AD103" s="201"/>
      <c r="AE103" s="201"/>
      <c r="AF103" s="201"/>
      <c r="AG103" s="201"/>
      <c r="AH103" s="201"/>
      <c r="AI103" s="201"/>
      <c r="AJ103" s="201"/>
    </row>
    <row r="104" spans="24:36" hidden="1">
      <c r="AD104" s="201"/>
      <c r="AE104" s="201"/>
      <c r="AG104" s="201"/>
      <c r="AH104" s="201"/>
      <c r="AI104" s="201"/>
      <c r="AJ104" s="201"/>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02" customWidth="1"/>
    <col min="2" max="15" width="9" style="202" customWidth="1"/>
    <col min="16" max="16" width="9.125" style="202" bestFit="1" customWidth="1"/>
    <col min="17" max="34" width="9" style="202" customWidth="1"/>
    <col min="35" max="16384" width="9" style="201" hidden="1"/>
  </cols>
  <sheetData>
    <row r="1" spans="2:34">
      <c r="B1" s="201"/>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row>
    <row r="2" spans="2:34"/>
    <row r="3" spans="2:34"/>
    <row r="4" spans="2:34">
      <c r="R4" s="201"/>
      <c r="S4" s="201"/>
      <c r="T4" s="201"/>
      <c r="U4" s="201"/>
      <c r="V4" s="201"/>
      <c r="W4" s="201"/>
      <c r="X4" s="201"/>
      <c r="Y4" s="201"/>
      <c r="Z4" s="201"/>
      <c r="AA4" s="201"/>
      <c r="AB4" s="201"/>
      <c r="AC4" s="201"/>
      <c r="AD4" s="201"/>
      <c r="AE4" s="201"/>
      <c r="AF4" s="201"/>
      <c r="AG4" s="201"/>
      <c r="AH4" s="201"/>
    </row>
    <row r="5" spans="2:34">
      <c r="R5" s="201"/>
      <c r="S5" s="201"/>
      <c r="T5" s="201"/>
      <c r="U5" s="201"/>
      <c r="V5" s="201"/>
      <c r="W5" s="201"/>
      <c r="X5" s="201"/>
      <c r="Y5" s="201"/>
      <c r="Z5" s="201"/>
      <c r="AA5" s="201"/>
      <c r="AB5" s="201"/>
      <c r="AC5" s="201"/>
      <c r="AD5" s="201"/>
      <c r="AE5" s="201"/>
      <c r="AF5" s="201"/>
      <c r="AG5" s="201"/>
      <c r="AH5" s="201"/>
    </row>
    <row r="6" spans="2:34"/>
    <row r="7" spans="2:34"/>
    <row r="8" spans="2:34"/>
    <row r="9" spans="2:34"/>
    <row r="10" spans="2:34"/>
    <row r="11" spans="2:34"/>
    <row r="12" spans="2:34"/>
    <row r="13" spans="2:34"/>
    <row r="14" spans="2:34"/>
    <row r="15" spans="2:34"/>
    <row r="16" spans="2:34"/>
    <row r="17" spans="9:34"/>
    <row r="18" spans="9:34">
      <c r="I18" s="201"/>
      <c r="J18" s="201"/>
      <c r="K18" s="201"/>
      <c r="L18" s="201"/>
      <c r="M18" s="201"/>
      <c r="N18" s="201"/>
      <c r="O18" s="201"/>
      <c r="P18" s="201"/>
      <c r="Q18" s="201"/>
      <c r="R18" s="201"/>
      <c r="S18" s="201"/>
      <c r="T18" s="201"/>
      <c r="U18" s="201"/>
      <c r="V18" s="201"/>
      <c r="W18" s="201"/>
      <c r="X18" s="201"/>
      <c r="Y18" s="201"/>
      <c r="Z18" s="201"/>
      <c r="AA18" s="201"/>
      <c r="AB18" s="201"/>
      <c r="AC18" s="201"/>
      <c r="AD18" s="201"/>
      <c r="AE18" s="201"/>
      <c r="AF18" s="201"/>
      <c r="AG18" s="201"/>
      <c r="AH18" s="201"/>
    </row>
    <row r="19" spans="9:34"/>
    <row r="20" spans="9:34"/>
    <row r="21" spans="9:34">
      <c r="AH21" s="201"/>
    </row>
    <row r="22" spans="9:34">
      <c r="AE22" s="201"/>
      <c r="AF22" s="201"/>
      <c r="AG22" s="201"/>
      <c r="AH22" s="201"/>
    </row>
    <row r="23" spans="9:34">
      <c r="U23" s="201"/>
      <c r="V23" s="201"/>
      <c r="W23" s="201"/>
      <c r="X23" s="201"/>
      <c r="Y23" s="201"/>
      <c r="Z23" s="201"/>
      <c r="AA23" s="201"/>
      <c r="AB23" s="201"/>
      <c r="AC23" s="201"/>
      <c r="AD23" s="201"/>
      <c r="AE23" s="201"/>
      <c r="AF23" s="201"/>
      <c r="AG23" s="201"/>
      <c r="AH23" s="201"/>
    </row>
    <row r="24" spans="9:34"/>
    <row r="25" spans="9:34"/>
    <row r="26" spans="9:34"/>
    <row r="27" spans="9:34"/>
    <row r="28" spans="9:34"/>
    <row r="29" spans="9:34"/>
    <row r="30" spans="9:34"/>
    <row r="31" spans="9:34"/>
    <row r="32" spans="9:34"/>
    <row r="33" spans="15:34"/>
    <row r="34" spans="15:34"/>
    <row r="35" spans="15:34">
      <c r="V35" s="201"/>
      <c r="W35" s="201"/>
      <c r="X35" s="201"/>
      <c r="Y35" s="201"/>
      <c r="Z35" s="201"/>
      <c r="AA35" s="201"/>
      <c r="AB35" s="201"/>
      <c r="AC35" s="201"/>
      <c r="AD35" s="201"/>
      <c r="AE35" s="201"/>
      <c r="AF35" s="201"/>
      <c r="AG35" s="201"/>
      <c r="AH35" s="201"/>
    </row>
    <row r="36" spans="15:34"/>
    <row r="37" spans="15:34">
      <c r="AH37" s="201"/>
    </row>
    <row r="38" spans="15:34">
      <c r="AE38" s="201"/>
      <c r="AF38" s="201"/>
      <c r="AG38" s="201"/>
      <c r="AH38" s="201"/>
    </row>
    <row r="39" spans="15:34"/>
    <row r="40" spans="15:34"/>
    <row r="41" spans="15:34"/>
    <row r="42" spans="15:34"/>
    <row r="43" spans="15:34">
      <c r="O43" s="201"/>
      <c r="P43" s="201"/>
      <c r="Q43" s="201"/>
      <c r="R43" s="201"/>
      <c r="S43" s="201"/>
      <c r="T43" s="201"/>
      <c r="U43" s="201"/>
      <c r="V43" s="201"/>
      <c r="W43" s="201"/>
      <c r="X43" s="201"/>
      <c r="Y43" s="201"/>
      <c r="Z43" s="201"/>
      <c r="AA43" s="201"/>
      <c r="AB43" s="201"/>
      <c r="AC43" s="201"/>
      <c r="AD43" s="201"/>
      <c r="AE43" s="201"/>
      <c r="AF43" s="201"/>
      <c r="AG43" s="201"/>
      <c r="AH43" s="201"/>
    </row>
    <row r="44" spans="15:34">
      <c r="AH44" s="201"/>
    </row>
    <row r="45" spans="15:34"/>
    <row r="46" spans="15:34">
      <c r="W46" s="201"/>
      <c r="X46" s="201"/>
      <c r="Y46" s="201"/>
      <c r="Z46" s="201"/>
      <c r="AA46" s="201"/>
      <c r="AB46" s="201"/>
      <c r="AC46" s="201"/>
      <c r="AD46" s="201"/>
      <c r="AE46" s="201"/>
      <c r="AF46" s="201"/>
      <c r="AG46" s="201"/>
      <c r="AH46" s="201"/>
    </row>
    <row r="47" spans="15:34"/>
    <row r="48" spans="15:34"/>
    <row r="49" spans="22:34"/>
    <row r="50" spans="22:34">
      <c r="V50" s="201"/>
      <c r="W50" s="201"/>
      <c r="X50" s="201"/>
      <c r="Y50" s="201"/>
      <c r="Z50" s="201"/>
      <c r="AA50" s="201"/>
      <c r="AB50" s="201"/>
      <c r="AC50" s="201"/>
      <c r="AD50" s="201"/>
      <c r="AE50" s="201"/>
      <c r="AF50" s="201"/>
      <c r="AG50" s="201"/>
      <c r="AH50" s="201"/>
    </row>
    <row r="51" spans="22:34"/>
    <row r="52" spans="22:34"/>
    <row r="53" spans="22:34">
      <c r="AH53" s="201"/>
    </row>
    <row r="54" spans="22:34"/>
    <row r="55" spans="22:34"/>
    <row r="56" spans="22:34"/>
    <row r="57" spans="22:34"/>
    <row r="58" spans="22:34"/>
    <row r="59" spans="22:34"/>
    <row r="60" spans="22:34"/>
    <row r="61" spans="22:34"/>
    <row r="62" spans="22:34"/>
    <row r="63" spans="22:34"/>
    <row r="64" spans="22:34"/>
    <row r="65" spans="25:34"/>
    <row r="66" spans="25:34"/>
    <row r="67" spans="25:34">
      <c r="Y67" s="201"/>
      <c r="Z67" s="201"/>
      <c r="AA67" s="201"/>
      <c r="AB67" s="201"/>
      <c r="AC67" s="201"/>
      <c r="AD67" s="201"/>
      <c r="AE67" s="201"/>
      <c r="AF67" s="201"/>
      <c r="AG67" s="201"/>
      <c r="AH67" s="20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topLeftCell="A13" workbookViewId="0">
      <selection activeCell="I29" sqref="I29"/>
    </sheetView>
  </sheetViews>
  <sheetFormatPr defaultColWidth="0" defaultRowHeight="13.5" customHeight="1" zeroHeight="1"/>
  <cols>
    <col min="1" max="6" width="14.875" style="244" customWidth="1"/>
    <col min="7" max="8" width="15.875" style="244" customWidth="1"/>
    <col min="9" max="14" width="16.125" style="244" customWidth="1"/>
    <col min="15" max="15" width="6.125" style="251" customWidth="1"/>
    <col min="16" max="16" width="3" style="249" customWidth="1"/>
    <col min="17" max="17" width="19.125" style="244" hidden="1" customWidth="1"/>
    <col min="18" max="22" width="12.625" style="244" hidden="1" customWidth="1"/>
    <col min="23" max="16384" width="8.625" style="244" hidden="1"/>
  </cols>
  <sheetData>
    <row r="1" spans="1:16">
      <c r="O1" s="245"/>
      <c r="P1" s="245"/>
    </row>
    <row r="2" spans="1:16">
      <c r="O2" s="245"/>
      <c r="P2" s="245"/>
    </row>
    <row r="3" spans="1:16">
      <c r="O3" s="245"/>
      <c r="P3" s="245"/>
    </row>
    <row r="4" spans="1:16">
      <c r="O4" s="245"/>
      <c r="P4" s="245"/>
    </row>
    <row r="5" spans="1:16" ht="17.25">
      <c r="A5" s="246" t="s">
        <v>475</v>
      </c>
      <c r="B5" s="247"/>
      <c r="C5" s="247"/>
      <c r="D5" s="247"/>
      <c r="E5" s="247"/>
      <c r="F5" s="247"/>
      <c r="G5" s="247"/>
      <c r="H5" s="247"/>
      <c r="I5" s="247"/>
      <c r="J5" s="247"/>
      <c r="K5" s="247"/>
      <c r="L5" s="247"/>
      <c r="M5" s="247"/>
      <c r="N5" s="247"/>
      <c r="O5" s="248"/>
    </row>
    <row r="6" spans="1:16">
      <c r="A6" s="249"/>
      <c r="B6" s="245"/>
      <c r="C6" s="245"/>
      <c r="D6" s="245"/>
      <c r="E6" s="245"/>
      <c r="F6" s="245"/>
      <c r="G6" s="250" t="s">
        <v>476</v>
      </c>
      <c r="H6" s="250"/>
      <c r="I6" s="250"/>
      <c r="J6" s="250"/>
      <c r="K6" s="245"/>
      <c r="L6" s="245"/>
      <c r="M6" s="245"/>
      <c r="N6" s="245"/>
    </row>
    <row r="7" spans="1:16">
      <c r="A7" s="249"/>
      <c r="B7" s="245"/>
      <c r="C7" s="245"/>
      <c r="D7" s="245"/>
      <c r="E7" s="245"/>
      <c r="F7" s="245"/>
      <c r="G7" s="252"/>
      <c r="H7" s="247"/>
      <c r="I7" s="247"/>
      <c r="J7" s="248"/>
      <c r="K7" s="1146" t="s">
        <v>477</v>
      </c>
      <c r="L7" s="253"/>
      <c r="M7" s="254" t="s">
        <v>478</v>
      </c>
      <c r="N7" s="255"/>
    </row>
    <row r="8" spans="1:16">
      <c r="A8" s="249"/>
      <c r="B8" s="245"/>
      <c r="C8" s="245"/>
      <c r="D8" s="245"/>
      <c r="E8" s="245"/>
      <c r="F8" s="245"/>
      <c r="G8" s="256"/>
      <c r="H8" s="257"/>
      <c r="I8" s="257"/>
      <c r="J8" s="258"/>
      <c r="K8" s="1147"/>
      <c r="L8" s="259" t="s">
        <v>479</v>
      </c>
      <c r="M8" s="260" t="s">
        <v>480</v>
      </c>
      <c r="N8" s="261" t="s">
        <v>481</v>
      </c>
    </row>
    <row r="9" spans="1:16">
      <c r="A9" s="249"/>
      <c r="B9" s="245"/>
      <c r="C9" s="245"/>
      <c r="D9" s="245"/>
      <c r="E9" s="245"/>
      <c r="F9" s="245"/>
      <c r="G9" s="1148" t="s">
        <v>482</v>
      </c>
      <c r="H9" s="1149"/>
      <c r="I9" s="1149"/>
      <c r="J9" s="1150"/>
      <c r="K9" s="262">
        <v>18104474</v>
      </c>
      <c r="L9" s="263">
        <v>78372</v>
      </c>
      <c r="M9" s="264">
        <v>57606</v>
      </c>
      <c r="N9" s="265">
        <v>36</v>
      </c>
    </row>
    <row r="10" spans="1:16">
      <c r="A10" s="249"/>
      <c r="B10" s="245"/>
      <c r="C10" s="245"/>
      <c r="D10" s="245"/>
      <c r="E10" s="245"/>
      <c r="F10" s="245"/>
      <c r="G10" s="1148" t="s">
        <v>483</v>
      </c>
      <c r="H10" s="1149"/>
      <c r="I10" s="1149"/>
      <c r="J10" s="1150"/>
      <c r="K10" s="266">
        <v>133246</v>
      </c>
      <c r="L10" s="267">
        <v>577</v>
      </c>
      <c r="M10" s="268">
        <v>2562</v>
      </c>
      <c r="N10" s="269">
        <v>-77.5</v>
      </c>
    </row>
    <row r="11" spans="1:16" ht="13.5" customHeight="1">
      <c r="A11" s="249"/>
      <c r="B11" s="245"/>
      <c r="C11" s="245"/>
      <c r="D11" s="245"/>
      <c r="E11" s="245"/>
      <c r="F11" s="245"/>
      <c r="G11" s="1148" t="s">
        <v>484</v>
      </c>
      <c r="H11" s="1149"/>
      <c r="I11" s="1149"/>
      <c r="J11" s="1150"/>
      <c r="K11" s="266">
        <v>290</v>
      </c>
      <c r="L11" s="267">
        <v>1</v>
      </c>
      <c r="M11" s="268">
        <v>1597</v>
      </c>
      <c r="N11" s="269">
        <v>-99.9</v>
      </c>
    </row>
    <row r="12" spans="1:16" ht="13.5" customHeight="1">
      <c r="A12" s="249"/>
      <c r="B12" s="245"/>
      <c r="C12" s="245"/>
      <c r="D12" s="245"/>
      <c r="E12" s="245"/>
      <c r="F12" s="245"/>
      <c r="G12" s="1148" t="s">
        <v>485</v>
      </c>
      <c r="H12" s="1149"/>
      <c r="I12" s="1149"/>
      <c r="J12" s="1150"/>
      <c r="K12" s="266">
        <v>271250</v>
      </c>
      <c r="L12" s="267">
        <v>1174</v>
      </c>
      <c r="M12" s="268">
        <v>583</v>
      </c>
      <c r="N12" s="269">
        <v>101.4</v>
      </c>
    </row>
    <row r="13" spans="1:16" ht="13.5" customHeight="1">
      <c r="A13" s="249"/>
      <c r="B13" s="245"/>
      <c r="C13" s="245"/>
      <c r="D13" s="245"/>
      <c r="E13" s="245"/>
      <c r="F13" s="245"/>
      <c r="G13" s="1148" t="s">
        <v>486</v>
      </c>
      <c r="H13" s="1149"/>
      <c r="I13" s="1149"/>
      <c r="J13" s="1150"/>
      <c r="K13" s="266" t="s">
        <v>487</v>
      </c>
      <c r="L13" s="267" t="s">
        <v>487</v>
      </c>
      <c r="M13" s="268">
        <v>23</v>
      </c>
      <c r="N13" s="269" t="s">
        <v>487</v>
      </c>
    </row>
    <row r="14" spans="1:16" ht="13.5" customHeight="1">
      <c r="A14" s="249"/>
      <c r="B14" s="245"/>
      <c r="C14" s="245"/>
      <c r="D14" s="245"/>
      <c r="E14" s="245"/>
      <c r="F14" s="245"/>
      <c r="G14" s="1148" t="s">
        <v>488</v>
      </c>
      <c r="H14" s="1149"/>
      <c r="I14" s="1149"/>
      <c r="J14" s="1150"/>
      <c r="K14" s="266">
        <v>353519</v>
      </c>
      <c r="L14" s="267">
        <v>1530</v>
      </c>
      <c r="M14" s="268">
        <v>1821</v>
      </c>
      <c r="N14" s="269">
        <v>-16</v>
      </c>
    </row>
    <row r="15" spans="1:16" ht="13.5" customHeight="1">
      <c r="A15" s="249"/>
      <c r="B15" s="245"/>
      <c r="C15" s="245"/>
      <c r="D15" s="245"/>
      <c r="E15" s="245"/>
      <c r="F15" s="245"/>
      <c r="G15" s="1148" t="s">
        <v>489</v>
      </c>
      <c r="H15" s="1149"/>
      <c r="I15" s="1149"/>
      <c r="J15" s="1150"/>
      <c r="K15" s="266">
        <v>292638</v>
      </c>
      <c r="L15" s="267">
        <v>1267</v>
      </c>
      <c r="M15" s="268">
        <v>1288</v>
      </c>
      <c r="N15" s="269">
        <v>-1.6</v>
      </c>
    </row>
    <row r="16" spans="1:16">
      <c r="A16" s="249"/>
      <c r="B16" s="245"/>
      <c r="C16" s="245"/>
      <c r="D16" s="245"/>
      <c r="E16" s="245"/>
      <c r="F16" s="245"/>
      <c r="G16" s="1151" t="s">
        <v>490</v>
      </c>
      <c r="H16" s="1152"/>
      <c r="I16" s="1152"/>
      <c r="J16" s="1153"/>
      <c r="K16" s="267">
        <v>-1733383</v>
      </c>
      <c r="L16" s="267">
        <v>-7504</v>
      </c>
      <c r="M16" s="268">
        <v>-4777</v>
      </c>
      <c r="N16" s="269">
        <v>57.1</v>
      </c>
    </row>
    <row r="17" spans="1:16">
      <c r="A17" s="249"/>
      <c r="B17" s="245"/>
      <c r="C17" s="245"/>
      <c r="D17" s="245"/>
      <c r="E17" s="245"/>
      <c r="F17" s="245"/>
      <c r="G17" s="1151" t="s">
        <v>170</v>
      </c>
      <c r="H17" s="1152"/>
      <c r="I17" s="1152"/>
      <c r="J17" s="1153"/>
      <c r="K17" s="267">
        <v>17422034</v>
      </c>
      <c r="L17" s="267">
        <v>75417</v>
      </c>
      <c r="M17" s="268">
        <v>60704</v>
      </c>
      <c r="N17" s="269">
        <v>24.2</v>
      </c>
    </row>
    <row r="18" spans="1:16">
      <c r="A18" s="249"/>
      <c r="B18" s="245"/>
      <c r="C18" s="245"/>
      <c r="D18" s="245"/>
      <c r="E18" s="245"/>
      <c r="F18" s="245"/>
      <c r="G18" s="245"/>
      <c r="H18" s="245"/>
      <c r="I18" s="245"/>
      <c r="J18" s="245"/>
      <c r="K18" s="245"/>
      <c r="L18" s="245"/>
      <c r="M18" s="270"/>
      <c r="N18" s="270"/>
    </row>
    <row r="19" spans="1:16">
      <c r="A19" s="249"/>
      <c r="B19" s="245"/>
      <c r="C19" s="245"/>
      <c r="D19" s="245"/>
      <c r="E19" s="245"/>
      <c r="F19" s="245"/>
      <c r="G19" s="245" t="s">
        <v>491</v>
      </c>
      <c r="H19" s="245"/>
      <c r="I19" s="245"/>
      <c r="J19" s="245"/>
      <c r="K19" s="245"/>
      <c r="L19" s="245"/>
      <c r="M19" s="245"/>
      <c r="N19" s="245"/>
    </row>
    <row r="20" spans="1:16">
      <c r="A20" s="249"/>
      <c r="B20" s="245"/>
      <c r="C20" s="245"/>
      <c r="D20" s="245"/>
      <c r="E20" s="245"/>
      <c r="F20" s="245"/>
      <c r="G20" s="271"/>
      <c r="H20" s="272"/>
      <c r="I20" s="272"/>
      <c r="J20" s="273"/>
      <c r="K20" s="259" t="s">
        <v>492</v>
      </c>
      <c r="L20" s="274" t="s">
        <v>493</v>
      </c>
      <c r="M20" s="261" t="s">
        <v>494</v>
      </c>
      <c r="N20" s="275"/>
    </row>
    <row r="21" spans="1:16" s="281" customFormat="1">
      <c r="A21" s="276"/>
      <c r="B21" s="250"/>
      <c r="C21" s="250"/>
      <c r="D21" s="250"/>
      <c r="E21" s="250"/>
      <c r="F21" s="250"/>
      <c r="G21" s="1143" t="s">
        <v>495</v>
      </c>
      <c r="H21" s="1144"/>
      <c r="I21" s="1144"/>
      <c r="J21" s="1145"/>
      <c r="K21" s="277">
        <v>7.29</v>
      </c>
      <c r="L21" s="278">
        <v>6.19</v>
      </c>
      <c r="M21" s="279">
        <v>1.1000000000000001</v>
      </c>
      <c r="N21" s="250"/>
      <c r="O21" s="280"/>
      <c r="P21" s="276"/>
    </row>
    <row r="22" spans="1:16" s="281" customFormat="1">
      <c r="A22" s="276"/>
      <c r="B22" s="250"/>
      <c r="C22" s="250"/>
      <c r="D22" s="250"/>
      <c r="E22" s="250"/>
      <c r="F22" s="250"/>
      <c r="G22" s="1143" t="s">
        <v>496</v>
      </c>
      <c r="H22" s="1144"/>
      <c r="I22" s="1144"/>
      <c r="J22" s="1145"/>
      <c r="K22" s="282">
        <v>100.5</v>
      </c>
      <c r="L22" s="283">
        <v>100.2</v>
      </c>
      <c r="M22" s="284">
        <v>0.3</v>
      </c>
      <c r="N22" s="270"/>
      <c r="O22" s="280"/>
      <c r="P22" s="276"/>
    </row>
    <row r="23" spans="1:16" s="281" customFormat="1">
      <c r="A23" s="276"/>
      <c r="B23" s="250"/>
      <c r="C23" s="250"/>
      <c r="D23" s="250"/>
      <c r="E23" s="250"/>
      <c r="F23" s="250"/>
      <c r="G23" s="250"/>
      <c r="H23" s="250"/>
      <c r="I23" s="250"/>
      <c r="J23" s="250"/>
      <c r="K23" s="250"/>
      <c r="L23" s="270"/>
      <c r="M23" s="270"/>
      <c r="N23" s="270"/>
      <c r="O23" s="280"/>
      <c r="P23" s="276"/>
    </row>
    <row r="24" spans="1:16" s="281" customFormat="1">
      <c r="A24" s="276"/>
      <c r="B24" s="250"/>
      <c r="C24" s="250"/>
      <c r="D24" s="250"/>
      <c r="E24" s="250"/>
      <c r="F24" s="250"/>
      <c r="G24" s="250"/>
      <c r="H24" s="250"/>
      <c r="I24" s="250"/>
      <c r="J24" s="250"/>
      <c r="K24" s="250"/>
      <c r="L24" s="270"/>
      <c r="M24" s="270"/>
      <c r="N24" s="270"/>
      <c r="O24" s="280"/>
      <c r="P24" s="276"/>
    </row>
    <row r="25" spans="1:16" s="281" customFormat="1">
      <c r="A25" s="256"/>
      <c r="B25" s="257"/>
      <c r="C25" s="257"/>
      <c r="D25" s="257"/>
      <c r="E25" s="257"/>
      <c r="F25" s="257"/>
      <c r="G25" s="257"/>
      <c r="H25" s="257"/>
      <c r="I25" s="257"/>
      <c r="J25" s="257"/>
      <c r="K25" s="257"/>
      <c r="L25" s="285"/>
      <c r="M25" s="285"/>
      <c r="N25" s="285"/>
      <c r="O25" s="258"/>
      <c r="P25" s="276"/>
    </row>
    <row r="26" spans="1:16" s="281" customFormat="1">
      <c r="A26" s="250" t="s">
        <v>497</v>
      </c>
      <c r="B26" s="250"/>
      <c r="C26" s="250"/>
      <c r="D26" s="250"/>
      <c r="E26" s="250"/>
      <c r="F26" s="250"/>
      <c r="G26" s="250"/>
      <c r="H26" s="250"/>
      <c r="I26" s="250"/>
      <c r="J26" s="250"/>
      <c r="K26" s="250"/>
      <c r="L26" s="270"/>
      <c r="M26" s="270"/>
      <c r="N26" s="270"/>
      <c r="O26" s="250"/>
      <c r="P26" s="250"/>
    </row>
    <row r="27" spans="1:16">
      <c r="K27" s="245"/>
      <c r="L27" s="245"/>
      <c r="M27" s="245"/>
      <c r="N27" s="245"/>
      <c r="O27" s="245"/>
      <c r="P27" s="245"/>
    </row>
    <row r="28" spans="1:16" ht="17.25">
      <c r="A28" s="246" t="s">
        <v>498</v>
      </c>
      <c r="B28" s="247"/>
      <c r="C28" s="247"/>
      <c r="D28" s="247"/>
      <c r="E28" s="247"/>
      <c r="F28" s="247"/>
      <c r="G28" s="247"/>
      <c r="H28" s="247"/>
      <c r="I28" s="247"/>
      <c r="J28" s="247"/>
      <c r="K28" s="247"/>
      <c r="L28" s="247"/>
      <c r="M28" s="247"/>
      <c r="N28" s="247"/>
      <c r="O28" s="286"/>
    </row>
    <row r="29" spans="1:16">
      <c r="A29" s="249"/>
      <c r="B29" s="245"/>
      <c r="C29" s="245"/>
      <c r="D29" s="245"/>
      <c r="E29" s="245"/>
      <c r="F29" s="245"/>
      <c r="G29" s="250" t="s">
        <v>499</v>
      </c>
      <c r="H29" s="250"/>
      <c r="I29" s="250"/>
      <c r="J29" s="250"/>
      <c r="K29" s="245"/>
      <c r="L29" s="245"/>
      <c r="M29" s="245"/>
      <c r="N29" s="245"/>
      <c r="O29" s="287"/>
    </row>
    <row r="30" spans="1:16">
      <c r="A30" s="249"/>
      <c r="B30" s="245"/>
      <c r="C30" s="245"/>
      <c r="D30" s="245"/>
      <c r="E30" s="245"/>
      <c r="F30" s="245"/>
      <c r="G30" s="252"/>
      <c r="H30" s="247"/>
      <c r="I30" s="247"/>
      <c r="J30" s="248"/>
      <c r="K30" s="1146" t="s">
        <v>477</v>
      </c>
      <c r="L30" s="253"/>
      <c r="M30" s="254" t="s">
        <v>478</v>
      </c>
      <c r="N30" s="255"/>
    </row>
    <row r="31" spans="1:16">
      <c r="A31" s="249"/>
      <c r="B31" s="245"/>
      <c r="C31" s="245"/>
      <c r="D31" s="245"/>
      <c r="E31" s="245"/>
      <c r="F31" s="245"/>
      <c r="G31" s="256"/>
      <c r="H31" s="257"/>
      <c r="I31" s="257"/>
      <c r="J31" s="258"/>
      <c r="K31" s="1147"/>
      <c r="L31" s="259" t="s">
        <v>479</v>
      </c>
      <c r="M31" s="260" t="s">
        <v>480</v>
      </c>
      <c r="N31" s="261" t="s">
        <v>481</v>
      </c>
    </row>
    <row r="32" spans="1:16" ht="27" customHeight="1">
      <c r="A32" s="249"/>
      <c r="B32" s="245"/>
      <c r="C32" s="245"/>
      <c r="D32" s="245"/>
      <c r="E32" s="245"/>
      <c r="F32" s="245"/>
      <c r="G32" s="1159" t="s">
        <v>500</v>
      </c>
      <c r="H32" s="1160"/>
      <c r="I32" s="1160"/>
      <c r="J32" s="1161"/>
      <c r="K32" s="288">
        <v>14437401</v>
      </c>
      <c r="L32" s="288">
        <v>62497</v>
      </c>
      <c r="M32" s="289">
        <v>38230</v>
      </c>
      <c r="N32" s="290">
        <v>63.5</v>
      </c>
    </row>
    <row r="33" spans="1:16" ht="13.5" customHeight="1">
      <c r="A33" s="249"/>
      <c r="B33" s="245"/>
      <c r="C33" s="245"/>
      <c r="D33" s="245"/>
      <c r="E33" s="245"/>
      <c r="F33" s="245"/>
      <c r="G33" s="1159" t="s">
        <v>501</v>
      </c>
      <c r="H33" s="1160"/>
      <c r="I33" s="1160"/>
      <c r="J33" s="1161"/>
      <c r="K33" s="288" t="s">
        <v>487</v>
      </c>
      <c r="L33" s="288" t="s">
        <v>487</v>
      </c>
      <c r="M33" s="289" t="s">
        <v>487</v>
      </c>
      <c r="N33" s="290" t="s">
        <v>487</v>
      </c>
    </row>
    <row r="34" spans="1:16" ht="27" customHeight="1">
      <c r="A34" s="249"/>
      <c r="B34" s="245"/>
      <c r="C34" s="245"/>
      <c r="D34" s="245"/>
      <c r="E34" s="245"/>
      <c r="F34" s="245"/>
      <c r="G34" s="1159" t="s">
        <v>502</v>
      </c>
      <c r="H34" s="1160"/>
      <c r="I34" s="1160"/>
      <c r="J34" s="1161"/>
      <c r="K34" s="288" t="s">
        <v>487</v>
      </c>
      <c r="L34" s="288" t="s">
        <v>487</v>
      </c>
      <c r="M34" s="289">
        <v>109</v>
      </c>
      <c r="N34" s="290" t="s">
        <v>487</v>
      </c>
    </row>
    <row r="35" spans="1:16" ht="27" customHeight="1">
      <c r="A35" s="249"/>
      <c r="B35" s="245"/>
      <c r="C35" s="245"/>
      <c r="D35" s="245"/>
      <c r="E35" s="245"/>
      <c r="F35" s="245"/>
      <c r="G35" s="1159" t="s">
        <v>503</v>
      </c>
      <c r="H35" s="1160"/>
      <c r="I35" s="1160"/>
      <c r="J35" s="1161"/>
      <c r="K35" s="288">
        <v>2137379</v>
      </c>
      <c r="L35" s="288">
        <v>9252</v>
      </c>
      <c r="M35" s="289">
        <v>9521</v>
      </c>
      <c r="N35" s="290">
        <v>-2.8</v>
      </c>
    </row>
    <row r="36" spans="1:16" ht="27" customHeight="1">
      <c r="A36" s="249"/>
      <c r="B36" s="245"/>
      <c r="C36" s="245"/>
      <c r="D36" s="245"/>
      <c r="E36" s="245"/>
      <c r="F36" s="245"/>
      <c r="G36" s="1159" t="s">
        <v>504</v>
      </c>
      <c r="H36" s="1160"/>
      <c r="I36" s="1160"/>
      <c r="J36" s="1161"/>
      <c r="K36" s="288" t="s">
        <v>487</v>
      </c>
      <c r="L36" s="288" t="s">
        <v>487</v>
      </c>
      <c r="M36" s="289">
        <v>386</v>
      </c>
      <c r="N36" s="290" t="s">
        <v>487</v>
      </c>
    </row>
    <row r="37" spans="1:16" ht="13.5" customHeight="1">
      <c r="A37" s="249"/>
      <c r="B37" s="245"/>
      <c r="C37" s="245"/>
      <c r="D37" s="245"/>
      <c r="E37" s="245"/>
      <c r="F37" s="245"/>
      <c r="G37" s="1159" t="s">
        <v>505</v>
      </c>
      <c r="H37" s="1160"/>
      <c r="I37" s="1160"/>
      <c r="J37" s="1161"/>
      <c r="K37" s="288">
        <v>1092446</v>
      </c>
      <c r="L37" s="288">
        <v>4729</v>
      </c>
      <c r="M37" s="289">
        <v>876</v>
      </c>
      <c r="N37" s="290">
        <v>439.8</v>
      </c>
    </row>
    <row r="38" spans="1:16" ht="27" customHeight="1">
      <c r="A38" s="249"/>
      <c r="B38" s="245"/>
      <c r="C38" s="245"/>
      <c r="D38" s="245"/>
      <c r="E38" s="245"/>
      <c r="F38" s="245"/>
      <c r="G38" s="1159" t="s">
        <v>506</v>
      </c>
      <c r="H38" s="1160"/>
      <c r="I38" s="1160"/>
      <c r="J38" s="1161"/>
      <c r="K38" s="288">
        <v>489</v>
      </c>
      <c r="L38" s="288">
        <v>2</v>
      </c>
      <c r="M38" s="289">
        <v>2</v>
      </c>
      <c r="N38" s="290">
        <v>0</v>
      </c>
      <c r="O38" s="287"/>
    </row>
    <row r="39" spans="1:16">
      <c r="A39" s="249"/>
      <c r="B39" s="245"/>
      <c r="C39" s="245"/>
      <c r="D39" s="245"/>
      <c r="E39" s="245"/>
      <c r="F39" s="245"/>
      <c r="G39" s="1159" t="s">
        <v>507</v>
      </c>
      <c r="H39" s="1160"/>
      <c r="I39" s="1160"/>
      <c r="J39" s="1161"/>
      <c r="K39" s="291">
        <v>-2120756</v>
      </c>
      <c r="L39" s="291">
        <v>-9180</v>
      </c>
      <c r="M39" s="292">
        <v>-8387</v>
      </c>
      <c r="N39" s="293">
        <v>9.5</v>
      </c>
      <c r="O39" s="287"/>
    </row>
    <row r="40" spans="1:16" ht="27" customHeight="1">
      <c r="A40" s="249"/>
      <c r="B40" s="245"/>
      <c r="C40" s="245"/>
      <c r="D40" s="245"/>
      <c r="E40" s="245"/>
      <c r="F40" s="245"/>
      <c r="G40" s="1159" t="s">
        <v>508</v>
      </c>
      <c r="H40" s="1160"/>
      <c r="I40" s="1160"/>
      <c r="J40" s="1161"/>
      <c r="K40" s="291">
        <v>-10140818</v>
      </c>
      <c r="L40" s="291">
        <v>-43898</v>
      </c>
      <c r="M40" s="292">
        <v>-29253</v>
      </c>
      <c r="N40" s="293">
        <v>50.1</v>
      </c>
      <c r="O40" s="287"/>
    </row>
    <row r="41" spans="1:16">
      <c r="A41" s="249"/>
      <c r="B41" s="245"/>
      <c r="C41" s="245"/>
      <c r="D41" s="245"/>
      <c r="E41" s="245"/>
      <c r="F41" s="245"/>
      <c r="G41" s="1162" t="s">
        <v>277</v>
      </c>
      <c r="H41" s="1163"/>
      <c r="I41" s="1163"/>
      <c r="J41" s="1164"/>
      <c r="K41" s="288">
        <v>5406141</v>
      </c>
      <c r="L41" s="291">
        <v>23402</v>
      </c>
      <c r="M41" s="292">
        <v>11483</v>
      </c>
      <c r="N41" s="293">
        <v>103.8</v>
      </c>
      <c r="O41" s="287"/>
    </row>
    <row r="42" spans="1:16">
      <c r="A42" s="249"/>
      <c r="B42" s="245"/>
      <c r="C42" s="245"/>
      <c r="D42" s="245"/>
      <c r="E42" s="245"/>
      <c r="F42" s="245"/>
      <c r="G42" s="294" t="s">
        <v>509</v>
      </c>
      <c r="H42" s="245"/>
      <c r="I42" s="245"/>
      <c r="J42" s="245"/>
      <c r="K42" s="245"/>
      <c r="L42" s="245"/>
      <c r="M42" s="270"/>
      <c r="N42" s="270"/>
      <c r="O42" s="287"/>
    </row>
    <row r="43" spans="1:16">
      <c r="A43" s="249"/>
      <c r="B43" s="245"/>
      <c r="C43" s="245"/>
      <c r="D43" s="245"/>
      <c r="E43" s="245"/>
      <c r="F43" s="245"/>
      <c r="G43" s="245"/>
      <c r="H43" s="245"/>
      <c r="I43" s="245"/>
      <c r="J43" s="245"/>
      <c r="K43" s="245"/>
      <c r="L43" s="295"/>
      <c r="M43" s="270"/>
      <c r="N43" s="245"/>
      <c r="O43" s="287"/>
    </row>
    <row r="44" spans="1:16">
      <c r="A44" s="249"/>
      <c r="B44" s="245"/>
      <c r="C44" s="245"/>
      <c r="D44" s="245"/>
      <c r="E44" s="245"/>
      <c r="F44" s="245"/>
      <c r="G44" s="245"/>
      <c r="H44" s="245"/>
      <c r="I44" s="245"/>
      <c r="J44" s="245"/>
      <c r="K44" s="245"/>
      <c r="L44" s="245"/>
      <c r="M44" s="270"/>
      <c r="N44" s="245"/>
    </row>
    <row r="45" spans="1:16">
      <c r="A45" s="247"/>
      <c r="B45" s="247"/>
      <c r="C45" s="247"/>
      <c r="D45" s="247"/>
      <c r="E45" s="247"/>
      <c r="F45" s="247"/>
      <c r="G45" s="247"/>
      <c r="H45" s="247"/>
      <c r="I45" s="247"/>
      <c r="J45" s="247"/>
      <c r="K45" s="247"/>
      <c r="L45" s="247"/>
      <c r="M45" s="296"/>
      <c r="N45" s="247"/>
      <c r="O45" s="247"/>
      <c r="P45" s="245"/>
    </row>
    <row r="46" spans="1:16">
      <c r="A46" s="297"/>
      <c r="B46" s="297"/>
      <c r="C46" s="297"/>
      <c r="D46" s="297"/>
      <c r="E46" s="297"/>
      <c r="F46" s="297"/>
      <c r="G46" s="297"/>
      <c r="H46" s="297"/>
      <c r="I46" s="297"/>
      <c r="J46" s="297"/>
      <c r="K46" s="297"/>
      <c r="L46" s="297"/>
      <c r="M46" s="297"/>
      <c r="N46" s="297"/>
      <c r="O46" s="297"/>
      <c r="P46" s="245"/>
    </row>
    <row r="47" spans="1:16" ht="17.25" customHeight="1">
      <c r="A47" s="298" t="s">
        <v>510</v>
      </c>
      <c r="B47" s="245"/>
      <c r="C47" s="245"/>
      <c r="D47" s="245"/>
      <c r="E47" s="245"/>
      <c r="F47" s="245"/>
      <c r="G47" s="245"/>
      <c r="H47" s="245"/>
      <c r="I47" s="245"/>
      <c r="J47" s="245"/>
      <c r="K47" s="245"/>
      <c r="L47" s="245"/>
      <c r="M47" s="245"/>
      <c r="N47" s="245"/>
      <c r="O47" s="248"/>
      <c r="P47" s="245"/>
    </row>
    <row r="48" spans="1:16">
      <c r="A48" s="249"/>
      <c r="B48" s="245"/>
      <c r="C48" s="245"/>
      <c r="D48" s="245"/>
      <c r="E48" s="245"/>
      <c r="F48" s="245"/>
      <c r="G48" s="299" t="s">
        <v>511</v>
      </c>
      <c r="H48" s="299"/>
      <c r="I48" s="299"/>
      <c r="J48" s="299"/>
      <c r="K48" s="299"/>
      <c r="L48" s="299"/>
      <c r="M48" s="300"/>
      <c r="N48" s="299"/>
      <c r="P48" s="245"/>
    </row>
    <row r="49" spans="1:16" ht="13.5" customHeight="1">
      <c r="A49" s="249"/>
      <c r="B49" s="245"/>
      <c r="C49" s="245"/>
      <c r="D49" s="245"/>
      <c r="E49" s="245"/>
      <c r="F49" s="245"/>
      <c r="G49" s="301"/>
      <c r="H49" s="302"/>
      <c r="I49" s="1154" t="s">
        <v>477</v>
      </c>
      <c r="J49" s="1156" t="s">
        <v>512</v>
      </c>
      <c r="K49" s="1157"/>
      <c r="L49" s="1157"/>
      <c r="M49" s="1157"/>
      <c r="N49" s="1158"/>
      <c r="P49" s="244"/>
    </row>
    <row r="50" spans="1:16">
      <c r="A50" s="249"/>
      <c r="B50" s="245"/>
      <c r="C50" s="245"/>
      <c r="D50" s="245"/>
      <c r="E50" s="245"/>
      <c r="F50" s="245"/>
      <c r="G50" s="303"/>
      <c r="H50" s="304"/>
      <c r="I50" s="1155"/>
      <c r="J50" s="305" t="s">
        <v>513</v>
      </c>
      <c r="K50" s="306" t="s">
        <v>514</v>
      </c>
      <c r="L50" s="307" t="s">
        <v>515</v>
      </c>
      <c r="M50" s="308" t="s">
        <v>516</v>
      </c>
      <c r="N50" s="309" t="s">
        <v>517</v>
      </c>
      <c r="P50" s="244"/>
    </row>
    <row r="51" spans="1:16">
      <c r="A51" s="249"/>
      <c r="B51" s="245"/>
      <c r="C51" s="245"/>
      <c r="D51" s="245"/>
      <c r="E51" s="245"/>
      <c r="F51" s="245"/>
      <c r="G51" s="301" t="s">
        <v>518</v>
      </c>
      <c r="H51" s="302"/>
      <c r="I51" s="310">
        <v>11168558</v>
      </c>
      <c r="J51" s="311">
        <v>46580</v>
      </c>
      <c r="K51" s="312">
        <v>-2.2999999999999998</v>
      </c>
      <c r="L51" s="313">
        <v>39052</v>
      </c>
      <c r="M51" s="314">
        <v>6.2</v>
      </c>
      <c r="N51" s="315">
        <v>-8.5</v>
      </c>
      <c r="P51" s="244"/>
    </row>
    <row r="52" spans="1:16">
      <c r="A52" s="249"/>
      <c r="B52" s="245"/>
      <c r="C52" s="245"/>
      <c r="D52" s="245"/>
      <c r="E52" s="245"/>
      <c r="F52" s="245"/>
      <c r="G52" s="316"/>
      <c r="H52" s="317" t="s">
        <v>519</v>
      </c>
      <c r="I52" s="318">
        <v>7873356</v>
      </c>
      <c r="J52" s="319">
        <v>32837</v>
      </c>
      <c r="K52" s="320">
        <v>14.8</v>
      </c>
      <c r="L52" s="321">
        <v>21186</v>
      </c>
      <c r="M52" s="322">
        <v>1</v>
      </c>
      <c r="N52" s="323">
        <v>13.8</v>
      </c>
      <c r="P52" s="244"/>
    </row>
    <row r="53" spans="1:16">
      <c r="A53" s="249"/>
      <c r="B53" s="245"/>
      <c r="C53" s="245"/>
      <c r="D53" s="245"/>
      <c r="E53" s="245"/>
      <c r="F53" s="245"/>
      <c r="G53" s="301" t="s">
        <v>520</v>
      </c>
      <c r="H53" s="302"/>
      <c r="I53" s="310">
        <v>9173309</v>
      </c>
      <c r="J53" s="311">
        <v>38536</v>
      </c>
      <c r="K53" s="312">
        <v>-17.3</v>
      </c>
      <c r="L53" s="313">
        <v>41235</v>
      </c>
      <c r="M53" s="314">
        <v>5.6</v>
      </c>
      <c r="N53" s="315">
        <v>-22.9</v>
      </c>
      <c r="P53" s="244"/>
    </row>
    <row r="54" spans="1:16">
      <c r="A54" s="249"/>
      <c r="B54" s="245"/>
      <c r="C54" s="245"/>
      <c r="D54" s="245"/>
      <c r="E54" s="245"/>
      <c r="F54" s="245"/>
      <c r="G54" s="316"/>
      <c r="H54" s="317" t="s">
        <v>519</v>
      </c>
      <c r="I54" s="318">
        <v>5113580</v>
      </c>
      <c r="J54" s="319">
        <v>21481</v>
      </c>
      <c r="K54" s="320">
        <v>-34.6</v>
      </c>
      <c r="L54" s="321">
        <v>22086</v>
      </c>
      <c r="M54" s="322">
        <v>4.2</v>
      </c>
      <c r="N54" s="323">
        <v>-38.799999999999997</v>
      </c>
      <c r="P54" s="244"/>
    </row>
    <row r="55" spans="1:16">
      <c r="A55" s="249"/>
      <c r="B55" s="245"/>
      <c r="C55" s="245"/>
      <c r="D55" s="245"/>
      <c r="E55" s="245"/>
      <c r="F55" s="245"/>
      <c r="G55" s="301" t="s">
        <v>521</v>
      </c>
      <c r="H55" s="302"/>
      <c r="I55" s="310">
        <v>16280697</v>
      </c>
      <c r="J55" s="311">
        <v>69096</v>
      </c>
      <c r="K55" s="312">
        <v>79.3</v>
      </c>
      <c r="L55" s="313">
        <v>41862</v>
      </c>
      <c r="M55" s="314">
        <v>1.5</v>
      </c>
      <c r="N55" s="315">
        <v>77.8</v>
      </c>
      <c r="P55" s="244"/>
    </row>
    <row r="56" spans="1:16">
      <c r="A56" s="249"/>
      <c r="B56" s="245"/>
      <c r="C56" s="245"/>
      <c r="D56" s="245"/>
      <c r="E56" s="245"/>
      <c r="F56" s="245"/>
      <c r="G56" s="316"/>
      <c r="H56" s="317" t="s">
        <v>519</v>
      </c>
      <c r="I56" s="318">
        <v>9337083</v>
      </c>
      <c r="J56" s="319">
        <v>39627</v>
      </c>
      <c r="K56" s="320">
        <v>84.5</v>
      </c>
      <c r="L56" s="321">
        <v>23710</v>
      </c>
      <c r="M56" s="322">
        <v>7.4</v>
      </c>
      <c r="N56" s="323">
        <v>77.099999999999994</v>
      </c>
      <c r="P56" s="244"/>
    </row>
    <row r="57" spans="1:16">
      <c r="A57" s="249"/>
      <c r="B57" s="245"/>
      <c r="C57" s="245"/>
      <c r="D57" s="245"/>
      <c r="E57" s="245"/>
      <c r="F57" s="245"/>
      <c r="G57" s="301" t="s">
        <v>522</v>
      </c>
      <c r="H57" s="302"/>
      <c r="I57" s="310">
        <v>19047869</v>
      </c>
      <c r="J57" s="311">
        <v>81777</v>
      </c>
      <c r="K57" s="312">
        <v>18.399999999999999</v>
      </c>
      <c r="L57" s="313">
        <v>43554</v>
      </c>
      <c r="M57" s="314">
        <v>4</v>
      </c>
      <c r="N57" s="315">
        <v>14.4</v>
      </c>
      <c r="P57" s="244"/>
    </row>
    <row r="58" spans="1:16">
      <c r="A58" s="249"/>
      <c r="B58" s="245"/>
      <c r="C58" s="245"/>
      <c r="D58" s="245"/>
      <c r="E58" s="245"/>
      <c r="F58" s="245"/>
      <c r="G58" s="316"/>
      <c r="H58" s="317" t="s">
        <v>519</v>
      </c>
      <c r="I58" s="318">
        <v>14030568</v>
      </c>
      <c r="J58" s="319">
        <v>60236</v>
      </c>
      <c r="K58" s="320">
        <v>52</v>
      </c>
      <c r="L58" s="321">
        <v>24811</v>
      </c>
      <c r="M58" s="322">
        <v>4.5999999999999996</v>
      </c>
      <c r="N58" s="323">
        <v>47.4</v>
      </c>
      <c r="P58" s="244"/>
    </row>
    <row r="59" spans="1:16">
      <c r="A59" s="249"/>
      <c r="B59" s="245"/>
      <c r="C59" s="245"/>
      <c r="D59" s="245"/>
      <c r="E59" s="245"/>
      <c r="F59" s="245"/>
      <c r="G59" s="301" t="s">
        <v>523</v>
      </c>
      <c r="H59" s="302"/>
      <c r="I59" s="310">
        <v>7620947</v>
      </c>
      <c r="J59" s="311">
        <v>32990</v>
      </c>
      <c r="K59" s="312">
        <v>-59.7</v>
      </c>
      <c r="L59" s="313">
        <v>46395</v>
      </c>
      <c r="M59" s="314">
        <v>6.5</v>
      </c>
      <c r="N59" s="315">
        <v>-66.2</v>
      </c>
      <c r="P59" s="244"/>
    </row>
    <row r="60" spans="1:16">
      <c r="A60" s="249"/>
      <c r="B60" s="245"/>
      <c r="C60" s="245"/>
      <c r="D60" s="245"/>
      <c r="E60" s="245"/>
      <c r="F60" s="245"/>
      <c r="G60" s="316"/>
      <c r="H60" s="317" t="s">
        <v>519</v>
      </c>
      <c r="I60" s="324">
        <v>5209819</v>
      </c>
      <c r="J60" s="319">
        <v>22553</v>
      </c>
      <c r="K60" s="320">
        <v>-62.6</v>
      </c>
      <c r="L60" s="321">
        <v>26304</v>
      </c>
      <c r="M60" s="322">
        <v>6</v>
      </c>
      <c r="N60" s="323">
        <v>-68.599999999999994</v>
      </c>
      <c r="P60" s="244"/>
    </row>
    <row r="61" spans="1:16">
      <c r="A61" s="249"/>
      <c r="B61" s="245"/>
      <c r="C61" s="245"/>
      <c r="D61" s="245"/>
      <c r="E61" s="245"/>
      <c r="F61" s="245"/>
      <c r="G61" s="301" t="s">
        <v>524</v>
      </c>
      <c r="H61" s="325"/>
      <c r="I61" s="310">
        <v>12658276</v>
      </c>
      <c r="J61" s="311">
        <v>53796</v>
      </c>
      <c r="K61" s="312">
        <v>3.7</v>
      </c>
      <c r="L61" s="313">
        <v>42420</v>
      </c>
      <c r="M61" s="326">
        <v>4.8</v>
      </c>
      <c r="N61" s="315">
        <v>-1.1000000000000001</v>
      </c>
      <c r="P61" s="244"/>
    </row>
    <row r="62" spans="1:16">
      <c r="A62" s="249"/>
      <c r="B62" s="245"/>
      <c r="C62" s="245"/>
      <c r="D62" s="245"/>
      <c r="E62" s="245"/>
      <c r="F62" s="245"/>
      <c r="G62" s="316"/>
      <c r="H62" s="317" t="s">
        <v>519</v>
      </c>
      <c r="I62" s="318">
        <v>8312881</v>
      </c>
      <c r="J62" s="319">
        <v>35347</v>
      </c>
      <c r="K62" s="320">
        <v>10.8</v>
      </c>
      <c r="L62" s="321">
        <v>23619</v>
      </c>
      <c r="M62" s="322">
        <v>4.5999999999999996</v>
      </c>
      <c r="N62" s="323">
        <v>6.2</v>
      </c>
      <c r="P62" s="244"/>
    </row>
    <row r="63" spans="1:16">
      <c r="A63" s="249"/>
      <c r="B63" s="245"/>
      <c r="C63" s="245"/>
      <c r="D63" s="245"/>
      <c r="E63" s="245"/>
      <c r="F63" s="245"/>
      <c r="G63" s="245"/>
      <c r="H63" s="245"/>
      <c r="I63" s="245"/>
      <c r="J63" s="245"/>
      <c r="K63" s="245"/>
      <c r="L63" s="245"/>
      <c r="M63" s="245"/>
      <c r="N63" s="245"/>
      <c r="P63" s="244"/>
    </row>
    <row r="64" spans="1:16">
      <c r="A64" s="249"/>
      <c r="B64" s="245"/>
      <c r="C64" s="245"/>
      <c r="D64" s="245"/>
      <c r="E64" s="245"/>
      <c r="F64" s="245"/>
      <c r="G64" s="245"/>
      <c r="H64" s="245"/>
      <c r="I64" s="245"/>
      <c r="J64" s="245"/>
      <c r="K64" s="245"/>
      <c r="L64" s="245"/>
      <c r="M64" s="245"/>
      <c r="N64" s="245"/>
      <c r="P64" s="244"/>
    </row>
    <row r="65" spans="1:16">
      <c r="A65" s="249"/>
      <c r="B65" s="245"/>
      <c r="C65" s="245"/>
      <c r="D65" s="245"/>
      <c r="E65" s="245"/>
      <c r="F65" s="245"/>
      <c r="G65" s="245"/>
      <c r="H65" s="245"/>
      <c r="I65" s="245"/>
      <c r="J65" s="245"/>
      <c r="K65" s="245"/>
      <c r="L65" s="245"/>
      <c r="M65" s="245"/>
      <c r="N65" s="245"/>
      <c r="P65" s="245"/>
    </row>
    <row r="66" spans="1:16">
      <c r="A66" s="327"/>
      <c r="B66" s="297"/>
      <c r="C66" s="297"/>
      <c r="D66" s="297"/>
      <c r="E66" s="297"/>
      <c r="F66" s="297"/>
      <c r="G66" s="297"/>
      <c r="H66" s="297"/>
      <c r="I66" s="297"/>
      <c r="J66" s="297"/>
      <c r="K66" s="297"/>
      <c r="L66" s="297"/>
      <c r="M66" s="297"/>
      <c r="N66" s="297"/>
      <c r="O66" s="328"/>
      <c r="P66" s="245"/>
    </row>
    <row r="67" spans="1:16" ht="13.5" hidden="1" customHeight="1">
      <c r="G67" s="245"/>
      <c r="H67" s="245"/>
      <c r="I67" s="245"/>
      <c r="J67" s="245"/>
      <c r="K67" s="245"/>
      <c r="L67" s="245"/>
      <c r="M67" s="245"/>
      <c r="N67" s="245"/>
      <c r="O67" s="245"/>
      <c r="P67" s="245"/>
    </row>
    <row r="68" spans="1:16" ht="13.5" hidden="1" customHeight="1">
      <c r="G68" s="245"/>
      <c r="H68" s="245"/>
      <c r="I68" s="245"/>
      <c r="J68" s="245"/>
      <c r="K68" s="245"/>
      <c r="L68" s="245"/>
      <c r="M68" s="245"/>
      <c r="N68" s="245"/>
    </row>
    <row r="69" spans="1:16" ht="13.5" hidden="1" customHeight="1">
      <c r="G69" s="245"/>
      <c r="H69" s="245"/>
      <c r="I69" s="245"/>
      <c r="J69" s="245"/>
      <c r="K69" s="245"/>
      <c r="L69" s="245"/>
      <c r="M69" s="245"/>
      <c r="N69" s="245"/>
    </row>
    <row r="70" spans="1:16" hidden="1">
      <c r="G70" s="245"/>
      <c r="H70" s="245"/>
      <c r="I70" s="245"/>
      <c r="J70" s="245"/>
      <c r="K70" s="245"/>
      <c r="L70" s="245"/>
      <c r="M70" s="245"/>
      <c r="N70" s="245"/>
    </row>
    <row r="71" spans="1:16" hidden="1">
      <c r="G71" s="245"/>
      <c r="H71" s="245"/>
      <c r="I71" s="245"/>
      <c r="J71" s="245"/>
      <c r="K71" s="245"/>
      <c r="L71" s="245"/>
      <c r="M71" s="245"/>
      <c r="N71" s="245"/>
    </row>
    <row r="72" spans="1:16" hidden="1">
      <c r="G72" s="245"/>
      <c r="H72" s="245"/>
      <c r="I72" s="245"/>
      <c r="J72" s="245"/>
      <c r="K72" s="245"/>
      <c r="L72" s="245"/>
      <c r="M72" s="245"/>
      <c r="N72" s="245"/>
    </row>
    <row r="73" spans="1:16" hidden="1">
      <c r="G73" s="245"/>
      <c r="H73" s="245"/>
      <c r="I73" s="245"/>
      <c r="J73" s="245"/>
      <c r="K73" s="245"/>
      <c r="L73" s="245"/>
      <c r="M73" s="245"/>
      <c r="N73" s="245"/>
    </row>
    <row r="74" spans="1:16" hidden="1"/>
  </sheetData>
  <sheetProtection password="EA6E"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ageMargins left="0.70866141732283472" right="0.70866141732283472" top="0.74803149606299213" bottom="0.74803149606299213" header="0.31496062992125984" footer="0.31496062992125984"/>
  <pageSetup paperSize="9" scale="53" orientation="landscape"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02" customWidth="1"/>
    <col min="2" max="16" width="9" style="202" customWidth="1"/>
    <col min="17" max="17" width="9.125" style="202" customWidth="1"/>
    <col min="18" max="18" width="9.125" style="202" bestFit="1" customWidth="1"/>
    <col min="19" max="34" width="9" style="202" customWidth="1"/>
    <col min="35" max="16384" width="9" style="201" hidden="1"/>
  </cols>
  <sheetData>
    <row r="1" spans="2:34" ht="13.5" customHeight="1">
      <c r="B1" s="201"/>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row>
    <row r="2" spans="2:34">
      <c r="B2" s="201"/>
      <c r="T2" s="201"/>
    </row>
    <row r="3" spans="2:34">
      <c r="C3" s="201"/>
      <c r="D3" s="201"/>
      <c r="E3" s="201"/>
      <c r="F3" s="201"/>
      <c r="G3" s="201"/>
      <c r="H3" s="201"/>
      <c r="I3" s="201"/>
      <c r="J3" s="201"/>
      <c r="K3" s="201"/>
      <c r="L3" s="201"/>
      <c r="M3" s="201"/>
      <c r="N3" s="201"/>
      <c r="O3" s="201"/>
      <c r="P3" s="201"/>
      <c r="Q3" s="201"/>
      <c r="R3" s="201"/>
      <c r="S3" s="201"/>
      <c r="U3" s="201"/>
      <c r="V3" s="201"/>
      <c r="W3" s="201"/>
      <c r="X3" s="201"/>
      <c r="Y3" s="201"/>
      <c r="Z3" s="201"/>
      <c r="AA3" s="201"/>
      <c r="AB3" s="201"/>
      <c r="AC3" s="201"/>
      <c r="AD3" s="201"/>
      <c r="AE3" s="201"/>
      <c r="AF3" s="201"/>
      <c r="AG3" s="201"/>
      <c r="AH3" s="201"/>
    </row>
    <row r="4" spans="2:34"/>
    <row r="5" spans="2:34"/>
    <row r="6" spans="2:34"/>
    <row r="7" spans="2:34"/>
    <row r="8" spans="2:34"/>
    <row r="9" spans="2:34">
      <c r="AH9" s="201"/>
    </row>
    <row r="10" spans="2:34"/>
    <row r="11" spans="2:34"/>
    <row r="12" spans="2:34"/>
    <row r="13" spans="2:34"/>
    <row r="14" spans="2:34"/>
    <row r="15" spans="2:34"/>
    <row r="16" spans="2:34"/>
    <row r="17" spans="34:34">
      <c r="AH17" s="201"/>
    </row>
    <row r="18" spans="34:34"/>
    <row r="19" spans="34:34"/>
    <row r="20" spans="34:34">
      <c r="AH20" s="201"/>
    </row>
    <row r="21" spans="34:34">
      <c r="AH21" s="201"/>
    </row>
    <row r="22" spans="34:34"/>
    <row r="23" spans="34:34"/>
    <row r="24" spans="34:34"/>
    <row r="25" spans="34:34"/>
    <row r="26" spans="34:34"/>
    <row r="27" spans="34:34"/>
    <row r="28" spans="34:34">
      <c r="AH28" s="201"/>
    </row>
    <row r="29" spans="34:34"/>
    <row r="30" spans="34:34"/>
    <row r="31" spans="34:34"/>
    <row r="32" spans="34:34"/>
    <row r="33" spans="2:34">
      <c r="B33" s="201"/>
      <c r="G33" s="201"/>
      <c r="I33" s="201"/>
    </row>
    <row r="34" spans="2:34">
      <c r="C34" s="201"/>
      <c r="P34" s="201"/>
      <c r="R34" s="201"/>
      <c r="U34" s="201"/>
    </row>
    <row r="35" spans="2:34">
      <c r="D35" s="201"/>
      <c r="E35" s="201"/>
      <c r="T35" s="201"/>
      <c r="W35" s="201"/>
      <c r="AC35" s="201"/>
      <c r="AD35" s="201"/>
      <c r="AE35" s="201"/>
      <c r="AF35" s="201"/>
      <c r="AG35" s="201"/>
      <c r="AH35" s="201"/>
    </row>
    <row r="36" spans="2:34">
      <c r="F36" s="201"/>
      <c r="H36" s="201"/>
      <c r="J36" s="201"/>
      <c r="K36" s="201"/>
      <c r="L36" s="201"/>
      <c r="M36" s="201"/>
      <c r="N36" s="201"/>
      <c r="O36" s="201"/>
      <c r="Q36" s="201"/>
      <c r="S36" s="201"/>
      <c r="V36" s="201"/>
      <c r="X36" s="201"/>
      <c r="Y36" s="201"/>
      <c r="Z36" s="201"/>
      <c r="AA36" s="201"/>
      <c r="AB36" s="201"/>
      <c r="AC36" s="201"/>
      <c r="AD36" s="201"/>
      <c r="AE36" s="201"/>
      <c r="AF36" s="201"/>
      <c r="AG36" s="201"/>
      <c r="AH36" s="201"/>
    </row>
    <row r="37" spans="2:34">
      <c r="AH37" s="201"/>
    </row>
    <row r="38" spans="2:34">
      <c r="AG38" s="201"/>
      <c r="AH38" s="201"/>
    </row>
    <row r="39" spans="2:34"/>
    <row r="40" spans="2:34">
      <c r="U40" s="201"/>
    </row>
    <row r="41" spans="2:34">
      <c r="R41" s="201"/>
    </row>
    <row r="42" spans="2:34">
      <c r="T42" s="201"/>
      <c r="W42" s="201"/>
    </row>
    <row r="43" spans="2:34">
      <c r="Q43" s="201"/>
      <c r="S43" s="201"/>
      <c r="V43" s="201"/>
      <c r="X43" s="201"/>
      <c r="Y43" s="201"/>
      <c r="Z43" s="201"/>
      <c r="AA43" s="201"/>
      <c r="AB43" s="201"/>
      <c r="AC43" s="201"/>
      <c r="AD43" s="201"/>
      <c r="AE43" s="201"/>
      <c r="AF43" s="201"/>
      <c r="AG43" s="201"/>
      <c r="AH43" s="201"/>
    </row>
    <row r="44" spans="2:34">
      <c r="AH44" s="201"/>
    </row>
    <row r="45" spans="2:34"/>
    <row r="46" spans="2:34"/>
    <row r="47" spans="2:34"/>
    <row r="48" spans="2:34">
      <c r="AG48" s="201"/>
      <c r="AH48" s="201"/>
    </row>
    <row r="49" spans="29:34">
      <c r="AH49" s="201"/>
    </row>
    <row r="50" spans="29:34">
      <c r="AH50" s="201"/>
    </row>
    <row r="51" spans="29:34">
      <c r="AC51" s="201"/>
      <c r="AD51" s="201"/>
      <c r="AE51" s="201"/>
      <c r="AF51" s="201"/>
      <c r="AG51" s="201"/>
      <c r="AH51" s="201"/>
    </row>
    <row r="52" spans="29:34"/>
    <row r="53" spans="29:34"/>
    <row r="54" spans="29:34">
      <c r="AH54" s="201"/>
    </row>
    <row r="55" spans="29:34"/>
    <row r="56" spans="29:34"/>
    <row r="57" spans="29:34"/>
    <row r="58" spans="29:34">
      <c r="AH58" s="201"/>
    </row>
    <row r="59" spans="29:34"/>
    <row r="60" spans="29:34"/>
    <row r="61" spans="29:34"/>
    <row r="62" spans="29:34"/>
    <row r="63" spans="29:34">
      <c r="AH63" s="201"/>
    </row>
    <row r="64" spans="29:34">
      <c r="AG64" s="201"/>
      <c r="AH64" s="201"/>
    </row>
    <row r="65" spans="32:34"/>
    <row r="66" spans="32:34"/>
    <row r="67" spans="32:34"/>
    <row r="68" spans="32:34"/>
    <row r="69" spans="32:34">
      <c r="AF69" s="201"/>
      <c r="AG69" s="201"/>
      <c r="AH69" s="201"/>
    </row>
    <row r="70" spans="32:34"/>
    <row r="71" spans="32:34"/>
    <row r="72" spans="32:34"/>
    <row r="73" spans="32:34"/>
    <row r="74" spans="32:34"/>
    <row r="75" spans="32:34"/>
    <row r="76" spans="32:34"/>
    <row r="77" spans="32:34"/>
    <row r="78" spans="32:34"/>
    <row r="79" spans="32:34"/>
    <row r="80" spans="32:34"/>
    <row r="81" spans="25:34"/>
    <row r="82" spans="25:34">
      <c r="Y82" s="201"/>
    </row>
    <row r="83" spans="25:34">
      <c r="Z83" s="201"/>
      <c r="AA83" s="201"/>
      <c r="AB83" s="201"/>
      <c r="AC83" s="201"/>
      <c r="AD83" s="201"/>
      <c r="AE83" s="201"/>
      <c r="AF83" s="201"/>
      <c r="AG83" s="201"/>
      <c r="AH83" s="201"/>
    </row>
    <row r="84" spans="25:34"/>
    <row r="85" spans="25:34"/>
    <row r="86" spans="25:34"/>
    <row r="87" spans="25:34"/>
    <row r="88" spans="25:34">
      <c r="AH88" s="201"/>
    </row>
    <row r="89" spans="25:34"/>
    <row r="90" spans="25:34"/>
    <row r="91" spans="25:34"/>
    <row r="92" spans="25:34" ht="13.5" customHeight="1"/>
    <row r="93" spans="25:34" ht="13.5" customHeight="1"/>
    <row r="94" spans="25:34" ht="13.5" customHeight="1">
      <c r="AF94" s="201"/>
      <c r="AG94" s="201"/>
      <c r="AH94" s="201"/>
    </row>
    <row r="95" spans="25:34" ht="13.5" customHeight="1">
      <c r="AH95" s="201"/>
    </row>
    <row r="96" spans="25:34" ht="13.5" customHeight="1"/>
    <row r="97" spans="33:34" ht="13.5" customHeight="1"/>
    <row r="98" spans="33:34" ht="13.5" customHeight="1"/>
    <row r="99" spans="33:34" ht="13.5" customHeight="1"/>
    <row r="100" spans="33:34" ht="13.5" customHeight="1"/>
    <row r="101" spans="33:34" ht="13.5" customHeight="1">
      <c r="AH101" s="201"/>
    </row>
    <row r="102" spans="33:34" ht="13.5" customHeight="1"/>
    <row r="103" spans="33:34" ht="13.5" customHeight="1"/>
    <row r="104" spans="33:34" ht="13.5" customHeight="1">
      <c r="AG104" s="201"/>
      <c r="AH104" s="20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01"/>
    </row>
    <row r="117" spans="34:34" ht="13.5" hidden="1" customHeight="1"/>
    <row r="118" spans="34:34" ht="13.5" hidden="1" customHeight="1"/>
    <row r="119" spans="34:34" ht="13.5" hidden="1" customHeight="1"/>
    <row r="120" spans="34:34" ht="13.5" hidden="1" customHeight="1"/>
    <row r="121" spans="34:34" ht="13.5" hidden="1" customHeight="1">
      <c r="AH121" s="20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9" zoomScaleNormal="100" zoomScaleSheetLayoutView="55" workbookViewId="0"/>
  </sheetViews>
  <sheetFormatPr defaultColWidth="0" defaultRowHeight="13.5" customHeight="1" zeroHeight="1"/>
  <cols>
    <col min="1" max="1" width="9.125" style="202" customWidth="1"/>
    <col min="2" max="16" width="9" style="202" customWidth="1"/>
    <col min="17" max="17" width="9.125" style="202" customWidth="1"/>
    <col min="18" max="18" width="9.125" style="202" bestFit="1" customWidth="1"/>
    <col min="19" max="34" width="9" style="202" customWidth="1"/>
    <col min="35" max="16384" width="9" style="201" hidden="1"/>
  </cols>
  <sheetData>
    <row r="1" spans="1:34" ht="13.5" customHeight="1">
      <c r="A1" s="201"/>
      <c r="B1" s="201"/>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row>
    <row r="2" spans="1:34">
      <c r="B2" s="201"/>
      <c r="T2" s="201"/>
    </row>
    <row r="3" spans="1:34">
      <c r="C3" s="201"/>
      <c r="D3" s="201"/>
      <c r="E3" s="201"/>
      <c r="F3" s="201"/>
      <c r="G3" s="201"/>
      <c r="H3" s="201"/>
      <c r="I3" s="201"/>
      <c r="J3" s="201"/>
      <c r="K3" s="201"/>
      <c r="L3" s="201"/>
      <c r="M3" s="201"/>
      <c r="N3" s="201"/>
      <c r="O3" s="201"/>
      <c r="P3" s="201"/>
      <c r="Q3" s="201"/>
      <c r="R3" s="201"/>
      <c r="S3" s="201"/>
      <c r="U3" s="201"/>
      <c r="V3" s="201"/>
      <c r="W3" s="201"/>
      <c r="X3" s="201"/>
      <c r="Y3" s="201"/>
      <c r="Z3" s="201"/>
      <c r="AA3" s="201"/>
      <c r="AB3" s="201"/>
      <c r="AC3" s="201"/>
      <c r="AD3" s="201"/>
      <c r="AE3" s="201"/>
      <c r="AF3" s="201"/>
      <c r="AG3" s="201"/>
      <c r="AH3" s="201"/>
    </row>
    <row r="4" spans="1:34"/>
    <row r="5" spans="1:34"/>
    <row r="6" spans="1:34"/>
    <row r="7" spans="1:34"/>
    <row r="8" spans="1:34"/>
    <row r="9" spans="1:34">
      <c r="AH9" s="201"/>
    </row>
    <row r="10" spans="1:34"/>
    <row r="11" spans="1:34"/>
    <row r="12" spans="1:34"/>
    <row r="13" spans="1:34"/>
    <row r="14" spans="1:34"/>
    <row r="15" spans="1:34"/>
    <row r="16" spans="1:34"/>
    <row r="17" spans="34:34">
      <c r="AH17" s="201"/>
    </row>
    <row r="18" spans="34:34"/>
    <row r="19" spans="34:34"/>
    <row r="20" spans="34:34">
      <c r="AH20" s="201"/>
    </row>
    <row r="21" spans="34:34">
      <c r="AH21" s="201"/>
    </row>
    <row r="22" spans="34:34"/>
    <row r="23" spans="34:34"/>
    <row r="24" spans="34:34"/>
    <row r="25" spans="34:34"/>
    <row r="26" spans="34:34"/>
    <row r="27" spans="34:34"/>
    <row r="28" spans="34:34">
      <c r="AH28" s="201"/>
    </row>
    <row r="29" spans="34:34"/>
    <row r="30" spans="34:34"/>
    <row r="31" spans="34:34"/>
    <row r="32" spans="34:34"/>
    <row r="33" spans="2:34">
      <c r="B33" s="201"/>
      <c r="G33" s="201"/>
      <c r="I33" s="201"/>
    </row>
    <row r="34" spans="2:34">
      <c r="C34" s="201"/>
      <c r="P34" s="201"/>
      <c r="R34" s="201"/>
      <c r="U34" s="201"/>
    </row>
    <row r="35" spans="2:34">
      <c r="D35" s="201"/>
      <c r="E35" s="201"/>
      <c r="T35" s="201"/>
      <c r="W35" s="201"/>
      <c r="AC35" s="201"/>
      <c r="AD35" s="201"/>
      <c r="AE35" s="201"/>
      <c r="AF35" s="201"/>
      <c r="AG35" s="201"/>
      <c r="AH35" s="201"/>
    </row>
    <row r="36" spans="2:34">
      <c r="F36" s="201"/>
      <c r="H36" s="201"/>
      <c r="J36" s="201"/>
      <c r="K36" s="201"/>
      <c r="L36" s="201"/>
      <c r="M36" s="201"/>
      <c r="N36" s="201"/>
      <c r="O36" s="201"/>
      <c r="Q36" s="201"/>
      <c r="S36" s="201"/>
      <c r="V36" s="201"/>
      <c r="X36" s="201"/>
      <c r="Y36" s="201"/>
      <c r="Z36" s="201"/>
      <c r="AA36" s="201"/>
      <c r="AB36" s="201"/>
      <c r="AC36" s="201"/>
      <c r="AD36" s="201"/>
      <c r="AE36" s="201"/>
      <c r="AF36" s="201"/>
      <c r="AG36" s="201"/>
      <c r="AH36" s="201"/>
    </row>
    <row r="37" spans="2:34">
      <c r="AH37" s="201"/>
    </row>
    <row r="38" spans="2:34">
      <c r="AG38" s="201"/>
      <c r="AH38" s="201"/>
    </row>
    <row r="39" spans="2:34"/>
    <row r="40" spans="2:34">
      <c r="U40" s="201"/>
    </row>
    <row r="41" spans="2:34">
      <c r="R41" s="201"/>
    </row>
    <row r="42" spans="2:34">
      <c r="T42" s="201"/>
      <c r="W42" s="201"/>
    </row>
    <row r="43" spans="2:34">
      <c r="Q43" s="201"/>
      <c r="S43" s="201"/>
      <c r="V43" s="201"/>
      <c r="X43" s="201"/>
      <c r="Y43" s="201"/>
      <c r="Z43" s="201"/>
      <c r="AA43" s="201"/>
      <c r="AB43" s="201"/>
      <c r="AC43" s="201"/>
      <c r="AD43" s="201"/>
      <c r="AE43" s="201"/>
      <c r="AF43" s="201"/>
      <c r="AG43" s="201"/>
      <c r="AH43" s="201"/>
    </row>
    <row r="44" spans="2:34">
      <c r="AH44" s="201"/>
    </row>
    <row r="45" spans="2:34"/>
    <row r="46" spans="2:34"/>
    <row r="47" spans="2:34"/>
    <row r="48" spans="2:34">
      <c r="AG48" s="201"/>
      <c r="AH48" s="201"/>
    </row>
    <row r="49" spans="29:34">
      <c r="AH49" s="201"/>
    </row>
    <row r="50" spans="29:34">
      <c r="AH50" s="201"/>
    </row>
    <row r="51" spans="29:34">
      <c r="AC51" s="201"/>
      <c r="AD51" s="201"/>
      <c r="AE51" s="201"/>
      <c r="AF51" s="201"/>
      <c r="AG51" s="201"/>
      <c r="AH51" s="201"/>
    </row>
    <row r="52" spans="29:34"/>
    <row r="53" spans="29:34"/>
    <row r="54" spans="29:34">
      <c r="AH54" s="201"/>
    </row>
    <row r="55" spans="29:34"/>
    <row r="56" spans="29:34"/>
    <row r="57" spans="29:34"/>
    <row r="58" spans="29:34">
      <c r="AH58" s="201"/>
    </row>
    <row r="59" spans="29:34"/>
    <row r="60" spans="29:34"/>
    <row r="61" spans="29:34"/>
    <row r="62" spans="29:34"/>
    <row r="63" spans="29:34">
      <c r="AH63" s="201"/>
    </row>
    <row r="64" spans="29:34">
      <c r="AG64" s="201"/>
      <c r="AH64" s="201"/>
    </row>
    <row r="65" spans="32:34"/>
    <row r="66" spans="32:34"/>
    <row r="67" spans="32:34"/>
    <row r="68" spans="32:34"/>
    <row r="69" spans="32:34">
      <c r="AF69" s="201"/>
      <c r="AG69" s="201"/>
      <c r="AH69" s="201"/>
    </row>
    <row r="70" spans="32:34"/>
    <row r="71" spans="32:34"/>
    <row r="72" spans="32:34"/>
    <row r="73" spans="32:34"/>
    <row r="74" spans="32:34"/>
    <row r="75" spans="32:34"/>
    <row r="76" spans="32:34"/>
    <row r="77" spans="32:34"/>
    <row r="78" spans="32:34"/>
    <row r="79" spans="32:34"/>
    <row r="80" spans="32:34"/>
    <row r="81" spans="25:34"/>
    <row r="82" spans="25:34">
      <c r="Y82" s="201"/>
    </row>
    <row r="83" spans="25:34">
      <c r="Z83" s="201"/>
      <c r="AA83" s="201"/>
      <c r="AB83" s="201"/>
      <c r="AC83" s="201"/>
      <c r="AD83" s="201"/>
      <c r="AE83" s="201"/>
      <c r="AF83" s="201"/>
      <c r="AG83" s="201"/>
      <c r="AH83" s="201"/>
    </row>
    <row r="84" spans="25:34"/>
    <row r="85" spans="25:34"/>
    <row r="86" spans="25:34"/>
    <row r="87" spans="25:34"/>
    <row r="88" spans="25:34">
      <c r="AH88" s="201"/>
    </row>
    <row r="89" spans="25:34"/>
    <row r="90" spans="25:34"/>
    <row r="91" spans="25:34"/>
    <row r="92" spans="25:34" ht="13.5" customHeight="1"/>
    <row r="93" spans="25:34" ht="13.5" customHeight="1"/>
    <row r="94" spans="25:34" ht="13.5" customHeight="1">
      <c r="AF94" s="201"/>
      <c r="AG94" s="201"/>
      <c r="AH94" s="201"/>
    </row>
    <row r="95" spans="25:34" ht="13.5" customHeight="1">
      <c r="AH95" s="201"/>
    </row>
    <row r="96" spans="25:34" ht="13.5" customHeight="1"/>
    <row r="97" spans="33:34" ht="13.5" customHeight="1"/>
    <row r="98" spans="33:34" ht="13.5" customHeight="1"/>
    <row r="99" spans="33:34" ht="13.5" customHeight="1"/>
    <row r="100" spans="33:34" ht="13.5" customHeight="1"/>
    <row r="101" spans="33:34" ht="13.5" customHeight="1">
      <c r="AH101" s="201"/>
    </row>
    <row r="102" spans="33:34" ht="13.5" customHeight="1"/>
    <row r="103" spans="33:34" ht="13.5" customHeight="1"/>
    <row r="104" spans="33:34" ht="13.5" customHeight="1">
      <c r="AG104" s="201"/>
      <c r="AH104" s="20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01"/>
    </row>
    <row r="117" spans="34:34" ht="13.5" hidden="1" customHeight="1"/>
    <row r="118" spans="34:34" ht="13.5" hidden="1" customHeight="1"/>
    <row r="119" spans="34:34" ht="13.5" hidden="1" customHeight="1"/>
    <row r="120" spans="34:34" ht="13.5" hidden="1" customHeight="1"/>
    <row r="121" spans="34:34" ht="13.5" hidden="1" customHeight="1">
      <c r="AH121" s="20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1"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65" t="s">
        <v>3</v>
      </c>
      <c r="D47" s="1165"/>
      <c r="E47" s="1166"/>
      <c r="F47" s="11">
        <v>11.82</v>
      </c>
      <c r="G47" s="12">
        <v>13.13</v>
      </c>
      <c r="H47" s="12">
        <v>13.38</v>
      </c>
      <c r="I47" s="12">
        <v>13.84</v>
      </c>
      <c r="J47" s="13">
        <v>14.9</v>
      </c>
    </row>
    <row r="48" spans="2:10" ht="57.75" customHeight="1">
      <c r="B48" s="14"/>
      <c r="C48" s="1167" t="s">
        <v>4</v>
      </c>
      <c r="D48" s="1167"/>
      <c r="E48" s="1168"/>
      <c r="F48" s="15">
        <v>2.61</v>
      </c>
      <c r="G48" s="16">
        <v>4.05</v>
      </c>
      <c r="H48" s="16">
        <v>2.46</v>
      </c>
      <c r="I48" s="16">
        <v>3.45</v>
      </c>
      <c r="J48" s="17">
        <v>2.2000000000000002</v>
      </c>
    </row>
    <row r="49" spans="2:10" ht="57.75" customHeight="1" thickBot="1">
      <c r="B49" s="18"/>
      <c r="C49" s="1169" t="s">
        <v>5</v>
      </c>
      <c r="D49" s="1169"/>
      <c r="E49" s="1170"/>
      <c r="F49" s="19" t="s">
        <v>531</v>
      </c>
      <c r="G49" s="20">
        <v>2.75</v>
      </c>
      <c r="H49" s="20" t="s">
        <v>532</v>
      </c>
      <c r="I49" s="20">
        <v>1.34</v>
      </c>
      <c r="J49" s="21" t="s">
        <v>533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Administrator</cp:lastModifiedBy>
  <cp:lastPrinted>2018-03-02T02:51:28Z</cp:lastPrinted>
  <dcterms:created xsi:type="dcterms:W3CDTF">2018-01-24T05:57:21Z</dcterms:created>
  <dcterms:modified xsi:type="dcterms:W3CDTF">2018-04-17T01:22:34Z</dcterms:modified>
</cp:coreProperties>
</file>